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Apresentacao CMAP\"/>
    </mc:Choice>
  </mc:AlternateContent>
  <bookViews>
    <workbookView xWindow="0" yWindow="0" windowWidth="12240" windowHeight="5190" tabRatio="700" firstSheet="4" activeTab="8" xr2:uid="{00000000-000D-0000-FFFF-FFFF00000000}"/>
  </bookViews>
  <sheets>
    <sheet name="forecasts (2)" sheetId="10" r:id="rId1"/>
    <sheet name="conditional forecasts_8" sheetId="5" r:id="rId2"/>
    <sheet name="conditional forecasts_6" sheetId="4" r:id="rId3"/>
    <sheet name="conditional forecasts_4" sheetId="3" r:id="rId4"/>
    <sheet name="conditional forecasts_2" sheetId="2" r:id="rId5"/>
    <sheet name="conditional forecasts_0" sheetId="1" r:id="rId6"/>
    <sheet name="Graf Emp Liquido" sheetId="7" r:id="rId7"/>
    <sheet name="Planilha6" sheetId="6" r:id="rId8"/>
    <sheet name="Graf Net Employ" sheetId="8" r:id="rId9"/>
    <sheet name="Graf Region Elasticity" sheetId="12" r:id="rId10"/>
    <sheet name="Elasticidade" sheetId="13" r:id="rId11"/>
    <sheet name="Proporcional" sheetId="14" r:id="rId1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6" l="1"/>
  <c r="E19" i="6"/>
  <c r="F19" i="6" s="1"/>
  <c r="G19" i="6" s="1"/>
  <c r="H19" i="6" s="1"/>
  <c r="I19" i="6" s="1"/>
  <c r="D19" i="6"/>
  <c r="C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P7" i="14" l="1"/>
  <c r="Q7" i="14"/>
  <c r="R7" i="14"/>
  <c r="S7" i="14"/>
  <c r="P8" i="14"/>
  <c r="Q8" i="14"/>
  <c r="R8" i="14"/>
  <c r="S8" i="14"/>
  <c r="P9" i="14"/>
  <c r="Q9" i="14"/>
  <c r="R9" i="14"/>
  <c r="S9" i="14"/>
  <c r="P10" i="14"/>
  <c r="Q10" i="14"/>
  <c r="R10" i="14"/>
  <c r="S10" i="14"/>
  <c r="P11" i="14"/>
  <c r="Q11" i="14"/>
  <c r="R11" i="14"/>
  <c r="S11" i="14"/>
  <c r="P12" i="14"/>
  <c r="Q12" i="14"/>
  <c r="R12" i="14"/>
  <c r="S12" i="14"/>
  <c r="O8" i="14"/>
  <c r="O9" i="14"/>
  <c r="O10" i="14"/>
  <c r="O11" i="14"/>
  <c r="O12" i="14"/>
  <c r="O7" i="14"/>
  <c r="N18" i="14" l="1"/>
  <c r="L18" i="14"/>
  <c r="K18" i="14"/>
  <c r="J18" i="14"/>
  <c r="M18" i="14"/>
  <c r="K26" i="14"/>
  <c r="B7" i="13"/>
  <c r="B8" i="13"/>
  <c r="B9" i="13"/>
  <c r="B10" i="13"/>
  <c r="B6" i="13"/>
  <c r="A8" i="14"/>
  <c r="A9" i="14"/>
  <c r="A10" i="14"/>
  <c r="A11" i="14"/>
  <c r="A7" i="14"/>
  <c r="B36" i="6"/>
  <c r="B28" i="6"/>
  <c r="B23" i="6"/>
  <c r="B30" i="6" s="1"/>
  <c r="B38" i="6" s="1"/>
  <c r="B21" i="6"/>
  <c r="B14" i="6"/>
  <c r="B22" i="6" s="1"/>
  <c r="B29" i="6" s="1"/>
  <c r="B37" i="6" s="1"/>
  <c r="B15" i="6"/>
  <c r="B16" i="6"/>
  <c r="B24" i="6" s="1"/>
  <c r="B31" i="6" s="1"/>
  <c r="B39" i="6" s="1"/>
  <c r="B17" i="6"/>
  <c r="B25" i="6" s="1"/>
  <c r="B32" i="6" s="1"/>
  <c r="B40" i="6" s="1"/>
  <c r="B26" i="6"/>
  <c r="B33" i="6" s="1"/>
  <c r="B41" i="6" s="1"/>
  <c r="B13" i="6"/>
  <c r="E580" i="5"/>
  <c r="F580" i="5"/>
  <c r="G580" i="5"/>
  <c r="H580" i="5"/>
  <c r="I580" i="5"/>
  <c r="J580" i="5"/>
  <c r="K580" i="5"/>
  <c r="L580" i="5"/>
  <c r="M580" i="5"/>
  <c r="N580" i="5"/>
  <c r="O580" i="5"/>
  <c r="P580" i="5"/>
  <c r="Q580" i="5"/>
  <c r="R580" i="5"/>
  <c r="S580" i="5"/>
  <c r="T580" i="5"/>
  <c r="U580" i="5"/>
  <c r="V580" i="5"/>
  <c r="W580" i="5"/>
  <c r="X580" i="5"/>
  <c r="Y580" i="5"/>
  <c r="Z580" i="5"/>
  <c r="AA580" i="5"/>
  <c r="AB580" i="5"/>
  <c r="AC580" i="5"/>
  <c r="AD580" i="5"/>
  <c r="AE580" i="5"/>
  <c r="AF580" i="5"/>
  <c r="AG580" i="5"/>
  <c r="AH580" i="5"/>
  <c r="AI580" i="5"/>
  <c r="AJ580" i="5"/>
  <c r="AK580" i="5"/>
  <c r="AL580" i="5"/>
  <c r="AM580" i="5"/>
  <c r="AN580" i="5"/>
  <c r="AO580" i="5"/>
  <c r="AP580" i="5"/>
  <c r="AQ580" i="5"/>
  <c r="AR580" i="5"/>
  <c r="AS580" i="5"/>
  <c r="AT580" i="5"/>
  <c r="AU580" i="5"/>
  <c r="AV580" i="5"/>
  <c r="AW580" i="5"/>
  <c r="AX580" i="5"/>
  <c r="AY580" i="5"/>
  <c r="AZ580" i="5"/>
  <c r="BA580" i="5"/>
  <c r="BB580" i="5"/>
  <c r="BC580" i="5"/>
  <c r="BD580" i="5"/>
  <c r="BE580" i="5"/>
  <c r="BF580" i="5"/>
  <c r="BG580" i="5"/>
  <c r="BH580" i="5"/>
  <c r="BI580" i="5"/>
  <c r="BJ580" i="5"/>
  <c r="BK580" i="5"/>
  <c r="BL580" i="5"/>
  <c r="BM580" i="5"/>
  <c r="BN580" i="5"/>
  <c r="BO580" i="5"/>
  <c r="BP580" i="5"/>
  <c r="BQ580" i="5"/>
  <c r="BR580" i="5"/>
  <c r="BS580" i="5"/>
  <c r="BT580" i="5"/>
  <c r="BU580" i="5"/>
  <c r="BV580" i="5"/>
  <c r="BW580" i="5"/>
  <c r="BX580" i="5"/>
  <c r="BY580" i="5"/>
  <c r="BZ580" i="5"/>
  <c r="CA580" i="5"/>
  <c r="CB580" i="5"/>
  <c r="CC580" i="5"/>
  <c r="CD580" i="5"/>
  <c r="CE580" i="5"/>
  <c r="CF580" i="5"/>
  <c r="CG580" i="5"/>
  <c r="CH580" i="5"/>
  <c r="CI580" i="5"/>
  <c r="CJ580" i="5"/>
  <c r="CK580" i="5"/>
  <c r="CL580" i="5"/>
  <c r="CM580" i="5"/>
  <c r="CN580" i="5"/>
  <c r="CO580" i="5"/>
  <c r="CP580" i="5"/>
  <c r="CQ580" i="5"/>
  <c r="CR580" i="5"/>
  <c r="CS580" i="5"/>
  <c r="CT580" i="5"/>
  <c r="CU580" i="5"/>
  <c r="E581" i="5"/>
  <c r="F581" i="5"/>
  <c r="G581" i="5"/>
  <c r="H581" i="5"/>
  <c r="I581" i="5"/>
  <c r="J581" i="5"/>
  <c r="K581" i="5"/>
  <c r="L581" i="5"/>
  <c r="M581" i="5"/>
  <c r="N581" i="5"/>
  <c r="O581" i="5"/>
  <c r="P581" i="5"/>
  <c r="Q581" i="5"/>
  <c r="R581" i="5"/>
  <c r="S581" i="5"/>
  <c r="T581" i="5"/>
  <c r="U581" i="5"/>
  <c r="V581" i="5"/>
  <c r="W581" i="5"/>
  <c r="X581" i="5"/>
  <c r="Y581" i="5"/>
  <c r="Z581" i="5"/>
  <c r="AA581" i="5"/>
  <c r="AB581" i="5"/>
  <c r="AC581" i="5"/>
  <c r="AD581" i="5"/>
  <c r="AE581" i="5"/>
  <c r="AF581" i="5"/>
  <c r="AG581" i="5"/>
  <c r="AH581" i="5"/>
  <c r="AI581" i="5"/>
  <c r="AJ581" i="5"/>
  <c r="AK581" i="5"/>
  <c r="AL581" i="5"/>
  <c r="AM581" i="5"/>
  <c r="AN581" i="5"/>
  <c r="AO581" i="5"/>
  <c r="AP581" i="5"/>
  <c r="AQ581" i="5"/>
  <c r="AR581" i="5"/>
  <c r="AS581" i="5"/>
  <c r="AT581" i="5"/>
  <c r="AU581" i="5"/>
  <c r="AV581" i="5"/>
  <c r="AW581" i="5"/>
  <c r="AX581" i="5"/>
  <c r="AY581" i="5"/>
  <c r="AZ581" i="5"/>
  <c r="BA581" i="5"/>
  <c r="BB581" i="5"/>
  <c r="BC581" i="5"/>
  <c r="BD581" i="5"/>
  <c r="BE581" i="5"/>
  <c r="BF581" i="5"/>
  <c r="BG581" i="5"/>
  <c r="BH581" i="5"/>
  <c r="BI581" i="5"/>
  <c r="BJ581" i="5"/>
  <c r="BK581" i="5"/>
  <c r="BL581" i="5"/>
  <c r="BM581" i="5"/>
  <c r="BN581" i="5"/>
  <c r="BO581" i="5"/>
  <c r="BP581" i="5"/>
  <c r="BQ581" i="5"/>
  <c r="BR581" i="5"/>
  <c r="BS581" i="5"/>
  <c r="BT581" i="5"/>
  <c r="BU581" i="5"/>
  <c r="BV581" i="5"/>
  <c r="BW581" i="5"/>
  <c r="BX581" i="5"/>
  <c r="BY581" i="5"/>
  <c r="BZ581" i="5"/>
  <c r="CA581" i="5"/>
  <c r="CB581" i="5"/>
  <c r="CC581" i="5"/>
  <c r="CD581" i="5"/>
  <c r="CE581" i="5"/>
  <c r="CF581" i="5"/>
  <c r="CG581" i="5"/>
  <c r="CH581" i="5"/>
  <c r="CI581" i="5"/>
  <c r="CJ581" i="5"/>
  <c r="CK581" i="5"/>
  <c r="CL581" i="5"/>
  <c r="CM581" i="5"/>
  <c r="CN581" i="5"/>
  <c r="CO581" i="5"/>
  <c r="CP581" i="5"/>
  <c r="CQ581" i="5"/>
  <c r="CR581" i="5"/>
  <c r="CS581" i="5"/>
  <c r="CT581" i="5"/>
  <c r="CU581" i="5"/>
  <c r="E582" i="5"/>
  <c r="F582" i="5"/>
  <c r="G582" i="5"/>
  <c r="H582" i="5"/>
  <c r="I582" i="5"/>
  <c r="J582" i="5"/>
  <c r="K582" i="5"/>
  <c r="L582" i="5"/>
  <c r="M582" i="5"/>
  <c r="N582" i="5"/>
  <c r="O582" i="5"/>
  <c r="P582" i="5"/>
  <c r="Q582" i="5"/>
  <c r="R582" i="5"/>
  <c r="S582" i="5"/>
  <c r="T582" i="5"/>
  <c r="U582" i="5"/>
  <c r="V582" i="5"/>
  <c r="W582" i="5"/>
  <c r="X582" i="5"/>
  <c r="Y582" i="5"/>
  <c r="Z582" i="5"/>
  <c r="AA582" i="5"/>
  <c r="AB582" i="5"/>
  <c r="AC582" i="5"/>
  <c r="AD582" i="5"/>
  <c r="AE582" i="5"/>
  <c r="AF582" i="5"/>
  <c r="AG582" i="5"/>
  <c r="AH582" i="5"/>
  <c r="AI582" i="5"/>
  <c r="AJ582" i="5"/>
  <c r="AK582" i="5"/>
  <c r="AL582" i="5"/>
  <c r="AM582" i="5"/>
  <c r="AN582" i="5"/>
  <c r="AO582" i="5"/>
  <c r="AP582" i="5"/>
  <c r="AQ582" i="5"/>
  <c r="AR582" i="5"/>
  <c r="AS582" i="5"/>
  <c r="AT582" i="5"/>
  <c r="AU582" i="5"/>
  <c r="AV582" i="5"/>
  <c r="AW582" i="5"/>
  <c r="AX582" i="5"/>
  <c r="AY582" i="5"/>
  <c r="AZ582" i="5"/>
  <c r="BA582" i="5"/>
  <c r="BB582" i="5"/>
  <c r="BC582" i="5"/>
  <c r="BD582" i="5"/>
  <c r="BE582" i="5"/>
  <c r="BF582" i="5"/>
  <c r="BG582" i="5"/>
  <c r="BH582" i="5"/>
  <c r="BI582" i="5"/>
  <c r="BJ582" i="5"/>
  <c r="BK582" i="5"/>
  <c r="BL582" i="5"/>
  <c r="BM582" i="5"/>
  <c r="BN582" i="5"/>
  <c r="BO582" i="5"/>
  <c r="BP582" i="5"/>
  <c r="BQ582" i="5"/>
  <c r="BR582" i="5"/>
  <c r="BS582" i="5"/>
  <c r="BT582" i="5"/>
  <c r="BU582" i="5"/>
  <c r="BV582" i="5"/>
  <c r="BW582" i="5"/>
  <c r="BX582" i="5"/>
  <c r="BY582" i="5"/>
  <c r="BZ582" i="5"/>
  <c r="CA582" i="5"/>
  <c r="CB582" i="5"/>
  <c r="CC582" i="5"/>
  <c r="CD582" i="5"/>
  <c r="CE582" i="5"/>
  <c r="CF582" i="5"/>
  <c r="CG582" i="5"/>
  <c r="CH582" i="5"/>
  <c r="CI582" i="5"/>
  <c r="CJ582" i="5"/>
  <c r="CK582" i="5"/>
  <c r="CL582" i="5"/>
  <c r="CM582" i="5"/>
  <c r="CN582" i="5"/>
  <c r="CO582" i="5"/>
  <c r="CP582" i="5"/>
  <c r="CQ582" i="5"/>
  <c r="CR582" i="5"/>
  <c r="CS582" i="5"/>
  <c r="CT582" i="5"/>
  <c r="CU582" i="5"/>
  <c r="E583" i="5"/>
  <c r="F583" i="5"/>
  <c r="G583" i="5"/>
  <c r="H583" i="5"/>
  <c r="I583" i="5"/>
  <c r="J583" i="5"/>
  <c r="K583" i="5"/>
  <c r="L583" i="5"/>
  <c r="M583" i="5"/>
  <c r="N583" i="5"/>
  <c r="O583" i="5"/>
  <c r="P583" i="5"/>
  <c r="Q583" i="5"/>
  <c r="R583" i="5"/>
  <c r="S583" i="5"/>
  <c r="T583" i="5"/>
  <c r="U583" i="5"/>
  <c r="V583" i="5"/>
  <c r="W583" i="5"/>
  <c r="X583" i="5"/>
  <c r="Y583" i="5"/>
  <c r="Z583" i="5"/>
  <c r="AA583" i="5"/>
  <c r="AB583" i="5"/>
  <c r="AC583" i="5"/>
  <c r="AD583" i="5"/>
  <c r="AE583" i="5"/>
  <c r="AF583" i="5"/>
  <c r="AG583" i="5"/>
  <c r="AH583" i="5"/>
  <c r="AI583" i="5"/>
  <c r="AJ583" i="5"/>
  <c r="AK583" i="5"/>
  <c r="AL583" i="5"/>
  <c r="AM583" i="5"/>
  <c r="AN583" i="5"/>
  <c r="AO583" i="5"/>
  <c r="AP583" i="5"/>
  <c r="AQ583" i="5"/>
  <c r="AR583" i="5"/>
  <c r="AS583" i="5"/>
  <c r="AT583" i="5"/>
  <c r="AU583" i="5"/>
  <c r="AV583" i="5"/>
  <c r="AW583" i="5"/>
  <c r="AX583" i="5"/>
  <c r="AY583" i="5"/>
  <c r="AZ583" i="5"/>
  <c r="BA583" i="5"/>
  <c r="BB583" i="5"/>
  <c r="BC583" i="5"/>
  <c r="BD583" i="5"/>
  <c r="BE583" i="5"/>
  <c r="BF583" i="5"/>
  <c r="BG583" i="5"/>
  <c r="BH583" i="5"/>
  <c r="BI583" i="5"/>
  <c r="BJ583" i="5"/>
  <c r="BK583" i="5"/>
  <c r="BL583" i="5"/>
  <c r="BM583" i="5"/>
  <c r="BN583" i="5"/>
  <c r="BO583" i="5"/>
  <c r="BP583" i="5"/>
  <c r="BQ583" i="5"/>
  <c r="BR583" i="5"/>
  <c r="BS583" i="5"/>
  <c r="BT583" i="5"/>
  <c r="BU583" i="5"/>
  <c r="BV583" i="5"/>
  <c r="BW583" i="5"/>
  <c r="BX583" i="5"/>
  <c r="BY583" i="5"/>
  <c r="BZ583" i="5"/>
  <c r="CA583" i="5"/>
  <c r="CB583" i="5"/>
  <c r="CC583" i="5"/>
  <c r="CD583" i="5"/>
  <c r="CE583" i="5"/>
  <c r="CF583" i="5"/>
  <c r="CG583" i="5"/>
  <c r="CH583" i="5"/>
  <c r="CI583" i="5"/>
  <c r="CJ583" i="5"/>
  <c r="CK583" i="5"/>
  <c r="CL583" i="5"/>
  <c r="CM583" i="5"/>
  <c r="CN583" i="5"/>
  <c r="CO583" i="5"/>
  <c r="CP583" i="5"/>
  <c r="CQ583" i="5"/>
  <c r="CR583" i="5"/>
  <c r="CS583" i="5"/>
  <c r="CT583" i="5"/>
  <c r="CU583" i="5"/>
  <c r="E584" i="5"/>
  <c r="F584" i="5"/>
  <c r="G584" i="5"/>
  <c r="H584" i="5"/>
  <c r="I584" i="5"/>
  <c r="J584" i="5"/>
  <c r="K584" i="5"/>
  <c r="L584" i="5"/>
  <c r="M584" i="5"/>
  <c r="N584" i="5"/>
  <c r="O584" i="5"/>
  <c r="P584" i="5"/>
  <c r="Q584" i="5"/>
  <c r="R584" i="5"/>
  <c r="S584" i="5"/>
  <c r="T584" i="5"/>
  <c r="U584" i="5"/>
  <c r="V584" i="5"/>
  <c r="W584" i="5"/>
  <c r="X584" i="5"/>
  <c r="Y584" i="5"/>
  <c r="Z584" i="5"/>
  <c r="AA584" i="5"/>
  <c r="AB584" i="5"/>
  <c r="AC584" i="5"/>
  <c r="AD584" i="5"/>
  <c r="AE584" i="5"/>
  <c r="AF584" i="5"/>
  <c r="AG584" i="5"/>
  <c r="AH584" i="5"/>
  <c r="AI584" i="5"/>
  <c r="AJ584" i="5"/>
  <c r="AK584" i="5"/>
  <c r="AL584" i="5"/>
  <c r="AM584" i="5"/>
  <c r="AN584" i="5"/>
  <c r="AO584" i="5"/>
  <c r="AP584" i="5"/>
  <c r="AQ584" i="5"/>
  <c r="AR584" i="5"/>
  <c r="AS584" i="5"/>
  <c r="AT584" i="5"/>
  <c r="AU584" i="5"/>
  <c r="AV584" i="5"/>
  <c r="AW584" i="5"/>
  <c r="AX584" i="5"/>
  <c r="AY584" i="5"/>
  <c r="AZ584" i="5"/>
  <c r="BA584" i="5"/>
  <c r="BB584" i="5"/>
  <c r="BC584" i="5"/>
  <c r="BD584" i="5"/>
  <c r="BE584" i="5"/>
  <c r="BF584" i="5"/>
  <c r="BG584" i="5"/>
  <c r="BH584" i="5"/>
  <c r="BI584" i="5"/>
  <c r="BJ584" i="5"/>
  <c r="BK584" i="5"/>
  <c r="BL584" i="5"/>
  <c r="BM584" i="5"/>
  <c r="BN584" i="5"/>
  <c r="BO584" i="5"/>
  <c r="BP584" i="5"/>
  <c r="BQ584" i="5"/>
  <c r="BR584" i="5"/>
  <c r="BS584" i="5"/>
  <c r="BT584" i="5"/>
  <c r="BU584" i="5"/>
  <c r="BV584" i="5"/>
  <c r="BW584" i="5"/>
  <c r="BX584" i="5"/>
  <c r="BY584" i="5"/>
  <c r="BZ584" i="5"/>
  <c r="CA584" i="5"/>
  <c r="CB584" i="5"/>
  <c r="CC584" i="5"/>
  <c r="CD584" i="5"/>
  <c r="CE584" i="5"/>
  <c r="CF584" i="5"/>
  <c r="CG584" i="5"/>
  <c r="CH584" i="5"/>
  <c r="CI584" i="5"/>
  <c r="CJ584" i="5"/>
  <c r="CK584" i="5"/>
  <c r="CL584" i="5"/>
  <c r="CM584" i="5"/>
  <c r="CN584" i="5"/>
  <c r="CO584" i="5"/>
  <c r="CP584" i="5"/>
  <c r="CQ584" i="5"/>
  <c r="CR584" i="5"/>
  <c r="CS584" i="5"/>
  <c r="CT584" i="5"/>
  <c r="CU584" i="5"/>
  <c r="D581" i="5"/>
  <c r="D582" i="5"/>
  <c r="D583" i="5"/>
  <c r="D584" i="5"/>
  <c r="D580" i="5"/>
  <c r="E587" i="5"/>
  <c r="F587" i="5"/>
  <c r="G587" i="5"/>
  <c r="H587" i="5"/>
  <c r="I587" i="5"/>
  <c r="J587" i="5"/>
  <c r="K587" i="5"/>
  <c r="L587" i="5"/>
  <c r="M587" i="5"/>
  <c r="N587" i="5"/>
  <c r="O587" i="5"/>
  <c r="P587" i="5"/>
  <c r="Q587" i="5"/>
  <c r="R587" i="5"/>
  <c r="S587" i="5"/>
  <c r="T587" i="5"/>
  <c r="U587" i="5"/>
  <c r="V587" i="5"/>
  <c r="W587" i="5"/>
  <c r="X587" i="5"/>
  <c r="Y587" i="5"/>
  <c r="Z587" i="5"/>
  <c r="AA587" i="5"/>
  <c r="AB587" i="5"/>
  <c r="AC587" i="5"/>
  <c r="AD587" i="5"/>
  <c r="AE587" i="5"/>
  <c r="AF587" i="5"/>
  <c r="AG587" i="5"/>
  <c r="AH587" i="5"/>
  <c r="AI587" i="5"/>
  <c r="AJ587" i="5"/>
  <c r="AK587" i="5"/>
  <c r="AL587" i="5"/>
  <c r="AM587" i="5"/>
  <c r="AN587" i="5"/>
  <c r="AO587" i="5"/>
  <c r="AP587" i="5"/>
  <c r="AQ587" i="5"/>
  <c r="AR587" i="5"/>
  <c r="AS587" i="5"/>
  <c r="AT587" i="5"/>
  <c r="AU587" i="5"/>
  <c r="AV587" i="5"/>
  <c r="AW587" i="5"/>
  <c r="AX587" i="5"/>
  <c r="AY587" i="5"/>
  <c r="AZ587" i="5"/>
  <c r="BA587" i="5"/>
  <c r="BB587" i="5"/>
  <c r="BC587" i="5"/>
  <c r="BD587" i="5"/>
  <c r="BE587" i="5"/>
  <c r="BF587" i="5"/>
  <c r="BG587" i="5"/>
  <c r="BH587" i="5"/>
  <c r="BI587" i="5"/>
  <c r="BJ587" i="5"/>
  <c r="BK587" i="5"/>
  <c r="BL587" i="5"/>
  <c r="BM587" i="5"/>
  <c r="BN587" i="5"/>
  <c r="BO587" i="5"/>
  <c r="BP587" i="5"/>
  <c r="BQ587" i="5"/>
  <c r="BR587" i="5"/>
  <c r="BS587" i="5"/>
  <c r="BT587" i="5"/>
  <c r="BU587" i="5"/>
  <c r="BV587" i="5"/>
  <c r="BW587" i="5"/>
  <c r="BX587" i="5"/>
  <c r="BY587" i="5"/>
  <c r="BZ587" i="5"/>
  <c r="CA587" i="5"/>
  <c r="CB587" i="5"/>
  <c r="CC587" i="5"/>
  <c r="CD587" i="5"/>
  <c r="CE587" i="5"/>
  <c r="CF587" i="5"/>
  <c r="CG587" i="5"/>
  <c r="CH587" i="5"/>
  <c r="CI587" i="5"/>
  <c r="CJ587" i="5"/>
  <c r="CK587" i="5"/>
  <c r="CL587" i="5"/>
  <c r="CM587" i="5"/>
  <c r="CN587" i="5"/>
  <c r="CO587" i="5"/>
  <c r="CP587" i="5"/>
  <c r="CQ587" i="5"/>
  <c r="CR587" i="5"/>
  <c r="CS587" i="5"/>
  <c r="CT587" i="5"/>
  <c r="CU587" i="5"/>
  <c r="E588" i="5"/>
  <c r="F588" i="5"/>
  <c r="G588" i="5"/>
  <c r="H588" i="5"/>
  <c r="I588" i="5"/>
  <c r="J588" i="5"/>
  <c r="K588" i="5"/>
  <c r="L588" i="5"/>
  <c r="M588" i="5"/>
  <c r="N588" i="5"/>
  <c r="O588" i="5"/>
  <c r="P588" i="5"/>
  <c r="Q588" i="5"/>
  <c r="R588" i="5"/>
  <c r="S588" i="5"/>
  <c r="T588" i="5"/>
  <c r="U588" i="5"/>
  <c r="V588" i="5"/>
  <c r="W588" i="5"/>
  <c r="X588" i="5"/>
  <c r="Y588" i="5"/>
  <c r="Z588" i="5"/>
  <c r="AA588" i="5"/>
  <c r="AB588" i="5"/>
  <c r="AC588" i="5"/>
  <c r="AD588" i="5"/>
  <c r="AE588" i="5"/>
  <c r="AF588" i="5"/>
  <c r="AG588" i="5"/>
  <c r="AH588" i="5"/>
  <c r="AI588" i="5"/>
  <c r="AJ588" i="5"/>
  <c r="AK588" i="5"/>
  <c r="AL588" i="5"/>
  <c r="AM588" i="5"/>
  <c r="AN588" i="5"/>
  <c r="AO588" i="5"/>
  <c r="AP588" i="5"/>
  <c r="AQ588" i="5"/>
  <c r="AR588" i="5"/>
  <c r="AS588" i="5"/>
  <c r="AT588" i="5"/>
  <c r="AU588" i="5"/>
  <c r="AV588" i="5"/>
  <c r="AW588" i="5"/>
  <c r="AX588" i="5"/>
  <c r="AY588" i="5"/>
  <c r="AZ588" i="5"/>
  <c r="BA588" i="5"/>
  <c r="BB588" i="5"/>
  <c r="BC588" i="5"/>
  <c r="BD588" i="5"/>
  <c r="BE588" i="5"/>
  <c r="BF588" i="5"/>
  <c r="BG588" i="5"/>
  <c r="BH588" i="5"/>
  <c r="BI588" i="5"/>
  <c r="BJ588" i="5"/>
  <c r="BK588" i="5"/>
  <c r="BL588" i="5"/>
  <c r="BM588" i="5"/>
  <c r="BN588" i="5"/>
  <c r="BO588" i="5"/>
  <c r="BP588" i="5"/>
  <c r="BQ588" i="5"/>
  <c r="BR588" i="5"/>
  <c r="BS588" i="5"/>
  <c r="BT588" i="5"/>
  <c r="BU588" i="5"/>
  <c r="BV588" i="5"/>
  <c r="BW588" i="5"/>
  <c r="BX588" i="5"/>
  <c r="BY588" i="5"/>
  <c r="BZ588" i="5"/>
  <c r="CA588" i="5"/>
  <c r="CB588" i="5"/>
  <c r="CC588" i="5"/>
  <c r="CD588" i="5"/>
  <c r="CE588" i="5"/>
  <c r="CF588" i="5"/>
  <c r="CG588" i="5"/>
  <c r="CH588" i="5"/>
  <c r="CI588" i="5"/>
  <c r="CJ588" i="5"/>
  <c r="CK588" i="5"/>
  <c r="CL588" i="5"/>
  <c r="CM588" i="5"/>
  <c r="CN588" i="5"/>
  <c r="CO588" i="5"/>
  <c r="CP588" i="5"/>
  <c r="CQ588" i="5"/>
  <c r="CR588" i="5"/>
  <c r="CS588" i="5"/>
  <c r="CT588" i="5"/>
  <c r="CU588" i="5"/>
  <c r="E589" i="5"/>
  <c r="F589" i="5"/>
  <c r="G589" i="5"/>
  <c r="H589" i="5"/>
  <c r="I589" i="5"/>
  <c r="J589" i="5"/>
  <c r="K589" i="5"/>
  <c r="L589" i="5"/>
  <c r="M589" i="5"/>
  <c r="N589" i="5"/>
  <c r="O589" i="5"/>
  <c r="P589" i="5"/>
  <c r="Q589" i="5"/>
  <c r="R589" i="5"/>
  <c r="S589" i="5"/>
  <c r="T589" i="5"/>
  <c r="U589" i="5"/>
  <c r="V589" i="5"/>
  <c r="W589" i="5"/>
  <c r="X589" i="5"/>
  <c r="Y589" i="5"/>
  <c r="Z589" i="5"/>
  <c r="AA589" i="5"/>
  <c r="AB589" i="5"/>
  <c r="AC589" i="5"/>
  <c r="AD589" i="5"/>
  <c r="AE589" i="5"/>
  <c r="AF589" i="5"/>
  <c r="AG589" i="5"/>
  <c r="AH589" i="5"/>
  <c r="AI589" i="5"/>
  <c r="AJ589" i="5"/>
  <c r="AK589" i="5"/>
  <c r="AL589" i="5"/>
  <c r="AM589" i="5"/>
  <c r="AN589" i="5"/>
  <c r="AO589" i="5"/>
  <c r="AP589" i="5"/>
  <c r="AQ589" i="5"/>
  <c r="AR589" i="5"/>
  <c r="AS589" i="5"/>
  <c r="AT589" i="5"/>
  <c r="AU589" i="5"/>
  <c r="AV589" i="5"/>
  <c r="AW589" i="5"/>
  <c r="AX589" i="5"/>
  <c r="AY589" i="5"/>
  <c r="AZ589" i="5"/>
  <c r="BA589" i="5"/>
  <c r="BB589" i="5"/>
  <c r="BC589" i="5"/>
  <c r="BD589" i="5"/>
  <c r="BE589" i="5"/>
  <c r="BF589" i="5"/>
  <c r="BG589" i="5"/>
  <c r="BH589" i="5"/>
  <c r="BI589" i="5"/>
  <c r="BJ589" i="5"/>
  <c r="BK589" i="5"/>
  <c r="BL589" i="5"/>
  <c r="BM589" i="5"/>
  <c r="BN589" i="5"/>
  <c r="BO589" i="5"/>
  <c r="BP589" i="5"/>
  <c r="BQ589" i="5"/>
  <c r="BR589" i="5"/>
  <c r="BS589" i="5"/>
  <c r="BT589" i="5"/>
  <c r="BU589" i="5"/>
  <c r="BV589" i="5"/>
  <c r="BW589" i="5"/>
  <c r="BX589" i="5"/>
  <c r="BY589" i="5"/>
  <c r="BZ589" i="5"/>
  <c r="CA589" i="5"/>
  <c r="CB589" i="5"/>
  <c r="CC589" i="5"/>
  <c r="CD589" i="5"/>
  <c r="CE589" i="5"/>
  <c r="CF589" i="5"/>
  <c r="CG589" i="5"/>
  <c r="CH589" i="5"/>
  <c r="CI589" i="5"/>
  <c r="CJ589" i="5"/>
  <c r="CK589" i="5"/>
  <c r="CL589" i="5"/>
  <c r="CM589" i="5"/>
  <c r="CN589" i="5"/>
  <c r="CO589" i="5"/>
  <c r="CP589" i="5"/>
  <c r="CQ589" i="5"/>
  <c r="CR589" i="5"/>
  <c r="CS589" i="5"/>
  <c r="CT589" i="5"/>
  <c r="CU589" i="5"/>
  <c r="E590" i="5"/>
  <c r="F590" i="5"/>
  <c r="G590" i="5"/>
  <c r="H590" i="5"/>
  <c r="I590" i="5"/>
  <c r="J590" i="5"/>
  <c r="K590" i="5"/>
  <c r="L590" i="5"/>
  <c r="M590" i="5"/>
  <c r="N590" i="5"/>
  <c r="O590" i="5"/>
  <c r="P590" i="5"/>
  <c r="Q590" i="5"/>
  <c r="R590" i="5"/>
  <c r="S590" i="5"/>
  <c r="T590" i="5"/>
  <c r="U590" i="5"/>
  <c r="V590" i="5"/>
  <c r="W590" i="5"/>
  <c r="X590" i="5"/>
  <c r="Y590" i="5"/>
  <c r="Z590" i="5"/>
  <c r="AA590" i="5"/>
  <c r="AB590" i="5"/>
  <c r="AC590" i="5"/>
  <c r="AD590" i="5"/>
  <c r="AE590" i="5"/>
  <c r="AF590" i="5"/>
  <c r="AG590" i="5"/>
  <c r="AH590" i="5"/>
  <c r="AI590" i="5"/>
  <c r="AJ590" i="5"/>
  <c r="AK590" i="5"/>
  <c r="AL590" i="5"/>
  <c r="AM590" i="5"/>
  <c r="AN590" i="5"/>
  <c r="AO590" i="5"/>
  <c r="AP590" i="5"/>
  <c r="AQ590" i="5"/>
  <c r="AR590" i="5"/>
  <c r="AS590" i="5"/>
  <c r="AT590" i="5"/>
  <c r="AU590" i="5"/>
  <c r="AV590" i="5"/>
  <c r="AW590" i="5"/>
  <c r="AX590" i="5"/>
  <c r="AY590" i="5"/>
  <c r="AZ590" i="5"/>
  <c r="BA590" i="5"/>
  <c r="BB590" i="5"/>
  <c r="BC590" i="5"/>
  <c r="BD590" i="5"/>
  <c r="BE590" i="5"/>
  <c r="BF590" i="5"/>
  <c r="BG590" i="5"/>
  <c r="BH590" i="5"/>
  <c r="BI590" i="5"/>
  <c r="BJ590" i="5"/>
  <c r="BK590" i="5"/>
  <c r="BL590" i="5"/>
  <c r="BM590" i="5"/>
  <c r="BN590" i="5"/>
  <c r="BO590" i="5"/>
  <c r="BP590" i="5"/>
  <c r="BQ590" i="5"/>
  <c r="BR590" i="5"/>
  <c r="BS590" i="5"/>
  <c r="BT590" i="5"/>
  <c r="BU590" i="5"/>
  <c r="BV590" i="5"/>
  <c r="BW590" i="5"/>
  <c r="BX590" i="5"/>
  <c r="BY590" i="5"/>
  <c r="BZ590" i="5"/>
  <c r="CA590" i="5"/>
  <c r="CB590" i="5"/>
  <c r="CC590" i="5"/>
  <c r="CD590" i="5"/>
  <c r="CE590" i="5"/>
  <c r="CF590" i="5"/>
  <c r="CG590" i="5"/>
  <c r="CH590" i="5"/>
  <c r="CI590" i="5"/>
  <c r="CJ590" i="5"/>
  <c r="CK590" i="5"/>
  <c r="CL590" i="5"/>
  <c r="CM590" i="5"/>
  <c r="CN590" i="5"/>
  <c r="CO590" i="5"/>
  <c r="CP590" i="5"/>
  <c r="CQ590" i="5"/>
  <c r="CR590" i="5"/>
  <c r="CS590" i="5"/>
  <c r="CT590" i="5"/>
  <c r="CU590" i="5"/>
  <c r="E591" i="5"/>
  <c r="F591" i="5"/>
  <c r="G591" i="5"/>
  <c r="H591" i="5"/>
  <c r="I591" i="5"/>
  <c r="J591" i="5"/>
  <c r="K591" i="5"/>
  <c r="L591" i="5"/>
  <c r="M591" i="5"/>
  <c r="N591" i="5"/>
  <c r="O591" i="5"/>
  <c r="P591" i="5"/>
  <c r="Q591" i="5"/>
  <c r="R591" i="5"/>
  <c r="S591" i="5"/>
  <c r="T591" i="5"/>
  <c r="U591" i="5"/>
  <c r="V591" i="5"/>
  <c r="W591" i="5"/>
  <c r="X591" i="5"/>
  <c r="Y591" i="5"/>
  <c r="Z591" i="5"/>
  <c r="AA591" i="5"/>
  <c r="AB591" i="5"/>
  <c r="AC591" i="5"/>
  <c r="AD591" i="5"/>
  <c r="AE591" i="5"/>
  <c r="AF591" i="5"/>
  <c r="AG591" i="5"/>
  <c r="AH591" i="5"/>
  <c r="AI591" i="5"/>
  <c r="AJ591" i="5"/>
  <c r="AK591" i="5"/>
  <c r="AL591" i="5"/>
  <c r="AM591" i="5"/>
  <c r="AN591" i="5"/>
  <c r="AO591" i="5"/>
  <c r="AP591" i="5"/>
  <c r="AQ591" i="5"/>
  <c r="AR591" i="5"/>
  <c r="AS591" i="5"/>
  <c r="AT591" i="5"/>
  <c r="AU591" i="5"/>
  <c r="AV591" i="5"/>
  <c r="AW591" i="5"/>
  <c r="AX591" i="5"/>
  <c r="AY591" i="5"/>
  <c r="AZ591" i="5"/>
  <c r="BA591" i="5"/>
  <c r="BB591" i="5"/>
  <c r="BC591" i="5"/>
  <c r="BD591" i="5"/>
  <c r="BE591" i="5"/>
  <c r="BF591" i="5"/>
  <c r="BG591" i="5"/>
  <c r="BH591" i="5"/>
  <c r="BI591" i="5"/>
  <c r="BJ591" i="5"/>
  <c r="BK591" i="5"/>
  <c r="BL591" i="5"/>
  <c r="BM591" i="5"/>
  <c r="BN591" i="5"/>
  <c r="BO591" i="5"/>
  <c r="BP591" i="5"/>
  <c r="BQ591" i="5"/>
  <c r="BR591" i="5"/>
  <c r="BS591" i="5"/>
  <c r="BT591" i="5"/>
  <c r="BU591" i="5"/>
  <c r="BV591" i="5"/>
  <c r="BW591" i="5"/>
  <c r="BX591" i="5"/>
  <c r="BY591" i="5"/>
  <c r="BZ591" i="5"/>
  <c r="CA591" i="5"/>
  <c r="CB591" i="5"/>
  <c r="CC591" i="5"/>
  <c r="CD591" i="5"/>
  <c r="CE591" i="5"/>
  <c r="CF591" i="5"/>
  <c r="CG591" i="5"/>
  <c r="CH591" i="5"/>
  <c r="CI591" i="5"/>
  <c r="CJ591" i="5"/>
  <c r="CK591" i="5"/>
  <c r="CL591" i="5"/>
  <c r="CM591" i="5"/>
  <c r="CN591" i="5"/>
  <c r="CO591" i="5"/>
  <c r="CP591" i="5"/>
  <c r="CQ591" i="5"/>
  <c r="CR591" i="5"/>
  <c r="CS591" i="5"/>
  <c r="CT591" i="5"/>
  <c r="CU591" i="5"/>
  <c r="D588" i="5"/>
  <c r="D589" i="5"/>
  <c r="D590" i="5"/>
  <c r="D591" i="5"/>
  <c r="D587" i="5"/>
  <c r="B581" i="5"/>
  <c r="B582" i="5"/>
  <c r="B583" i="5"/>
  <c r="B584" i="5"/>
  <c r="B580" i="5"/>
  <c r="B588" i="5"/>
  <c r="B589" i="5"/>
  <c r="B590" i="5"/>
  <c r="B591" i="5"/>
  <c r="B587" i="5"/>
  <c r="B573" i="5"/>
  <c r="B574" i="5"/>
  <c r="B575" i="5"/>
  <c r="B576" i="5"/>
  <c r="B572" i="5"/>
  <c r="B567" i="5"/>
  <c r="B568" i="5"/>
  <c r="B569" i="5"/>
  <c r="B570" i="5"/>
  <c r="B566" i="5"/>
  <c r="B561" i="5"/>
  <c r="B562" i="5"/>
  <c r="B563" i="5"/>
  <c r="B56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560" i="5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AA580" i="4"/>
  <c r="AB580" i="4"/>
  <c r="AC580" i="4"/>
  <c r="AD580" i="4"/>
  <c r="AE580" i="4"/>
  <c r="AF580" i="4"/>
  <c r="AG580" i="4"/>
  <c r="AH580" i="4"/>
  <c r="AI580" i="4"/>
  <c r="AJ580" i="4"/>
  <c r="AK580" i="4"/>
  <c r="AL580" i="4"/>
  <c r="AM580" i="4"/>
  <c r="AN580" i="4"/>
  <c r="AO580" i="4"/>
  <c r="AP580" i="4"/>
  <c r="AQ580" i="4"/>
  <c r="AR580" i="4"/>
  <c r="AS580" i="4"/>
  <c r="AT580" i="4"/>
  <c r="AU580" i="4"/>
  <c r="AV580" i="4"/>
  <c r="AW580" i="4"/>
  <c r="AX580" i="4"/>
  <c r="AY580" i="4"/>
  <c r="AZ580" i="4"/>
  <c r="BA580" i="4"/>
  <c r="BB580" i="4"/>
  <c r="BC580" i="4"/>
  <c r="BD580" i="4"/>
  <c r="BE580" i="4"/>
  <c r="BF580" i="4"/>
  <c r="BG580" i="4"/>
  <c r="BH580" i="4"/>
  <c r="BI580" i="4"/>
  <c r="BJ580" i="4"/>
  <c r="BK580" i="4"/>
  <c r="BL580" i="4"/>
  <c r="BM580" i="4"/>
  <c r="BN580" i="4"/>
  <c r="BO580" i="4"/>
  <c r="BP580" i="4"/>
  <c r="BQ580" i="4"/>
  <c r="BR580" i="4"/>
  <c r="BS580" i="4"/>
  <c r="BT580" i="4"/>
  <c r="BU580" i="4"/>
  <c r="BV580" i="4"/>
  <c r="BW580" i="4"/>
  <c r="BX580" i="4"/>
  <c r="BY580" i="4"/>
  <c r="BZ580" i="4"/>
  <c r="CA580" i="4"/>
  <c r="CB580" i="4"/>
  <c r="CC580" i="4"/>
  <c r="CD580" i="4"/>
  <c r="CE580" i="4"/>
  <c r="CF580" i="4"/>
  <c r="CG580" i="4"/>
  <c r="CH580" i="4"/>
  <c r="CI580" i="4"/>
  <c r="CJ580" i="4"/>
  <c r="CK580" i="4"/>
  <c r="CL580" i="4"/>
  <c r="CM580" i="4"/>
  <c r="CN580" i="4"/>
  <c r="CO580" i="4"/>
  <c r="CP580" i="4"/>
  <c r="CQ580" i="4"/>
  <c r="CR580" i="4"/>
  <c r="CS580" i="4"/>
  <c r="CT580" i="4"/>
  <c r="CU580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AF581" i="4"/>
  <c r="AG581" i="4"/>
  <c r="AH581" i="4"/>
  <c r="AI581" i="4"/>
  <c r="AJ581" i="4"/>
  <c r="AK581" i="4"/>
  <c r="AL581" i="4"/>
  <c r="AM581" i="4"/>
  <c r="AN581" i="4"/>
  <c r="AO581" i="4"/>
  <c r="AP581" i="4"/>
  <c r="AQ581" i="4"/>
  <c r="AR581" i="4"/>
  <c r="AS581" i="4"/>
  <c r="AT581" i="4"/>
  <c r="AU581" i="4"/>
  <c r="AV581" i="4"/>
  <c r="AW581" i="4"/>
  <c r="AX581" i="4"/>
  <c r="AY581" i="4"/>
  <c r="AZ581" i="4"/>
  <c r="BA581" i="4"/>
  <c r="BB581" i="4"/>
  <c r="BC581" i="4"/>
  <c r="BD581" i="4"/>
  <c r="BE581" i="4"/>
  <c r="BF581" i="4"/>
  <c r="BG581" i="4"/>
  <c r="BH581" i="4"/>
  <c r="BI581" i="4"/>
  <c r="BJ581" i="4"/>
  <c r="BK581" i="4"/>
  <c r="BL581" i="4"/>
  <c r="BM581" i="4"/>
  <c r="BN581" i="4"/>
  <c r="BO581" i="4"/>
  <c r="BP581" i="4"/>
  <c r="BQ581" i="4"/>
  <c r="BR581" i="4"/>
  <c r="BS581" i="4"/>
  <c r="BT581" i="4"/>
  <c r="BU581" i="4"/>
  <c r="BV581" i="4"/>
  <c r="BW581" i="4"/>
  <c r="BX581" i="4"/>
  <c r="BY581" i="4"/>
  <c r="BZ581" i="4"/>
  <c r="CA581" i="4"/>
  <c r="CB581" i="4"/>
  <c r="CC581" i="4"/>
  <c r="CD581" i="4"/>
  <c r="CE581" i="4"/>
  <c r="CF581" i="4"/>
  <c r="CG581" i="4"/>
  <c r="CH581" i="4"/>
  <c r="CI581" i="4"/>
  <c r="CJ581" i="4"/>
  <c r="CK581" i="4"/>
  <c r="CL581" i="4"/>
  <c r="CM581" i="4"/>
  <c r="CN581" i="4"/>
  <c r="CO581" i="4"/>
  <c r="CP581" i="4"/>
  <c r="CQ581" i="4"/>
  <c r="CR581" i="4"/>
  <c r="CS581" i="4"/>
  <c r="CT581" i="4"/>
  <c r="CU581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AF582" i="4"/>
  <c r="AG582" i="4"/>
  <c r="AH582" i="4"/>
  <c r="AI582" i="4"/>
  <c r="AJ582" i="4"/>
  <c r="AK582" i="4"/>
  <c r="AL582" i="4"/>
  <c r="AM582" i="4"/>
  <c r="AN582" i="4"/>
  <c r="AO582" i="4"/>
  <c r="AP582" i="4"/>
  <c r="AQ582" i="4"/>
  <c r="AR582" i="4"/>
  <c r="AS582" i="4"/>
  <c r="AT582" i="4"/>
  <c r="AU582" i="4"/>
  <c r="AV582" i="4"/>
  <c r="AW582" i="4"/>
  <c r="AX582" i="4"/>
  <c r="AY582" i="4"/>
  <c r="AZ582" i="4"/>
  <c r="BA582" i="4"/>
  <c r="BB582" i="4"/>
  <c r="BC582" i="4"/>
  <c r="BD582" i="4"/>
  <c r="BE582" i="4"/>
  <c r="BF582" i="4"/>
  <c r="BG582" i="4"/>
  <c r="BH582" i="4"/>
  <c r="BI582" i="4"/>
  <c r="BJ582" i="4"/>
  <c r="BK582" i="4"/>
  <c r="BL582" i="4"/>
  <c r="BM582" i="4"/>
  <c r="BN582" i="4"/>
  <c r="BO582" i="4"/>
  <c r="BP582" i="4"/>
  <c r="BQ582" i="4"/>
  <c r="BR582" i="4"/>
  <c r="BS582" i="4"/>
  <c r="BT582" i="4"/>
  <c r="BU582" i="4"/>
  <c r="BV582" i="4"/>
  <c r="BW582" i="4"/>
  <c r="BX582" i="4"/>
  <c r="BY582" i="4"/>
  <c r="BZ582" i="4"/>
  <c r="CA582" i="4"/>
  <c r="CB582" i="4"/>
  <c r="CC582" i="4"/>
  <c r="CD582" i="4"/>
  <c r="CE582" i="4"/>
  <c r="CF582" i="4"/>
  <c r="CG582" i="4"/>
  <c r="CH582" i="4"/>
  <c r="CI582" i="4"/>
  <c r="CJ582" i="4"/>
  <c r="CK582" i="4"/>
  <c r="CL582" i="4"/>
  <c r="CM582" i="4"/>
  <c r="CN582" i="4"/>
  <c r="CO582" i="4"/>
  <c r="CP582" i="4"/>
  <c r="CQ582" i="4"/>
  <c r="CR582" i="4"/>
  <c r="CS582" i="4"/>
  <c r="CT582" i="4"/>
  <c r="CU582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AA583" i="4"/>
  <c r="AB583" i="4"/>
  <c r="AC583" i="4"/>
  <c r="AD583" i="4"/>
  <c r="AE583" i="4"/>
  <c r="AF583" i="4"/>
  <c r="AG583" i="4"/>
  <c r="AH583" i="4"/>
  <c r="AI583" i="4"/>
  <c r="AJ583" i="4"/>
  <c r="AK583" i="4"/>
  <c r="AL583" i="4"/>
  <c r="AM583" i="4"/>
  <c r="AN583" i="4"/>
  <c r="AO583" i="4"/>
  <c r="AP583" i="4"/>
  <c r="AQ583" i="4"/>
  <c r="AR583" i="4"/>
  <c r="AS583" i="4"/>
  <c r="AT583" i="4"/>
  <c r="AU583" i="4"/>
  <c r="AV583" i="4"/>
  <c r="AW583" i="4"/>
  <c r="AX583" i="4"/>
  <c r="AY583" i="4"/>
  <c r="AZ583" i="4"/>
  <c r="BA583" i="4"/>
  <c r="BB583" i="4"/>
  <c r="BC583" i="4"/>
  <c r="BD583" i="4"/>
  <c r="BE583" i="4"/>
  <c r="BF583" i="4"/>
  <c r="BG583" i="4"/>
  <c r="BH583" i="4"/>
  <c r="BI583" i="4"/>
  <c r="BJ583" i="4"/>
  <c r="BK583" i="4"/>
  <c r="BL583" i="4"/>
  <c r="BM583" i="4"/>
  <c r="BN583" i="4"/>
  <c r="BO583" i="4"/>
  <c r="BP583" i="4"/>
  <c r="BQ583" i="4"/>
  <c r="BR583" i="4"/>
  <c r="BS583" i="4"/>
  <c r="BT583" i="4"/>
  <c r="BU583" i="4"/>
  <c r="BV583" i="4"/>
  <c r="BW583" i="4"/>
  <c r="BX583" i="4"/>
  <c r="BY583" i="4"/>
  <c r="BZ583" i="4"/>
  <c r="CA583" i="4"/>
  <c r="CB583" i="4"/>
  <c r="CC583" i="4"/>
  <c r="CD583" i="4"/>
  <c r="CE583" i="4"/>
  <c r="CF583" i="4"/>
  <c r="CG583" i="4"/>
  <c r="CH583" i="4"/>
  <c r="CI583" i="4"/>
  <c r="CJ583" i="4"/>
  <c r="CK583" i="4"/>
  <c r="CL583" i="4"/>
  <c r="CM583" i="4"/>
  <c r="CN583" i="4"/>
  <c r="CO583" i="4"/>
  <c r="CP583" i="4"/>
  <c r="CQ583" i="4"/>
  <c r="CR583" i="4"/>
  <c r="CS583" i="4"/>
  <c r="CT583" i="4"/>
  <c r="CU583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AA584" i="4"/>
  <c r="AB584" i="4"/>
  <c r="AC584" i="4"/>
  <c r="AD584" i="4"/>
  <c r="AE584" i="4"/>
  <c r="AF584" i="4"/>
  <c r="AG584" i="4"/>
  <c r="AH584" i="4"/>
  <c r="AI584" i="4"/>
  <c r="AJ584" i="4"/>
  <c r="AK584" i="4"/>
  <c r="AL584" i="4"/>
  <c r="AM584" i="4"/>
  <c r="AN584" i="4"/>
  <c r="AO584" i="4"/>
  <c r="AP584" i="4"/>
  <c r="AQ584" i="4"/>
  <c r="AR584" i="4"/>
  <c r="AS584" i="4"/>
  <c r="AT584" i="4"/>
  <c r="AU584" i="4"/>
  <c r="AV584" i="4"/>
  <c r="AW584" i="4"/>
  <c r="AX584" i="4"/>
  <c r="AY584" i="4"/>
  <c r="AZ584" i="4"/>
  <c r="BA584" i="4"/>
  <c r="BB584" i="4"/>
  <c r="BC584" i="4"/>
  <c r="BD584" i="4"/>
  <c r="BE584" i="4"/>
  <c r="BF584" i="4"/>
  <c r="BG584" i="4"/>
  <c r="BH584" i="4"/>
  <c r="BI584" i="4"/>
  <c r="BJ584" i="4"/>
  <c r="BK584" i="4"/>
  <c r="BL584" i="4"/>
  <c r="BM584" i="4"/>
  <c r="BN584" i="4"/>
  <c r="BO584" i="4"/>
  <c r="BP584" i="4"/>
  <c r="BQ584" i="4"/>
  <c r="BR584" i="4"/>
  <c r="BS584" i="4"/>
  <c r="BT584" i="4"/>
  <c r="BU584" i="4"/>
  <c r="BV584" i="4"/>
  <c r="BW584" i="4"/>
  <c r="BX584" i="4"/>
  <c r="BY584" i="4"/>
  <c r="BZ584" i="4"/>
  <c r="CA584" i="4"/>
  <c r="CB584" i="4"/>
  <c r="CC584" i="4"/>
  <c r="CD584" i="4"/>
  <c r="CE584" i="4"/>
  <c r="CF584" i="4"/>
  <c r="CG584" i="4"/>
  <c r="CH584" i="4"/>
  <c r="CI584" i="4"/>
  <c r="CJ584" i="4"/>
  <c r="CK584" i="4"/>
  <c r="CL584" i="4"/>
  <c r="CM584" i="4"/>
  <c r="CN584" i="4"/>
  <c r="CO584" i="4"/>
  <c r="CP584" i="4"/>
  <c r="CQ584" i="4"/>
  <c r="CR584" i="4"/>
  <c r="CS584" i="4"/>
  <c r="CT584" i="4"/>
  <c r="CU584" i="4"/>
  <c r="D581" i="4"/>
  <c r="D582" i="4"/>
  <c r="D583" i="4"/>
  <c r="D584" i="4"/>
  <c r="D580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BC587" i="4"/>
  <c r="BD587" i="4"/>
  <c r="BE587" i="4"/>
  <c r="BF587" i="4"/>
  <c r="BG587" i="4"/>
  <c r="BH587" i="4"/>
  <c r="BI587" i="4"/>
  <c r="BJ587" i="4"/>
  <c r="BK587" i="4"/>
  <c r="BL587" i="4"/>
  <c r="BM587" i="4"/>
  <c r="BN587" i="4"/>
  <c r="BO587" i="4"/>
  <c r="BP587" i="4"/>
  <c r="BQ587" i="4"/>
  <c r="BR587" i="4"/>
  <c r="BS587" i="4"/>
  <c r="BT587" i="4"/>
  <c r="BU587" i="4"/>
  <c r="BV587" i="4"/>
  <c r="BW587" i="4"/>
  <c r="BX587" i="4"/>
  <c r="BY587" i="4"/>
  <c r="BZ587" i="4"/>
  <c r="CA587" i="4"/>
  <c r="CB587" i="4"/>
  <c r="CC587" i="4"/>
  <c r="CD587" i="4"/>
  <c r="CE587" i="4"/>
  <c r="CF587" i="4"/>
  <c r="CG587" i="4"/>
  <c r="CH587" i="4"/>
  <c r="CI587" i="4"/>
  <c r="CJ587" i="4"/>
  <c r="CK587" i="4"/>
  <c r="CL587" i="4"/>
  <c r="CM587" i="4"/>
  <c r="CN587" i="4"/>
  <c r="CO587" i="4"/>
  <c r="CP587" i="4"/>
  <c r="CQ587" i="4"/>
  <c r="CR587" i="4"/>
  <c r="CS587" i="4"/>
  <c r="CT587" i="4"/>
  <c r="CU587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BJ588" i="4"/>
  <c r="BK588" i="4"/>
  <c r="BL588" i="4"/>
  <c r="BM588" i="4"/>
  <c r="BN588" i="4"/>
  <c r="BO588" i="4"/>
  <c r="BP588" i="4"/>
  <c r="BQ588" i="4"/>
  <c r="BR588" i="4"/>
  <c r="BS588" i="4"/>
  <c r="BT588" i="4"/>
  <c r="BU588" i="4"/>
  <c r="BV588" i="4"/>
  <c r="BW588" i="4"/>
  <c r="BX588" i="4"/>
  <c r="BY588" i="4"/>
  <c r="BZ588" i="4"/>
  <c r="CA588" i="4"/>
  <c r="CB588" i="4"/>
  <c r="CC588" i="4"/>
  <c r="CD588" i="4"/>
  <c r="CE588" i="4"/>
  <c r="CF588" i="4"/>
  <c r="CG588" i="4"/>
  <c r="CH588" i="4"/>
  <c r="CI588" i="4"/>
  <c r="CJ588" i="4"/>
  <c r="CK588" i="4"/>
  <c r="CL588" i="4"/>
  <c r="CM588" i="4"/>
  <c r="CN588" i="4"/>
  <c r="CO588" i="4"/>
  <c r="CP588" i="4"/>
  <c r="CQ588" i="4"/>
  <c r="CR588" i="4"/>
  <c r="CS588" i="4"/>
  <c r="CT588" i="4"/>
  <c r="CU588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BH589" i="4"/>
  <c r="BI589" i="4"/>
  <c r="BJ589" i="4"/>
  <c r="BK589" i="4"/>
  <c r="BL589" i="4"/>
  <c r="BM589" i="4"/>
  <c r="BN589" i="4"/>
  <c r="BO589" i="4"/>
  <c r="BP589" i="4"/>
  <c r="BQ589" i="4"/>
  <c r="BR589" i="4"/>
  <c r="BS589" i="4"/>
  <c r="BT589" i="4"/>
  <c r="BU589" i="4"/>
  <c r="BV589" i="4"/>
  <c r="BW589" i="4"/>
  <c r="BX589" i="4"/>
  <c r="BY589" i="4"/>
  <c r="BZ589" i="4"/>
  <c r="CA589" i="4"/>
  <c r="CB589" i="4"/>
  <c r="CC589" i="4"/>
  <c r="CD589" i="4"/>
  <c r="CE589" i="4"/>
  <c r="CF589" i="4"/>
  <c r="CG589" i="4"/>
  <c r="CH589" i="4"/>
  <c r="CI589" i="4"/>
  <c r="CJ589" i="4"/>
  <c r="CK589" i="4"/>
  <c r="CL589" i="4"/>
  <c r="CM589" i="4"/>
  <c r="CN589" i="4"/>
  <c r="CO589" i="4"/>
  <c r="CP589" i="4"/>
  <c r="CQ589" i="4"/>
  <c r="CR589" i="4"/>
  <c r="CS589" i="4"/>
  <c r="CT589" i="4"/>
  <c r="CU589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AF590" i="4"/>
  <c r="AG590" i="4"/>
  <c r="AH590" i="4"/>
  <c r="AI590" i="4"/>
  <c r="AJ590" i="4"/>
  <c r="AK590" i="4"/>
  <c r="AL590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BC590" i="4"/>
  <c r="BD590" i="4"/>
  <c r="BE590" i="4"/>
  <c r="BF590" i="4"/>
  <c r="BG590" i="4"/>
  <c r="BH590" i="4"/>
  <c r="BI590" i="4"/>
  <c r="BJ590" i="4"/>
  <c r="BK590" i="4"/>
  <c r="BL590" i="4"/>
  <c r="BM590" i="4"/>
  <c r="BN590" i="4"/>
  <c r="BO590" i="4"/>
  <c r="BP590" i="4"/>
  <c r="BQ590" i="4"/>
  <c r="BR590" i="4"/>
  <c r="BS590" i="4"/>
  <c r="BT590" i="4"/>
  <c r="BU590" i="4"/>
  <c r="BV590" i="4"/>
  <c r="BW590" i="4"/>
  <c r="BX590" i="4"/>
  <c r="BY590" i="4"/>
  <c r="BZ590" i="4"/>
  <c r="CA590" i="4"/>
  <c r="CB590" i="4"/>
  <c r="CC590" i="4"/>
  <c r="CD590" i="4"/>
  <c r="CE590" i="4"/>
  <c r="CF590" i="4"/>
  <c r="CG590" i="4"/>
  <c r="CH590" i="4"/>
  <c r="CI590" i="4"/>
  <c r="CJ590" i="4"/>
  <c r="CK590" i="4"/>
  <c r="CL590" i="4"/>
  <c r="CM590" i="4"/>
  <c r="CN590" i="4"/>
  <c r="CO590" i="4"/>
  <c r="CP590" i="4"/>
  <c r="CQ590" i="4"/>
  <c r="CR590" i="4"/>
  <c r="CS590" i="4"/>
  <c r="CT590" i="4"/>
  <c r="CU590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BC591" i="4"/>
  <c r="BD591" i="4"/>
  <c r="BE591" i="4"/>
  <c r="BF591" i="4"/>
  <c r="BG591" i="4"/>
  <c r="BH591" i="4"/>
  <c r="BI591" i="4"/>
  <c r="BJ591" i="4"/>
  <c r="BK591" i="4"/>
  <c r="BL591" i="4"/>
  <c r="BM591" i="4"/>
  <c r="BN591" i="4"/>
  <c r="BO591" i="4"/>
  <c r="BP591" i="4"/>
  <c r="BQ591" i="4"/>
  <c r="BR591" i="4"/>
  <c r="BS591" i="4"/>
  <c r="BT591" i="4"/>
  <c r="BU591" i="4"/>
  <c r="BV591" i="4"/>
  <c r="BW591" i="4"/>
  <c r="BX591" i="4"/>
  <c r="BY591" i="4"/>
  <c r="BZ591" i="4"/>
  <c r="CA591" i="4"/>
  <c r="CB591" i="4"/>
  <c r="CC591" i="4"/>
  <c r="CD591" i="4"/>
  <c r="CE591" i="4"/>
  <c r="CF591" i="4"/>
  <c r="CG591" i="4"/>
  <c r="CH591" i="4"/>
  <c r="CI591" i="4"/>
  <c r="CJ591" i="4"/>
  <c r="CK591" i="4"/>
  <c r="CL591" i="4"/>
  <c r="CM591" i="4"/>
  <c r="CN591" i="4"/>
  <c r="CO591" i="4"/>
  <c r="CP591" i="4"/>
  <c r="CQ591" i="4"/>
  <c r="CR591" i="4"/>
  <c r="CS591" i="4"/>
  <c r="CT591" i="4"/>
  <c r="CU591" i="4"/>
  <c r="D588" i="4"/>
  <c r="D589" i="4"/>
  <c r="D590" i="4"/>
  <c r="D591" i="4"/>
  <c r="D587" i="4"/>
  <c r="B588" i="4"/>
  <c r="B589" i="4"/>
  <c r="B590" i="4"/>
  <c r="B591" i="4"/>
  <c r="B587" i="4"/>
  <c r="B581" i="4"/>
  <c r="B582" i="4"/>
  <c r="B583" i="4"/>
  <c r="B584" i="4"/>
  <c r="B580" i="4"/>
  <c r="B573" i="4"/>
  <c r="B574" i="4"/>
  <c r="B575" i="4"/>
  <c r="B576" i="4"/>
  <c r="B572" i="4"/>
  <c r="B567" i="4"/>
  <c r="B568" i="4"/>
  <c r="B569" i="4"/>
  <c r="B570" i="4"/>
  <c r="B566" i="4"/>
  <c r="B561" i="4"/>
  <c r="B562" i="4"/>
  <c r="B563" i="4"/>
  <c r="B564" i="4"/>
  <c r="B560" i="4"/>
  <c r="B588" i="2"/>
  <c r="B589" i="2"/>
  <c r="B590" i="2"/>
  <c r="B591" i="2"/>
  <c r="B587" i="2"/>
  <c r="B581" i="2"/>
  <c r="B582" i="2"/>
  <c r="B583" i="2"/>
  <c r="B584" i="2"/>
  <c r="B580" i="2"/>
  <c r="B588" i="3"/>
  <c r="B589" i="3"/>
  <c r="B590" i="3"/>
  <c r="B591" i="3"/>
  <c r="B587" i="3"/>
  <c r="B581" i="3"/>
  <c r="B582" i="3"/>
  <c r="B583" i="3"/>
  <c r="B584" i="3"/>
  <c r="B580" i="3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AA580" i="3"/>
  <c r="AB580" i="3"/>
  <c r="AC580" i="3"/>
  <c r="AD580" i="3"/>
  <c r="AE580" i="3"/>
  <c r="AF580" i="3"/>
  <c r="AG580" i="3"/>
  <c r="AH580" i="3"/>
  <c r="AI580" i="3"/>
  <c r="AJ580" i="3"/>
  <c r="AK580" i="3"/>
  <c r="AL580" i="3"/>
  <c r="AM580" i="3"/>
  <c r="AN580" i="3"/>
  <c r="AO580" i="3"/>
  <c r="AP580" i="3"/>
  <c r="AQ580" i="3"/>
  <c r="AR580" i="3"/>
  <c r="AS580" i="3"/>
  <c r="AT580" i="3"/>
  <c r="AU580" i="3"/>
  <c r="AV580" i="3"/>
  <c r="AW580" i="3"/>
  <c r="AX580" i="3"/>
  <c r="AY580" i="3"/>
  <c r="AZ580" i="3"/>
  <c r="BA580" i="3"/>
  <c r="BB580" i="3"/>
  <c r="BC580" i="3"/>
  <c r="BD580" i="3"/>
  <c r="BE580" i="3"/>
  <c r="BF580" i="3"/>
  <c r="BG580" i="3"/>
  <c r="BH580" i="3"/>
  <c r="BI580" i="3"/>
  <c r="BJ580" i="3"/>
  <c r="BK580" i="3"/>
  <c r="BL580" i="3"/>
  <c r="BM580" i="3"/>
  <c r="BN580" i="3"/>
  <c r="BO580" i="3"/>
  <c r="BP580" i="3"/>
  <c r="BQ580" i="3"/>
  <c r="BR580" i="3"/>
  <c r="BS580" i="3"/>
  <c r="BT580" i="3"/>
  <c r="BU580" i="3"/>
  <c r="BV580" i="3"/>
  <c r="BW580" i="3"/>
  <c r="BX580" i="3"/>
  <c r="BY580" i="3"/>
  <c r="BZ580" i="3"/>
  <c r="CA580" i="3"/>
  <c r="CB580" i="3"/>
  <c r="CC580" i="3"/>
  <c r="CD580" i="3"/>
  <c r="CE580" i="3"/>
  <c r="CF580" i="3"/>
  <c r="CG580" i="3"/>
  <c r="CH580" i="3"/>
  <c r="CI580" i="3"/>
  <c r="CJ580" i="3"/>
  <c r="CK580" i="3"/>
  <c r="CL580" i="3"/>
  <c r="CM580" i="3"/>
  <c r="CN580" i="3"/>
  <c r="CO580" i="3"/>
  <c r="CP580" i="3"/>
  <c r="CQ580" i="3"/>
  <c r="CR580" i="3"/>
  <c r="CS580" i="3"/>
  <c r="CT580" i="3"/>
  <c r="CU580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AB581" i="3"/>
  <c r="AC581" i="3"/>
  <c r="AD581" i="3"/>
  <c r="AE581" i="3"/>
  <c r="AF581" i="3"/>
  <c r="AG581" i="3"/>
  <c r="AH581" i="3"/>
  <c r="AI581" i="3"/>
  <c r="AJ581" i="3"/>
  <c r="AK581" i="3"/>
  <c r="AL581" i="3"/>
  <c r="AM581" i="3"/>
  <c r="AN581" i="3"/>
  <c r="AO581" i="3"/>
  <c r="AP581" i="3"/>
  <c r="AQ581" i="3"/>
  <c r="AR581" i="3"/>
  <c r="AS581" i="3"/>
  <c r="AT581" i="3"/>
  <c r="AU581" i="3"/>
  <c r="AV581" i="3"/>
  <c r="AW581" i="3"/>
  <c r="AX581" i="3"/>
  <c r="AY581" i="3"/>
  <c r="AZ581" i="3"/>
  <c r="BA581" i="3"/>
  <c r="BB581" i="3"/>
  <c r="BC581" i="3"/>
  <c r="BD581" i="3"/>
  <c r="BE581" i="3"/>
  <c r="BF581" i="3"/>
  <c r="BG581" i="3"/>
  <c r="BH581" i="3"/>
  <c r="BI581" i="3"/>
  <c r="BJ581" i="3"/>
  <c r="BK581" i="3"/>
  <c r="BL581" i="3"/>
  <c r="BM581" i="3"/>
  <c r="BN581" i="3"/>
  <c r="BO581" i="3"/>
  <c r="BP581" i="3"/>
  <c r="BQ581" i="3"/>
  <c r="BR581" i="3"/>
  <c r="BS581" i="3"/>
  <c r="BT581" i="3"/>
  <c r="BU581" i="3"/>
  <c r="BV581" i="3"/>
  <c r="BW581" i="3"/>
  <c r="BX581" i="3"/>
  <c r="BY581" i="3"/>
  <c r="BZ581" i="3"/>
  <c r="CA581" i="3"/>
  <c r="CB581" i="3"/>
  <c r="CC581" i="3"/>
  <c r="CD581" i="3"/>
  <c r="CE581" i="3"/>
  <c r="CF581" i="3"/>
  <c r="CG581" i="3"/>
  <c r="CH581" i="3"/>
  <c r="CI581" i="3"/>
  <c r="CJ581" i="3"/>
  <c r="CK581" i="3"/>
  <c r="CL581" i="3"/>
  <c r="CM581" i="3"/>
  <c r="CN581" i="3"/>
  <c r="CO581" i="3"/>
  <c r="CP581" i="3"/>
  <c r="CQ581" i="3"/>
  <c r="CR581" i="3"/>
  <c r="CS581" i="3"/>
  <c r="CT581" i="3"/>
  <c r="CU581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AA582" i="3"/>
  <c r="AB582" i="3"/>
  <c r="AC582" i="3"/>
  <c r="AD582" i="3"/>
  <c r="AE582" i="3"/>
  <c r="AF582" i="3"/>
  <c r="AG582" i="3"/>
  <c r="AH582" i="3"/>
  <c r="AI582" i="3"/>
  <c r="AJ582" i="3"/>
  <c r="AK582" i="3"/>
  <c r="AL582" i="3"/>
  <c r="AM582" i="3"/>
  <c r="AN582" i="3"/>
  <c r="AO582" i="3"/>
  <c r="AP582" i="3"/>
  <c r="AQ582" i="3"/>
  <c r="AR582" i="3"/>
  <c r="AS582" i="3"/>
  <c r="AT582" i="3"/>
  <c r="AU582" i="3"/>
  <c r="AV582" i="3"/>
  <c r="AW582" i="3"/>
  <c r="AX582" i="3"/>
  <c r="AY582" i="3"/>
  <c r="AZ582" i="3"/>
  <c r="BA582" i="3"/>
  <c r="BB582" i="3"/>
  <c r="BC582" i="3"/>
  <c r="BD582" i="3"/>
  <c r="BE582" i="3"/>
  <c r="BF582" i="3"/>
  <c r="BG582" i="3"/>
  <c r="BH582" i="3"/>
  <c r="BI582" i="3"/>
  <c r="BJ582" i="3"/>
  <c r="BK582" i="3"/>
  <c r="BL582" i="3"/>
  <c r="BM582" i="3"/>
  <c r="BN582" i="3"/>
  <c r="BO582" i="3"/>
  <c r="BP582" i="3"/>
  <c r="BQ582" i="3"/>
  <c r="BR582" i="3"/>
  <c r="BS582" i="3"/>
  <c r="BT582" i="3"/>
  <c r="BU582" i="3"/>
  <c r="BV582" i="3"/>
  <c r="BW582" i="3"/>
  <c r="BX582" i="3"/>
  <c r="BY582" i="3"/>
  <c r="BZ582" i="3"/>
  <c r="CA582" i="3"/>
  <c r="CB582" i="3"/>
  <c r="CC582" i="3"/>
  <c r="CD582" i="3"/>
  <c r="CE582" i="3"/>
  <c r="CF582" i="3"/>
  <c r="CG582" i="3"/>
  <c r="CH582" i="3"/>
  <c r="CI582" i="3"/>
  <c r="CJ582" i="3"/>
  <c r="CK582" i="3"/>
  <c r="CL582" i="3"/>
  <c r="CM582" i="3"/>
  <c r="CN582" i="3"/>
  <c r="CO582" i="3"/>
  <c r="CP582" i="3"/>
  <c r="CQ582" i="3"/>
  <c r="CR582" i="3"/>
  <c r="CS582" i="3"/>
  <c r="CT582" i="3"/>
  <c r="CU582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AA583" i="3"/>
  <c r="AB583" i="3"/>
  <c r="AC583" i="3"/>
  <c r="AD583" i="3"/>
  <c r="AE583" i="3"/>
  <c r="AF583" i="3"/>
  <c r="AG583" i="3"/>
  <c r="AH583" i="3"/>
  <c r="AI583" i="3"/>
  <c r="AJ583" i="3"/>
  <c r="AK583" i="3"/>
  <c r="AL583" i="3"/>
  <c r="AM583" i="3"/>
  <c r="AN583" i="3"/>
  <c r="AO583" i="3"/>
  <c r="AP583" i="3"/>
  <c r="AQ583" i="3"/>
  <c r="AR583" i="3"/>
  <c r="AS583" i="3"/>
  <c r="AT583" i="3"/>
  <c r="AU583" i="3"/>
  <c r="AV583" i="3"/>
  <c r="AW583" i="3"/>
  <c r="AX583" i="3"/>
  <c r="AY583" i="3"/>
  <c r="AZ583" i="3"/>
  <c r="BA583" i="3"/>
  <c r="BB583" i="3"/>
  <c r="BC583" i="3"/>
  <c r="BD583" i="3"/>
  <c r="BE583" i="3"/>
  <c r="BF583" i="3"/>
  <c r="BG583" i="3"/>
  <c r="BH583" i="3"/>
  <c r="BI583" i="3"/>
  <c r="BJ583" i="3"/>
  <c r="BK583" i="3"/>
  <c r="BL583" i="3"/>
  <c r="BM583" i="3"/>
  <c r="BN583" i="3"/>
  <c r="BO583" i="3"/>
  <c r="BP583" i="3"/>
  <c r="BQ583" i="3"/>
  <c r="BR583" i="3"/>
  <c r="BS583" i="3"/>
  <c r="BT583" i="3"/>
  <c r="BU583" i="3"/>
  <c r="BV583" i="3"/>
  <c r="BW583" i="3"/>
  <c r="BX583" i="3"/>
  <c r="BY583" i="3"/>
  <c r="BZ583" i="3"/>
  <c r="CA583" i="3"/>
  <c r="CB583" i="3"/>
  <c r="CC583" i="3"/>
  <c r="CD583" i="3"/>
  <c r="CE583" i="3"/>
  <c r="CF583" i="3"/>
  <c r="CG583" i="3"/>
  <c r="CH583" i="3"/>
  <c r="CI583" i="3"/>
  <c r="CJ583" i="3"/>
  <c r="CK583" i="3"/>
  <c r="CL583" i="3"/>
  <c r="CM583" i="3"/>
  <c r="CN583" i="3"/>
  <c r="CO583" i="3"/>
  <c r="CP583" i="3"/>
  <c r="CQ583" i="3"/>
  <c r="CR583" i="3"/>
  <c r="CS583" i="3"/>
  <c r="CT583" i="3"/>
  <c r="CU583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AA584" i="3"/>
  <c r="AB584" i="3"/>
  <c r="AC584" i="3"/>
  <c r="AD584" i="3"/>
  <c r="AE584" i="3"/>
  <c r="AF584" i="3"/>
  <c r="AG584" i="3"/>
  <c r="AH584" i="3"/>
  <c r="AI584" i="3"/>
  <c r="AJ584" i="3"/>
  <c r="AK584" i="3"/>
  <c r="AL584" i="3"/>
  <c r="AM584" i="3"/>
  <c r="AN584" i="3"/>
  <c r="AO584" i="3"/>
  <c r="AP584" i="3"/>
  <c r="AQ584" i="3"/>
  <c r="AR584" i="3"/>
  <c r="AS584" i="3"/>
  <c r="AT584" i="3"/>
  <c r="AU584" i="3"/>
  <c r="AV584" i="3"/>
  <c r="AW584" i="3"/>
  <c r="AX584" i="3"/>
  <c r="AY584" i="3"/>
  <c r="AZ584" i="3"/>
  <c r="BA584" i="3"/>
  <c r="BB584" i="3"/>
  <c r="BC584" i="3"/>
  <c r="BD584" i="3"/>
  <c r="BE584" i="3"/>
  <c r="BF584" i="3"/>
  <c r="BG584" i="3"/>
  <c r="BH584" i="3"/>
  <c r="BI584" i="3"/>
  <c r="BJ584" i="3"/>
  <c r="BK584" i="3"/>
  <c r="BL584" i="3"/>
  <c r="BM584" i="3"/>
  <c r="BN584" i="3"/>
  <c r="BO584" i="3"/>
  <c r="BP584" i="3"/>
  <c r="BQ584" i="3"/>
  <c r="BR584" i="3"/>
  <c r="BS584" i="3"/>
  <c r="BT584" i="3"/>
  <c r="BU584" i="3"/>
  <c r="BV584" i="3"/>
  <c r="BW584" i="3"/>
  <c r="BX584" i="3"/>
  <c r="BY584" i="3"/>
  <c r="BZ584" i="3"/>
  <c r="CA584" i="3"/>
  <c r="CB584" i="3"/>
  <c r="CC584" i="3"/>
  <c r="CD584" i="3"/>
  <c r="CE584" i="3"/>
  <c r="CF584" i="3"/>
  <c r="CG584" i="3"/>
  <c r="CH584" i="3"/>
  <c r="CI584" i="3"/>
  <c r="CJ584" i="3"/>
  <c r="CK584" i="3"/>
  <c r="CL584" i="3"/>
  <c r="CM584" i="3"/>
  <c r="CN584" i="3"/>
  <c r="CO584" i="3"/>
  <c r="CP584" i="3"/>
  <c r="CQ584" i="3"/>
  <c r="CR584" i="3"/>
  <c r="CS584" i="3"/>
  <c r="CT584" i="3"/>
  <c r="CU584" i="3"/>
  <c r="D581" i="3"/>
  <c r="D582" i="3"/>
  <c r="D583" i="3"/>
  <c r="D584" i="3"/>
  <c r="D580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U588" i="3"/>
  <c r="AV588" i="3"/>
  <c r="AW588" i="3"/>
  <c r="AX588" i="3"/>
  <c r="AY588" i="3"/>
  <c r="AZ588" i="3"/>
  <c r="BA588" i="3"/>
  <c r="BB588" i="3"/>
  <c r="BC588" i="3"/>
  <c r="BD588" i="3"/>
  <c r="BE588" i="3"/>
  <c r="BF588" i="3"/>
  <c r="BG588" i="3"/>
  <c r="BH588" i="3"/>
  <c r="BI588" i="3"/>
  <c r="BJ588" i="3"/>
  <c r="BK588" i="3"/>
  <c r="BL588" i="3"/>
  <c r="BM588" i="3"/>
  <c r="BN588" i="3"/>
  <c r="BO588" i="3"/>
  <c r="BP588" i="3"/>
  <c r="BQ588" i="3"/>
  <c r="BR588" i="3"/>
  <c r="BS588" i="3"/>
  <c r="BT588" i="3"/>
  <c r="BU588" i="3"/>
  <c r="BV588" i="3"/>
  <c r="BW588" i="3"/>
  <c r="BX588" i="3"/>
  <c r="BY588" i="3"/>
  <c r="BZ588" i="3"/>
  <c r="CA588" i="3"/>
  <c r="CB588" i="3"/>
  <c r="CC588" i="3"/>
  <c r="CD588" i="3"/>
  <c r="CE588" i="3"/>
  <c r="CF588" i="3"/>
  <c r="CG588" i="3"/>
  <c r="CH588" i="3"/>
  <c r="CI588" i="3"/>
  <c r="CJ588" i="3"/>
  <c r="CK588" i="3"/>
  <c r="CL588" i="3"/>
  <c r="CM588" i="3"/>
  <c r="CN588" i="3"/>
  <c r="CO588" i="3"/>
  <c r="CP588" i="3"/>
  <c r="CQ588" i="3"/>
  <c r="CR588" i="3"/>
  <c r="CS588" i="3"/>
  <c r="CT588" i="3"/>
  <c r="CU588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U589" i="3"/>
  <c r="AV589" i="3"/>
  <c r="AW589" i="3"/>
  <c r="AX589" i="3"/>
  <c r="AY589" i="3"/>
  <c r="AZ589" i="3"/>
  <c r="BA589" i="3"/>
  <c r="BB589" i="3"/>
  <c r="BC589" i="3"/>
  <c r="BD589" i="3"/>
  <c r="BE589" i="3"/>
  <c r="BF589" i="3"/>
  <c r="BG589" i="3"/>
  <c r="BH589" i="3"/>
  <c r="BI589" i="3"/>
  <c r="BJ589" i="3"/>
  <c r="BK589" i="3"/>
  <c r="BL589" i="3"/>
  <c r="BM589" i="3"/>
  <c r="BN589" i="3"/>
  <c r="BO589" i="3"/>
  <c r="BP589" i="3"/>
  <c r="BQ589" i="3"/>
  <c r="BR589" i="3"/>
  <c r="BS589" i="3"/>
  <c r="BT589" i="3"/>
  <c r="BU589" i="3"/>
  <c r="BV589" i="3"/>
  <c r="BW589" i="3"/>
  <c r="BX589" i="3"/>
  <c r="BY589" i="3"/>
  <c r="BZ589" i="3"/>
  <c r="CA589" i="3"/>
  <c r="CB589" i="3"/>
  <c r="CC589" i="3"/>
  <c r="CD589" i="3"/>
  <c r="CE589" i="3"/>
  <c r="CF589" i="3"/>
  <c r="CG589" i="3"/>
  <c r="CH589" i="3"/>
  <c r="CI589" i="3"/>
  <c r="CJ589" i="3"/>
  <c r="CK589" i="3"/>
  <c r="CL589" i="3"/>
  <c r="CM589" i="3"/>
  <c r="CN589" i="3"/>
  <c r="CO589" i="3"/>
  <c r="CP589" i="3"/>
  <c r="CQ589" i="3"/>
  <c r="CR589" i="3"/>
  <c r="CS589" i="3"/>
  <c r="CT589" i="3"/>
  <c r="CU589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AB590" i="3"/>
  <c r="AC590" i="3"/>
  <c r="AD590" i="3"/>
  <c r="AE590" i="3"/>
  <c r="AF590" i="3"/>
  <c r="AG590" i="3"/>
  <c r="AH590" i="3"/>
  <c r="AI590" i="3"/>
  <c r="AJ590" i="3"/>
  <c r="AK590" i="3"/>
  <c r="AL590" i="3"/>
  <c r="AM590" i="3"/>
  <c r="AN590" i="3"/>
  <c r="AO590" i="3"/>
  <c r="AP590" i="3"/>
  <c r="AQ590" i="3"/>
  <c r="AR590" i="3"/>
  <c r="AS590" i="3"/>
  <c r="AT590" i="3"/>
  <c r="AU590" i="3"/>
  <c r="AV590" i="3"/>
  <c r="AW590" i="3"/>
  <c r="AX590" i="3"/>
  <c r="AY590" i="3"/>
  <c r="AZ590" i="3"/>
  <c r="BA590" i="3"/>
  <c r="BB590" i="3"/>
  <c r="BC590" i="3"/>
  <c r="BD590" i="3"/>
  <c r="BE590" i="3"/>
  <c r="BF590" i="3"/>
  <c r="BG590" i="3"/>
  <c r="BH590" i="3"/>
  <c r="BI590" i="3"/>
  <c r="BJ590" i="3"/>
  <c r="BK590" i="3"/>
  <c r="BL590" i="3"/>
  <c r="BM590" i="3"/>
  <c r="BN590" i="3"/>
  <c r="BO590" i="3"/>
  <c r="BP590" i="3"/>
  <c r="BQ590" i="3"/>
  <c r="BR590" i="3"/>
  <c r="BS590" i="3"/>
  <c r="BT590" i="3"/>
  <c r="BU590" i="3"/>
  <c r="BV590" i="3"/>
  <c r="BW590" i="3"/>
  <c r="BX590" i="3"/>
  <c r="BY590" i="3"/>
  <c r="BZ590" i="3"/>
  <c r="CA590" i="3"/>
  <c r="CB590" i="3"/>
  <c r="CC590" i="3"/>
  <c r="CD590" i="3"/>
  <c r="CE590" i="3"/>
  <c r="CF590" i="3"/>
  <c r="CG590" i="3"/>
  <c r="CH590" i="3"/>
  <c r="CI590" i="3"/>
  <c r="CJ590" i="3"/>
  <c r="CK590" i="3"/>
  <c r="CL590" i="3"/>
  <c r="CM590" i="3"/>
  <c r="CN590" i="3"/>
  <c r="CO590" i="3"/>
  <c r="CP590" i="3"/>
  <c r="CQ590" i="3"/>
  <c r="CR590" i="3"/>
  <c r="CS590" i="3"/>
  <c r="CT590" i="3"/>
  <c r="CU590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AB591" i="3"/>
  <c r="AC591" i="3"/>
  <c r="AD591" i="3"/>
  <c r="AE591" i="3"/>
  <c r="AF591" i="3"/>
  <c r="AG591" i="3"/>
  <c r="AH591" i="3"/>
  <c r="AI591" i="3"/>
  <c r="AJ591" i="3"/>
  <c r="AK591" i="3"/>
  <c r="AL591" i="3"/>
  <c r="AM591" i="3"/>
  <c r="AN591" i="3"/>
  <c r="AO591" i="3"/>
  <c r="AP591" i="3"/>
  <c r="AQ591" i="3"/>
  <c r="AR591" i="3"/>
  <c r="AS591" i="3"/>
  <c r="AT591" i="3"/>
  <c r="AU591" i="3"/>
  <c r="AV591" i="3"/>
  <c r="AW591" i="3"/>
  <c r="AX591" i="3"/>
  <c r="AY591" i="3"/>
  <c r="AZ591" i="3"/>
  <c r="BA591" i="3"/>
  <c r="BB591" i="3"/>
  <c r="BC591" i="3"/>
  <c r="BD591" i="3"/>
  <c r="BE591" i="3"/>
  <c r="BF591" i="3"/>
  <c r="BG591" i="3"/>
  <c r="BH591" i="3"/>
  <c r="BI591" i="3"/>
  <c r="BJ591" i="3"/>
  <c r="BK591" i="3"/>
  <c r="BL591" i="3"/>
  <c r="BM591" i="3"/>
  <c r="BN591" i="3"/>
  <c r="BO591" i="3"/>
  <c r="BP591" i="3"/>
  <c r="BQ591" i="3"/>
  <c r="BR591" i="3"/>
  <c r="BS591" i="3"/>
  <c r="BT591" i="3"/>
  <c r="BU591" i="3"/>
  <c r="BV591" i="3"/>
  <c r="BW591" i="3"/>
  <c r="BX591" i="3"/>
  <c r="BY591" i="3"/>
  <c r="BZ591" i="3"/>
  <c r="CA591" i="3"/>
  <c r="CB591" i="3"/>
  <c r="CC591" i="3"/>
  <c r="CD591" i="3"/>
  <c r="CE591" i="3"/>
  <c r="CF591" i="3"/>
  <c r="CG591" i="3"/>
  <c r="CH591" i="3"/>
  <c r="CI591" i="3"/>
  <c r="CJ591" i="3"/>
  <c r="CK591" i="3"/>
  <c r="CL591" i="3"/>
  <c r="CM591" i="3"/>
  <c r="CN591" i="3"/>
  <c r="CO591" i="3"/>
  <c r="CP591" i="3"/>
  <c r="CQ591" i="3"/>
  <c r="CR591" i="3"/>
  <c r="CS591" i="3"/>
  <c r="CT591" i="3"/>
  <c r="CU591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U587" i="3"/>
  <c r="AV587" i="3"/>
  <c r="AW587" i="3"/>
  <c r="AX587" i="3"/>
  <c r="AY587" i="3"/>
  <c r="AZ587" i="3"/>
  <c r="BA587" i="3"/>
  <c r="BB587" i="3"/>
  <c r="BC587" i="3"/>
  <c r="BD587" i="3"/>
  <c r="BE587" i="3"/>
  <c r="BF587" i="3"/>
  <c r="BG587" i="3"/>
  <c r="BH587" i="3"/>
  <c r="BI587" i="3"/>
  <c r="BJ587" i="3"/>
  <c r="BK587" i="3"/>
  <c r="BL587" i="3"/>
  <c r="BM587" i="3"/>
  <c r="BN587" i="3"/>
  <c r="BO587" i="3"/>
  <c r="BP587" i="3"/>
  <c r="BQ587" i="3"/>
  <c r="BR587" i="3"/>
  <c r="BS587" i="3"/>
  <c r="BT587" i="3"/>
  <c r="BU587" i="3"/>
  <c r="BV587" i="3"/>
  <c r="BW587" i="3"/>
  <c r="BX587" i="3"/>
  <c r="BY587" i="3"/>
  <c r="BZ587" i="3"/>
  <c r="CA587" i="3"/>
  <c r="CB587" i="3"/>
  <c r="CC587" i="3"/>
  <c r="CD587" i="3"/>
  <c r="CE587" i="3"/>
  <c r="CF587" i="3"/>
  <c r="CG587" i="3"/>
  <c r="CH587" i="3"/>
  <c r="CI587" i="3"/>
  <c r="CJ587" i="3"/>
  <c r="CK587" i="3"/>
  <c r="CL587" i="3"/>
  <c r="CM587" i="3"/>
  <c r="CN587" i="3"/>
  <c r="CO587" i="3"/>
  <c r="CP587" i="3"/>
  <c r="CQ587" i="3"/>
  <c r="CR587" i="3"/>
  <c r="CS587" i="3"/>
  <c r="CT587" i="3"/>
  <c r="CU587" i="3"/>
  <c r="D587" i="3"/>
  <c r="B573" i="3"/>
  <c r="B574" i="3"/>
  <c r="B575" i="3"/>
  <c r="B576" i="3"/>
  <c r="B572" i="3"/>
  <c r="B567" i="3"/>
  <c r="B568" i="3"/>
  <c r="B569" i="3"/>
  <c r="B570" i="3"/>
  <c r="B566" i="3"/>
  <c r="B561" i="3"/>
  <c r="B562" i="3"/>
  <c r="B563" i="3"/>
  <c r="B564" i="3"/>
  <c r="B560" i="3"/>
  <c r="B573" i="2"/>
  <c r="B574" i="2"/>
  <c r="B575" i="2"/>
  <c r="B576" i="2"/>
  <c r="B572" i="2"/>
  <c r="B567" i="2"/>
  <c r="B568" i="2"/>
  <c r="B569" i="2"/>
  <c r="B570" i="2"/>
  <c r="B566" i="2"/>
  <c r="B561" i="2"/>
  <c r="B562" i="2"/>
  <c r="B563" i="2"/>
  <c r="B564" i="2"/>
  <c r="B560" i="2"/>
  <c r="B573" i="1"/>
  <c r="B574" i="1"/>
  <c r="B575" i="1"/>
  <c r="B576" i="1"/>
  <c r="B572" i="1"/>
  <c r="B567" i="1"/>
  <c r="B568" i="1"/>
  <c r="B569" i="1"/>
  <c r="B570" i="1"/>
  <c r="B566" i="1"/>
  <c r="B561" i="1"/>
  <c r="B562" i="1"/>
  <c r="B563" i="1"/>
  <c r="B564" i="1"/>
  <c r="B560" i="1"/>
  <c r="B581" i="1"/>
  <c r="B582" i="1"/>
  <c r="B583" i="1"/>
  <c r="B584" i="1"/>
  <c r="B580" i="1"/>
  <c r="B588" i="1"/>
  <c r="B589" i="1"/>
  <c r="B590" i="1"/>
  <c r="B591" i="1"/>
  <c r="B587" i="1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O580" i="2"/>
  <c r="AP580" i="2"/>
  <c r="AQ580" i="2"/>
  <c r="AR580" i="2"/>
  <c r="AS580" i="2"/>
  <c r="AT580" i="2"/>
  <c r="AU580" i="2"/>
  <c r="AV580" i="2"/>
  <c r="AW580" i="2"/>
  <c r="AX580" i="2"/>
  <c r="AY580" i="2"/>
  <c r="AZ580" i="2"/>
  <c r="BA580" i="2"/>
  <c r="BB580" i="2"/>
  <c r="BC580" i="2"/>
  <c r="BD580" i="2"/>
  <c r="BE580" i="2"/>
  <c r="BF580" i="2"/>
  <c r="BG580" i="2"/>
  <c r="BH580" i="2"/>
  <c r="BI580" i="2"/>
  <c r="BJ580" i="2"/>
  <c r="BK580" i="2"/>
  <c r="BL580" i="2"/>
  <c r="BM580" i="2"/>
  <c r="BN580" i="2"/>
  <c r="BO580" i="2"/>
  <c r="BP580" i="2"/>
  <c r="BQ580" i="2"/>
  <c r="BR580" i="2"/>
  <c r="BS580" i="2"/>
  <c r="BT580" i="2"/>
  <c r="BU580" i="2"/>
  <c r="BV580" i="2"/>
  <c r="BW580" i="2"/>
  <c r="BX580" i="2"/>
  <c r="BY580" i="2"/>
  <c r="BZ580" i="2"/>
  <c r="CA580" i="2"/>
  <c r="CB580" i="2"/>
  <c r="CC580" i="2"/>
  <c r="CD580" i="2"/>
  <c r="CE580" i="2"/>
  <c r="CF580" i="2"/>
  <c r="CG580" i="2"/>
  <c r="CH580" i="2"/>
  <c r="CI580" i="2"/>
  <c r="CJ580" i="2"/>
  <c r="CK580" i="2"/>
  <c r="CL580" i="2"/>
  <c r="CM580" i="2"/>
  <c r="CN580" i="2"/>
  <c r="CO580" i="2"/>
  <c r="CP580" i="2"/>
  <c r="CQ580" i="2"/>
  <c r="CR580" i="2"/>
  <c r="CS580" i="2"/>
  <c r="CT580" i="2"/>
  <c r="CU580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O581" i="2"/>
  <c r="AP581" i="2"/>
  <c r="AQ581" i="2"/>
  <c r="AR581" i="2"/>
  <c r="AS581" i="2"/>
  <c r="AT581" i="2"/>
  <c r="AU581" i="2"/>
  <c r="AV581" i="2"/>
  <c r="AW581" i="2"/>
  <c r="AX581" i="2"/>
  <c r="AY581" i="2"/>
  <c r="AZ581" i="2"/>
  <c r="BA581" i="2"/>
  <c r="BB581" i="2"/>
  <c r="BC581" i="2"/>
  <c r="BD581" i="2"/>
  <c r="BE581" i="2"/>
  <c r="BF581" i="2"/>
  <c r="BG581" i="2"/>
  <c r="BH581" i="2"/>
  <c r="BI581" i="2"/>
  <c r="BJ581" i="2"/>
  <c r="BK581" i="2"/>
  <c r="BL581" i="2"/>
  <c r="BM581" i="2"/>
  <c r="BN581" i="2"/>
  <c r="BO581" i="2"/>
  <c r="BP581" i="2"/>
  <c r="BQ581" i="2"/>
  <c r="BR581" i="2"/>
  <c r="BS581" i="2"/>
  <c r="BT581" i="2"/>
  <c r="BU581" i="2"/>
  <c r="BV581" i="2"/>
  <c r="BW581" i="2"/>
  <c r="BX581" i="2"/>
  <c r="BY581" i="2"/>
  <c r="BZ581" i="2"/>
  <c r="CA581" i="2"/>
  <c r="CB581" i="2"/>
  <c r="CC581" i="2"/>
  <c r="CD581" i="2"/>
  <c r="CE581" i="2"/>
  <c r="CF581" i="2"/>
  <c r="CG581" i="2"/>
  <c r="CH581" i="2"/>
  <c r="CI581" i="2"/>
  <c r="CJ581" i="2"/>
  <c r="CK581" i="2"/>
  <c r="CL581" i="2"/>
  <c r="CM581" i="2"/>
  <c r="CN581" i="2"/>
  <c r="CO581" i="2"/>
  <c r="CP581" i="2"/>
  <c r="CQ581" i="2"/>
  <c r="CR581" i="2"/>
  <c r="CS581" i="2"/>
  <c r="CT581" i="2"/>
  <c r="CU581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O582" i="2"/>
  <c r="AP582" i="2"/>
  <c r="AQ582" i="2"/>
  <c r="AR582" i="2"/>
  <c r="AS582" i="2"/>
  <c r="AT582" i="2"/>
  <c r="AU582" i="2"/>
  <c r="AV582" i="2"/>
  <c r="AW582" i="2"/>
  <c r="AX582" i="2"/>
  <c r="AY582" i="2"/>
  <c r="AZ582" i="2"/>
  <c r="BA582" i="2"/>
  <c r="BB582" i="2"/>
  <c r="BC582" i="2"/>
  <c r="BD582" i="2"/>
  <c r="BE582" i="2"/>
  <c r="BF582" i="2"/>
  <c r="BG582" i="2"/>
  <c r="BH582" i="2"/>
  <c r="BI582" i="2"/>
  <c r="BJ582" i="2"/>
  <c r="BK582" i="2"/>
  <c r="BL582" i="2"/>
  <c r="BM582" i="2"/>
  <c r="BN582" i="2"/>
  <c r="BO582" i="2"/>
  <c r="BP582" i="2"/>
  <c r="BQ582" i="2"/>
  <c r="BR582" i="2"/>
  <c r="BS582" i="2"/>
  <c r="BT582" i="2"/>
  <c r="BU582" i="2"/>
  <c r="BV582" i="2"/>
  <c r="BW582" i="2"/>
  <c r="BX582" i="2"/>
  <c r="BY582" i="2"/>
  <c r="BZ582" i="2"/>
  <c r="CA582" i="2"/>
  <c r="CB582" i="2"/>
  <c r="CC582" i="2"/>
  <c r="CD582" i="2"/>
  <c r="CE582" i="2"/>
  <c r="CF582" i="2"/>
  <c r="CG582" i="2"/>
  <c r="CH582" i="2"/>
  <c r="CI582" i="2"/>
  <c r="CJ582" i="2"/>
  <c r="CK582" i="2"/>
  <c r="CL582" i="2"/>
  <c r="CM582" i="2"/>
  <c r="CN582" i="2"/>
  <c r="CO582" i="2"/>
  <c r="CP582" i="2"/>
  <c r="CQ582" i="2"/>
  <c r="CR582" i="2"/>
  <c r="CS582" i="2"/>
  <c r="CT582" i="2"/>
  <c r="CU582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O583" i="2"/>
  <c r="AP583" i="2"/>
  <c r="AQ583" i="2"/>
  <c r="AR583" i="2"/>
  <c r="AS583" i="2"/>
  <c r="AT583" i="2"/>
  <c r="AU583" i="2"/>
  <c r="AV583" i="2"/>
  <c r="AW583" i="2"/>
  <c r="AX583" i="2"/>
  <c r="AY583" i="2"/>
  <c r="AZ583" i="2"/>
  <c r="BA583" i="2"/>
  <c r="BB583" i="2"/>
  <c r="BC583" i="2"/>
  <c r="BD583" i="2"/>
  <c r="BE583" i="2"/>
  <c r="BF583" i="2"/>
  <c r="BG583" i="2"/>
  <c r="BH583" i="2"/>
  <c r="BI583" i="2"/>
  <c r="BJ583" i="2"/>
  <c r="BK583" i="2"/>
  <c r="BL583" i="2"/>
  <c r="BM583" i="2"/>
  <c r="BN583" i="2"/>
  <c r="BO583" i="2"/>
  <c r="BP583" i="2"/>
  <c r="BQ583" i="2"/>
  <c r="BR583" i="2"/>
  <c r="BS583" i="2"/>
  <c r="BT583" i="2"/>
  <c r="BU583" i="2"/>
  <c r="BV583" i="2"/>
  <c r="BW583" i="2"/>
  <c r="BX583" i="2"/>
  <c r="BY583" i="2"/>
  <c r="BZ583" i="2"/>
  <c r="CA583" i="2"/>
  <c r="CB583" i="2"/>
  <c r="CC583" i="2"/>
  <c r="CD583" i="2"/>
  <c r="CE583" i="2"/>
  <c r="CF583" i="2"/>
  <c r="CG583" i="2"/>
  <c r="CH583" i="2"/>
  <c r="CI583" i="2"/>
  <c r="CJ583" i="2"/>
  <c r="CK583" i="2"/>
  <c r="CL583" i="2"/>
  <c r="CM583" i="2"/>
  <c r="CN583" i="2"/>
  <c r="CO583" i="2"/>
  <c r="CP583" i="2"/>
  <c r="CQ583" i="2"/>
  <c r="CR583" i="2"/>
  <c r="CS583" i="2"/>
  <c r="CT583" i="2"/>
  <c r="CU583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O584" i="2"/>
  <c r="AP584" i="2"/>
  <c r="AQ584" i="2"/>
  <c r="AR584" i="2"/>
  <c r="AS584" i="2"/>
  <c r="AT584" i="2"/>
  <c r="AU584" i="2"/>
  <c r="AV584" i="2"/>
  <c r="AW584" i="2"/>
  <c r="AX584" i="2"/>
  <c r="AY584" i="2"/>
  <c r="AZ584" i="2"/>
  <c r="BA584" i="2"/>
  <c r="BB584" i="2"/>
  <c r="BC584" i="2"/>
  <c r="BD584" i="2"/>
  <c r="BE584" i="2"/>
  <c r="BF584" i="2"/>
  <c r="BG584" i="2"/>
  <c r="BH584" i="2"/>
  <c r="BI584" i="2"/>
  <c r="BJ584" i="2"/>
  <c r="BK584" i="2"/>
  <c r="BL584" i="2"/>
  <c r="BM584" i="2"/>
  <c r="BN584" i="2"/>
  <c r="BO584" i="2"/>
  <c r="BP584" i="2"/>
  <c r="BQ584" i="2"/>
  <c r="BR584" i="2"/>
  <c r="BS584" i="2"/>
  <c r="BT584" i="2"/>
  <c r="BU584" i="2"/>
  <c r="BV584" i="2"/>
  <c r="BW584" i="2"/>
  <c r="BX584" i="2"/>
  <c r="BY584" i="2"/>
  <c r="BZ584" i="2"/>
  <c r="CA584" i="2"/>
  <c r="CB584" i="2"/>
  <c r="CC584" i="2"/>
  <c r="CD584" i="2"/>
  <c r="CE584" i="2"/>
  <c r="CF584" i="2"/>
  <c r="CG584" i="2"/>
  <c r="CH584" i="2"/>
  <c r="CI584" i="2"/>
  <c r="CJ584" i="2"/>
  <c r="CK584" i="2"/>
  <c r="CL584" i="2"/>
  <c r="CM584" i="2"/>
  <c r="CN584" i="2"/>
  <c r="CO584" i="2"/>
  <c r="CP584" i="2"/>
  <c r="CQ584" i="2"/>
  <c r="CR584" i="2"/>
  <c r="CS584" i="2"/>
  <c r="CT584" i="2"/>
  <c r="CU584" i="2"/>
  <c r="D581" i="2"/>
  <c r="D582" i="2"/>
  <c r="D583" i="2"/>
  <c r="D584" i="2"/>
  <c r="D580" i="2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F580" i="1"/>
  <c r="BG580" i="1"/>
  <c r="BH580" i="1"/>
  <c r="BI580" i="1"/>
  <c r="BJ580" i="1"/>
  <c r="BK580" i="1"/>
  <c r="BL580" i="1"/>
  <c r="BM580" i="1"/>
  <c r="BN580" i="1"/>
  <c r="BO580" i="1"/>
  <c r="BP580" i="1"/>
  <c r="BQ580" i="1"/>
  <c r="BR580" i="1"/>
  <c r="BS580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F581" i="1"/>
  <c r="BG581" i="1"/>
  <c r="BH581" i="1"/>
  <c r="BI581" i="1"/>
  <c r="BJ581" i="1"/>
  <c r="BK581" i="1"/>
  <c r="BL581" i="1"/>
  <c r="BM581" i="1"/>
  <c r="BN581" i="1"/>
  <c r="BO581" i="1"/>
  <c r="BP581" i="1"/>
  <c r="BQ581" i="1"/>
  <c r="BR581" i="1"/>
  <c r="BS581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F582" i="1"/>
  <c r="BG582" i="1"/>
  <c r="BH582" i="1"/>
  <c r="BI582" i="1"/>
  <c r="BJ582" i="1"/>
  <c r="BK582" i="1"/>
  <c r="BL582" i="1"/>
  <c r="BM582" i="1"/>
  <c r="BN582" i="1"/>
  <c r="BO582" i="1"/>
  <c r="BP582" i="1"/>
  <c r="BQ582" i="1"/>
  <c r="BR582" i="1"/>
  <c r="BS582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F583" i="1"/>
  <c r="BG583" i="1"/>
  <c r="BH583" i="1"/>
  <c r="BI583" i="1"/>
  <c r="BJ583" i="1"/>
  <c r="BK583" i="1"/>
  <c r="BL583" i="1"/>
  <c r="BM583" i="1"/>
  <c r="BN583" i="1"/>
  <c r="BO583" i="1"/>
  <c r="BP583" i="1"/>
  <c r="BQ583" i="1"/>
  <c r="BR583" i="1"/>
  <c r="BS583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BB584" i="1"/>
  <c r="BC584" i="1"/>
  <c r="BD584" i="1"/>
  <c r="BE584" i="1"/>
  <c r="BF584" i="1"/>
  <c r="BG584" i="1"/>
  <c r="BH584" i="1"/>
  <c r="BI584" i="1"/>
  <c r="BJ584" i="1"/>
  <c r="BK584" i="1"/>
  <c r="BL584" i="1"/>
  <c r="BM584" i="1"/>
  <c r="BN584" i="1"/>
  <c r="BO584" i="1"/>
  <c r="BP584" i="1"/>
  <c r="BQ584" i="1"/>
  <c r="BR584" i="1"/>
  <c r="BS584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D581" i="1"/>
  <c r="D582" i="1"/>
  <c r="D583" i="1"/>
  <c r="D584" i="1"/>
  <c r="D580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F587" i="1"/>
  <c r="BG587" i="1"/>
  <c r="BH587" i="1"/>
  <c r="BI587" i="1"/>
  <c r="BJ587" i="1"/>
  <c r="BK587" i="1"/>
  <c r="BL587" i="1"/>
  <c r="BM587" i="1"/>
  <c r="BN587" i="1"/>
  <c r="BO587" i="1"/>
  <c r="BP587" i="1"/>
  <c r="BQ587" i="1"/>
  <c r="BR587" i="1"/>
  <c r="BS587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BG590" i="1"/>
  <c r="BH590" i="1"/>
  <c r="BI590" i="1"/>
  <c r="BJ590" i="1"/>
  <c r="BK590" i="1"/>
  <c r="BL590" i="1"/>
  <c r="BM590" i="1"/>
  <c r="BN590" i="1"/>
  <c r="BO590" i="1"/>
  <c r="BP590" i="1"/>
  <c r="BQ590" i="1"/>
  <c r="BR590" i="1"/>
  <c r="BS590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F591" i="1"/>
  <c r="BG591" i="1"/>
  <c r="BH591" i="1"/>
  <c r="BI591" i="1"/>
  <c r="BJ591" i="1"/>
  <c r="BK591" i="1"/>
  <c r="BL591" i="1"/>
  <c r="BM591" i="1"/>
  <c r="BN591" i="1"/>
  <c r="BO591" i="1"/>
  <c r="BP591" i="1"/>
  <c r="BQ591" i="1"/>
  <c r="BR591" i="1"/>
  <c r="BS591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D588" i="1"/>
  <c r="D589" i="1"/>
  <c r="D590" i="1"/>
  <c r="D591" i="1"/>
  <c r="D587" i="1"/>
  <c r="B8" i="14"/>
  <c r="E8" i="14"/>
  <c r="L8" i="14" s="1"/>
  <c r="F8" i="14"/>
  <c r="M8" i="14" s="1"/>
  <c r="B9" i="14"/>
  <c r="E9" i="14"/>
  <c r="L9" i="14" s="1"/>
  <c r="F9" i="14"/>
  <c r="M9" i="14" s="1"/>
  <c r="B10" i="14"/>
  <c r="E10" i="14"/>
  <c r="L10" i="14" s="1"/>
  <c r="F10" i="14"/>
  <c r="M10" i="14" s="1"/>
  <c r="B11" i="14"/>
  <c r="E11" i="14"/>
  <c r="L11" i="14" s="1"/>
  <c r="F11" i="14"/>
  <c r="M11" i="14" s="1"/>
  <c r="F7" i="14"/>
  <c r="E7" i="14"/>
  <c r="L7" i="14" s="1"/>
  <c r="B7" i="14"/>
  <c r="CW577" i="5"/>
  <c r="CW576" i="5"/>
  <c r="CW575" i="5"/>
  <c r="CW574" i="5"/>
  <c r="CW573" i="5"/>
  <c r="CW572" i="5"/>
  <c r="CW570" i="5"/>
  <c r="CW569" i="5"/>
  <c r="CW568" i="5"/>
  <c r="CW567" i="5"/>
  <c r="CW566" i="5"/>
  <c r="CW564" i="5"/>
  <c r="CW563" i="5"/>
  <c r="CW562" i="5"/>
  <c r="CW561" i="5"/>
  <c r="CW560" i="5"/>
  <c r="CW577" i="4"/>
  <c r="CW576" i="4"/>
  <c r="CW575" i="4"/>
  <c r="CW574" i="4"/>
  <c r="CW573" i="4"/>
  <c r="CW572" i="4"/>
  <c r="CW570" i="4"/>
  <c r="CW569" i="4"/>
  <c r="CW568" i="4"/>
  <c r="CW567" i="4"/>
  <c r="CW566" i="4"/>
  <c r="CW564" i="4"/>
  <c r="CW563" i="4"/>
  <c r="CW562" i="4"/>
  <c r="CW561" i="4"/>
  <c r="CW560" i="4"/>
  <c r="CW573" i="1"/>
  <c r="CW574" i="1"/>
  <c r="CW575" i="1"/>
  <c r="CW576" i="1"/>
  <c r="CW577" i="1"/>
  <c r="CW572" i="1"/>
  <c r="CW570" i="1"/>
  <c r="CW569" i="1"/>
  <c r="CW568" i="1"/>
  <c r="CW567" i="1"/>
  <c r="CW566" i="1"/>
  <c r="CW561" i="1"/>
  <c r="CW562" i="1"/>
  <c r="CW563" i="1"/>
  <c r="CW564" i="1"/>
  <c r="CW560" i="1"/>
  <c r="O6" i="13"/>
  <c r="P6" i="13"/>
  <c r="Q6" i="13"/>
  <c r="O7" i="13"/>
  <c r="P7" i="13"/>
  <c r="Q7" i="13"/>
  <c r="O8" i="13"/>
  <c r="P8" i="13"/>
  <c r="Q8" i="13"/>
  <c r="O9" i="13"/>
  <c r="P9" i="13"/>
  <c r="Q9" i="13"/>
  <c r="O10" i="13"/>
  <c r="P10" i="13"/>
  <c r="Q10" i="13"/>
  <c r="N7" i="13"/>
  <c r="N8" i="13"/>
  <c r="N9" i="13"/>
  <c r="N10" i="13"/>
  <c r="N6" i="13"/>
  <c r="L25" i="14" l="1" a="1"/>
  <c r="L27" i="14" s="1"/>
  <c r="F12" i="14"/>
  <c r="M12" i="14" s="1"/>
  <c r="N19" i="14"/>
  <c r="M7" i="14"/>
  <c r="B12" i="14"/>
  <c r="E12" i="14"/>
  <c r="L26" i="14" l="1"/>
  <c r="L28" i="14"/>
  <c r="L29" i="14"/>
  <c r="L25" i="14"/>
  <c r="L12" i="14"/>
  <c r="M19" i="14"/>
  <c r="J19" i="14"/>
  <c r="N21" i="14" s="1"/>
  <c r="G7" i="13"/>
  <c r="G8" i="13"/>
  <c r="C7" i="13"/>
  <c r="C8" i="13"/>
  <c r="C9" i="13"/>
  <c r="C10" i="13"/>
  <c r="C6" i="13"/>
  <c r="G6" i="13"/>
  <c r="G9" i="13"/>
  <c r="G10" i="13"/>
  <c r="F6" i="13"/>
  <c r="F7" i="13"/>
  <c r="F8" i="13"/>
  <c r="F9" i="13"/>
  <c r="F10" i="13"/>
  <c r="A581" i="3"/>
  <c r="A582" i="3"/>
  <c r="A583" i="3"/>
  <c r="A584" i="3"/>
  <c r="A581" i="4"/>
  <c r="A582" i="4"/>
  <c r="A583" i="4"/>
  <c r="A584" i="4"/>
  <c r="A581" i="5"/>
  <c r="A582" i="5"/>
  <c r="A583" i="5"/>
  <c r="A584" i="5"/>
  <c r="A580" i="5"/>
  <c r="A580" i="4"/>
  <c r="A580" i="3"/>
  <c r="A581" i="2"/>
  <c r="A582" i="2"/>
  <c r="A583" i="2"/>
  <c r="A584" i="2"/>
  <c r="A580" i="2"/>
  <c r="A581" i="1"/>
  <c r="A582" i="1"/>
  <c r="A583" i="1"/>
  <c r="A584" i="1"/>
  <c r="A580" i="1"/>
  <c r="H3" i="12"/>
  <c r="H4" i="12"/>
  <c r="H5" i="12"/>
  <c r="H6" i="12"/>
  <c r="H2" i="12"/>
  <c r="N20" i="14" l="1"/>
  <c r="M21" i="14"/>
  <c r="K7" i="13"/>
  <c r="U7" i="13" s="1"/>
  <c r="K10" i="13"/>
  <c r="U10" i="13" s="1"/>
  <c r="K6" i="13"/>
  <c r="U6" i="13" s="1"/>
  <c r="K8" i="13"/>
  <c r="U8" i="13" s="1"/>
  <c r="K9" i="13"/>
  <c r="U9" i="13" s="1"/>
  <c r="L10" i="13"/>
  <c r="L9" i="13"/>
  <c r="L8" i="13"/>
  <c r="L7" i="13"/>
  <c r="L6" i="13"/>
  <c r="H7" i="12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J576" i="1" s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J575" i="1" s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J574" i="1" s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J573" i="1" s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U577" i="1" s="1"/>
  <c r="CT560" i="1"/>
  <c r="CT572" i="1" s="1"/>
  <c r="CT577" i="1" s="1"/>
  <c r="CS560" i="1"/>
  <c r="CS572" i="1" s="1"/>
  <c r="CS577" i="1" s="1"/>
  <c r="CR560" i="1"/>
  <c r="CR572" i="1" s="1"/>
  <c r="CR577" i="1" s="1"/>
  <c r="CQ560" i="1"/>
  <c r="CQ572" i="1" s="1"/>
  <c r="CP560" i="1"/>
  <c r="CP572" i="1" s="1"/>
  <c r="CP577" i="1" s="1"/>
  <c r="CO560" i="1"/>
  <c r="CO572" i="1" s="1"/>
  <c r="CO577" i="1" s="1"/>
  <c r="CN560" i="1"/>
  <c r="CN572" i="1" s="1"/>
  <c r="CN577" i="1" s="1"/>
  <c r="CM560" i="1"/>
  <c r="CM572" i="1" s="1"/>
  <c r="CM577" i="1" s="1"/>
  <c r="CL560" i="1"/>
  <c r="CL572" i="1" s="1"/>
  <c r="CK560" i="1"/>
  <c r="CK572" i="1" s="1"/>
  <c r="CK577" i="1" s="1"/>
  <c r="CJ560" i="1"/>
  <c r="CJ572" i="1" s="1"/>
  <c r="CJ577" i="1" s="1"/>
  <c r="CI560" i="1"/>
  <c r="CI572" i="1" s="1"/>
  <c r="CI577" i="1" s="1"/>
  <c r="CH560" i="1"/>
  <c r="CH572" i="1" s="1"/>
  <c r="CH577" i="1" s="1"/>
  <c r="CG560" i="1"/>
  <c r="CG572" i="1" s="1"/>
  <c r="CG577" i="1" s="1"/>
  <c r="CF560" i="1"/>
  <c r="CF572" i="1" s="1"/>
  <c r="CF577" i="1" s="1"/>
  <c r="CE560" i="1"/>
  <c r="CE572" i="1" s="1"/>
  <c r="CE577" i="1" s="1"/>
  <c r="CD560" i="1"/>
  <c r="CD572" i="1" s="1"/>
  <c r="CD577" i="1" s="1"/>
  <c r="CC560" i="1"/>
  <c r="CC572" i="1" s="1"/>
  <c r="CC577" i="1" s="1"/>
  <c r="CB560" i="1"/>
  <c r="CB572" i="1" s="1"/>
  <c r="CB577" i="1" s="1"/>
  <c r="CA560" i="1"/>
  <c r="CA572" i="1" s="1"/>
  <c r="BZ560" i="1"/>
  <c r="BZ572" i="1" s="1"/>
  <c r="BZ577" i="1" s="1"/>
  <c r="BY560" i="1"/>
  <c r="BY572" i="1" s="1"/>
  <c r="BY577" i="1" s="1"/>
  <c r="BX560" i="1"/>
  <c r="BX572" i="1" s="1"/>
  <c r="BX577" i="1" s="1"/>
  <c r="BW560" i="1"/>
  <c r="BW572" i="1" s="1"/>
  <c r="BW577" i="1" s="1"/>
  <c r="BV560" i="1"/>
  <c r="BV572" i="1" s="1"/>
  <c r="BV577" i="1" s="1"/>
  <c r="BU560" i="1"/>
  <c r="BU572" i="1" s="1"/>
  <c r="BU577" i="1" s="1"/>
  <c r="BT560" i="1"/>
  <c r="BT572" i="1" s="1"/>
  <c r="BT577" i="1" s="1"/>
  <c r="BS560" i="1"/>
  <c r="BS572" i="1" s="1"/>
  <c r="BS577" i="1" s="1"/>
  <c r="BR560" i="1"/>
  <c r="BR572" i="1" s="1"/>
  <c r="BR577" i="1" s="1"/>
  <c r="BQ560" i="1"/>
  <c r="BQ572" i="1" s="1"/>
  <c r="BQ577" i="1" s="1"/>
  <c r="BP560" i="1"/>
  <c r="BP572" i="1" s="1"/>
  <c r="BP577" i="1" s="1"/>
  <c r="BO560" i="1"/>
  <c r="BO572" i="1" s="1"/>
  <c r="BO577" i="1" s="1"/>
  <c r="BN560" i="1"/>
  <c r="BN572" i="1" s="1"/>
  <c r="BN577" i="1" s="1"/>
  <c r="BM560" i="1"/>
  <c r="BM572" i="1" s="1"/>
  <c r="BM577" i="1" s="1"/>
  <c r="BL560" i="1"/>
  <c r="BL572" i="1" s="1"/>
  <c r="BL577" i="1" s="1"/>
  <c r="BK560" i="1"/>
  <c r="BK572" i="1" s="1"/>
  <c r="BJ560" i="1"/>
  <c r="BJ572" i="1" s="1"/>
  <c r="BJ577" i="1" s="1"/>
  <c r="BI560" i="1"/>
  <c r="BI572" i="1" s="1"/>
  <c r="BI577" i="1" s="1"/>
  <c r="BH560" i="1"/>
  <c r="BH572" i="1" s="1"/>
  <c r="BH577" i="1" s="1"/>
  <c r="BG560" i="1"/>
  <c r="BG572" i="1" s="1"/>
  <c r="BG577" i="1" s="1"/>
  <c r="BF560" i="1"/>
  <c r="BF572" i="1" s="1"/>
  <c r="BE560" i="1"/>
  <c r="BE572" i="1" s="1"/>
  <c r="BE577" i="1" s="1"/>
  <c r="BD560" i="1"/>
  <c r="BD572" i="1" s="1"/>
  <c r="BD577" i="1" s="1"/>
  <c r="BC560" i="1"/>
  <c r="BC572" i="1" s="1"/>
  <c r="BC577" i="1" s="1"/>
  <c r="BB560" i="1"/>
  <c r="BB572" i="1" s="1"/>
  <c r="BB577" i="1" s="1"/>
  <c r="BA560" i="1"/>
  <c r="BA572" i="1" s="1"/>
  <c r="BA577" i="1" s="1"/>
  <c r="AZ560" i="1"/>
  <c r="AZ572" i="1" s="1"/>
  <c r="AZ577" i="1" s="1"/>
  <c r="AY560" i="1"/>
  <c r="AY572" i="1" s="1"/>
  <c r="AY577" i="1" s="1"/>
  <c r="AX560" i="1"/>
  <c r="AX572" i="1" s="1"/>
  <c r="AX577" i="1" s="1"/>
  <c r="AW560" i="1"/>
  <c r="AW572" i="1" s="1"/>
  <c r="AW577" i="1" s="1"/>
  <c r="AV560" i="1"/>
  <c r="AV572" i="1" s="1"/>
  <c r="AV577" i="1" s="1"/>
  <c r="AU560" i="1"/>
  <c r="AU572" i="1" s="1"/>
  <c r="AT560" i="1"/>
  <c r="AT572" i="1" s="1"/>
  <c r="AT577" i="1" s="1"/>
  <c r="AS560" i="1"/>
  <c r="AS572" i="1" s="1"/>
  <c r="AS577" i="1" s="1"/>
  <c r="AR560" i="1"/>
  <c r="AR572" i="1" s="1"/>
  <c r="AR577" i="1" s="1"/>
  <c r="AQ560" i="1"/>
  <c r="AQ572" i="1" s="1"/>
  <c r="AQ577" i="1" s="1"/>
  <c r="AP560" i="1"/>
  <c r="AP572" i="1" s="1"/>
  <c r="AP577" i="1" s="1"/>
  <c r="AO560" i="1"/>
  <c r="AO572" i="1" s="1"/>
  <c r="AO577" i="1" s="1"/>
  <c r="AN560" i="1"/>
  <c r="AN572" i="1" s="1"/>
  <c r="AN577" i="1" s="1"/>
  <c r="AM560" i="1"/>
  <c r="AM572" i="1" s="1"/>
  <c r="AM577" i="1" s="1"/>
  <c r="AL560" i="1"/>
  <c r="AL572" i="1" s="1"/>
  <c r="AL577" i="1" s="1"/>
  <c r="AK560" i="1"/>
  <c r="AK572" i="1" s="1"/>
  <c r="AK577" i="1" s="1"/>
  <c r="AJ560" i="1"/>
  <c r="AJ572" i="1" s="1"/>
  <c r="AJ577" i="1" s="1"/>
  <c r="AI560" i="1"/>
  <c r="AI572" i="1" s="1"/>
  <c r="AI577" i="1" s="1"/>
  <c r="AH560" i="1"/>
  <c r="AH572" i="1" s="1"/>
  <c r="AH577" i="1" s="1"/>
  <c r="AG560" i="1"/>
  <c r="AG572" i="1" s="1"/>
  <c r="AG577" i="1" s="1"/>
  <c r="AF560" i="1"/>
  <c r="AF572" i="1" s="1"/>
  <c r="AF577" i="1" s="1"/>
  <c r="AE560" i="1"/>
  <c r="AE572" i="1" s="1"/>
  <c r="AD560" i="1"/>
  <c r="AD572" i="1" s="1"/>
  <c r="AD577" i="1" s="1"/>
  <c r="AC560" i="1"/>
  <c r="AC572" i="1" s="1"/>
  <c r="AC577" i="1" s="1"/>
  <c r="AB560" i="1"/>
  <c r="AB572" i="1" s="1"/>
  <c r="AB577" i="1" s="1"/>
  <c r="AA560" i="1"/>
  <c r="AA572" i="1" s="1"/>
  <c r="AA577" i="1" s="1"/>
  <c r="Z560" i="1"/>
  <c r="Z572" i="1" s="1"/>
  <c r="Y560" i="1"/>
  <c r="Y572" i="1" s="1"/>
  <c r="Y577" i="1" s="1"/>
  <c r="X560" i="1"/>
  <c r="X572" i="1" s="1"/>
  <c r="X577" i="1" s="1"/>
  <c r="W560" i="1"/>
  <c r="W572" i="1" s="1"/>
  <c r="W577" i="1" s="1"/>
  <c r="V560" i="1"/>
  <c r="V572" i="1" s="1"/>
  <c r="V577" i="1" s="1"/>
  <c r="U560" i="1"/>
  <c r="U572" i="1" s="1"/>
  <c r="U577" i="1" s="1"/>
  <c r="T560" i="1"/>
  <c r="T572" i="1" s="1"/>
  <c r="T577" i="1" s="1"/>
  <c r="S560" i="1"/>
  <c r="S572" i="1" s="1"/>
  <c r="S577" i="1" s="1"/>
  <c r="R560" i="1"/>
  <c r="R572" i="1" s="1"/>
  <c r="R577" i="1" s="1"/>
  <c r="Q560" i="1"/>
  <c r="Q572" i="1" s="1"/>
  <c r="Q577" i="1" s="1"/>
  <c r="P560" i="1"/>
  <c r="P572" i="1" s="1"/>
  <c r="P577" i="1" s="1"/>
  <c r="O560" i="1"/>
  <c r="O572" i="1" s="1"/>
  <c r="O577" i="1" s="1"/>
  <c r="N560" i="1"/>
  <c r="N572" i="1" s="1"/>
  <c r="N577" i="1" s="1"/>
  <c r="M560" i="1"/>
  <c r="M572" i="1" s="1"/>
  <c r="M577" i="1" s="1"/>
  <c r="L560" i="1"/>
  <c r="L572" i="1" s="1"/>
  <c r="L577" i="1" s="1"/>
  <c r="K560" i="1"/>
  <c r="K572" i="1" s="1"/>
  <c r="K577" i="1" s="1"/>
  <c r="J560" i="1"/>
  <c r="J572" i="1" s="1"/>
  <c r="J577" i="1" s="1"/>
  <c r="I560" i="1"/>
  <c r="I572" i="1" s="1"/>
  <c r="I577" i="1" s="1"/>
  <c r="H560" i="1"/>
  <c r="H572" i="1" s="1"/>
  <c r="H577" i="1" s="1"/>
  <c r="G560" i="1"/>
  <c r="G572" i="1" s="1"/>
  <c r="G577" i="1" s="1"/>
  <c r="F560" i="1"/>
  <c r="F572" i="1" s="1"/>
  <c r="F577" i="1" s="1"/>
  <c r="E560" i="1"/>
  <c r="E572" i="1" s="1"/>
  <c r="E577" i="1" s="1"/>
  <c r="D560" i="1"/>
  <c r="D572" i="1" s="1"/>
  <c r="D577" i="1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U577" i="2" s="1"/>
  <c r="CT560" i="2"/>
  <c r="CT572" i="2" s="1"/>
  <c r="CT577" i="2" s="1"/>
  <c r="CS560" i="2"/>
  <c r="CS572" i="2" s="1"/>
  <c r="CS577" i="2" s="1"/>
  <c r="CR560" i="2"/>
  <c r="CR572" i="2" s="1"/>
  <c r="CQ560" i="2"/>
  <c r="CQ572" i="2" s="1"/>
  <c r="CQ577" i="2" s="1"/>
  <c r="CP560" i="2"/>
  <c r="CP572" i="2" s="1"/>
  <c r="CP577" i="2" s="1"/>
  <c r="CO560" i="2"/>
  <c r="CO572" i="2" s="1"/>
  <c r="CO577" i="2" s="1"/>
  <c r="CN560" i="2"/>
  <c r="CN572" i="2" s="1"/>
  <c r="CN577" i="2" s="1"/>
  <c r="CM560" i="2"/>
  <c r="CM572" i="2" s="1"/>
  <c r="CM577" i="2" s="1"/>
  <c r="CL560" i="2"/>
  <c r="CL572" i="2" s="1"/>
  <c r="CK560" i="2"/>
  <c r="CK572" i="2" s="1"/>
  <c r="CK577" i="2" s="1"/>
  <c r="CJ560" i="2"/>
  <c r="CI560" i="2"/>
  <c r="CI572" i="2" s="1"/>
  <c r="CI577" i="2" s="1"/>
  <c r="CH560" i="2"/>
  <c r="CH572" i="2" s="1"/>
  <c r="CH577" i="2" s="1"/>
  <c r="CG560" i="2"/>
  <c r="CG572" i="2" s="1"/>
  <c r="CG577" i="2" s="1"/>
  <c r="CF560" i="2"/>
  <c r="CF572" i="2" s="1"/>
  <c r="CF577" i="2" s="1"/>
  <c r="CE560" i="2"/>
  <c r="CE572" i="2" s="1"/>
  <c r="CE577" i="2" s="1"/>
  <c r="CD560" i="2"/>
  <c r="CD572" i="2" s="1"/>
  <c r="CD577" i="2" s="1"/>
  <c r="CC560" i="2"/>
  <c r="CC572" i="2" s="1"/>
  <c r="CC577" i="2" s="1"/>
  <c r="CB560" i="2"/>
  <c r="CB572" i="2" s="1"/>
  <c r="CA560" i="2"/>
  <c r="CA572" i="2" s="1"/>
  <c r="CA577" i="2" s="1"/>
  <c r="BZ560" i="2"/>
  <c r="BZ572" i="2" s="1"/>
  <c r="BZ577" i="2" s="1"/>
  <c r="BY560" i="2"/>
  <c r="BY572" i="2" s="1"/>
  <c r="BY577" i="2" s="1"/>
  <c r="BX560" i="2"/>
  <c r="BX572" i="2" s="1"/>
  <c r="BX577" i="2" s="1"/>
  <c r="BW560" i="2"/>
  <c r="BW572" i="2" s="1"/>
  <c r="BW577" i="2" s="1"/>
  <c r="BV560" i="2"/>
  <c r="BV572" i="2" s="1"/>
  <c r="BV577" i="2" s="1"/>
  <c r="BU560" i="2"/>
  <c r="BU572" i="2" s="1"/>
  <c r="BU577" i="2" s="1"/>
  <c r="BT560" i="2"/>
  <c r="BT572" i="2" s="1"/>
  <c r="BS560" i="2"/>
  <c r="BS572" i="2" s="1"/>
  <c r="BS577" i="2" s="1"/>
  <c r="BR560" i="2"/>
  <c r="BR572" i="2" s="1"/>
  <c r="BR577" i="2" s="1"/>
  <c r="BQ560" i="2"/>
  <c r="BQ572" i="2" s="1"/>
  <c r="BQ577" i="2" s="1"/>
  <c r="BP560" i="2"/>
  <c r="BP572" i="2" s="1"/>
  <c r="BP577" i="2" s="1"/>
  <c r="BO560" i="2"/>
  <c r="BO572" i="2" s="1"/>
  <c r="BO577" i="2" s="1"/>
  <c r="BN560" i="2"/>
  <c r="BN572" i="2" s="1"/>
  <c r="BN577" i="2" s="1"/>
  <c r="BM560" i="2"/>
  <c r="BM572" i="2" s="1"/>
  <c r="BM577" i="2" s="1"/>
  <c r="BL560" i="2"/>
  <c r="BL572" i="2" s="1"/>
  <c r="BK560" i="2"/>
  <c r="BK572" i="2" s="1"/>
  <c r="BK577" i="2" s="1"/>
  <c r="BJ560" i="2"/>
  <c r="BJ572" i="2" s="1"/>
  <c r="BJ577" i="2" s="1"/>
  <c r="BI560" i="2"/>
  <c r="BI572" i="2" s="1"/>
  <c r="BI577" i="2" s="1"/>
  <c r="BH560" i="2"/>
  <c r="BH572" i="2" s="1"/>
  <c r="BH577" i="2" s="1"/>
  <c r="BG560" i="2"/>
  <c r="BG572" i="2" s="1"/>
  <c r="BG577" i="2" s="1"/>
  <c r="BF560" i="2"/>
  <c r="BF572" i="2" s="1"/>
  <c r="BE560" i="2"/>
  <c r="BE572" i="2" s="1"/>
  <c r="BE577" i="2" s="1"/>
  <c r="BD560" i="2"/>
  <c r="BD572" i="2" s="1"/>
  <c r="BC560" i="2"/>
  <c r="BC572" i="2" s="1"/>
  <c r="BC577" i="2" s="1"/>
  <c r="BB560" i="2"/>
  <c r="BB572" i="2" s="1"/>
  <c r="BB577" i="2" s="1"/>
  <c r="BA560" i="2"/>
  <c r="BA572" i="2" s="1"/>
  <c r="BA577" i="2" s="1"/>
  <c r="AZ560" i="2"/>
  <c r="AZ572" i="2" s="1"/>
  <c r="AZ577" i="2" s="1"/>
  <c r="AY560" i="2"/>
  <c r="AY572" i="2" s="1"/>
  <c r="AY577" i="2" s="1"/>
  <c r="AX560" i="2"/>
  <c r="AX572" i="2" s="1"/>
  <c r="AX577" i="2" s="1"/>
  <c r="AW560" i="2"/>
  <c r="AW572" i="2" s="1"/>
  <c r="AW577" i="2" s="1"/>
  <c r="AV560" i="2"/>
  <c r="AV572" i="2" s="1"/>
  <c r="AU560" i="2"/>
  <c r="AU572" i="2" s="1"/>
  <c r="AU577" i="2" s="1"/>
  <c r="AT560" i="2"/>
  <c r="AT572" i="2" s="1"/>
  <c r="AT577" i="2" s="1"/>
  <c r="AS560" i="2"/>
  <c r="AS572" i="2" s="1"/>
  <c r="AS577" i="2" s="1"/>
  <c r="AR560" i="2"/>
  <c r="AR572" i="2" s="1"/>
  <c r="AR577" i="2" s="1"/>
  <c r="AQ560" i="2"/>
  <c r="AQ572" i="2" s="1"/>
  <c r="AQ577" i="2" s="1"/>
  <c r="AP560" i="2"/>
  <c r="AP572" i="2" s="1"/>
  <c r="AP577" i="2" s="1"/>
  <c r="AO560" i="2"/>
  <c r="AO572" i="2" s="1"/>
  <c r="AO577" i="2" s="1"/>
  <c r="AN560" i="2"/>
  <c r="AN572" i="2" s="1"/>
  <c r="AM560" i="2"/>
  <c r="AM572" i="2" s="1"/>
  <c r="AM577" i="2" s="1"/>
  <c r="AL560" i="2"/>
  <c r="AL572" i="2" s="1"/>
  <c r="AL577" i="2" s="1"/>
  <c r="AK560" i="2"/>
  <c r="AK572" i="2" s="1"/>
  <c r="AK577" i="2" s="1"/>
  <c r="AJ560" i="2"/>
  <c r="AJ572" i="2" s="1"/>
  <c r="AJ577" i="2" s="1"/>
  <c r="AI560" i="2"/>
  <c r="AI572" i="2" s="1"/>
  <c r="AI577" i="2" s="1"/>
  <c r="AH560" i="2"/>
  <c r="AH572" i="2" s="1"/>
  <c r="AH577" i="2" s="1"/>
  <c r="AG560" i="2"/>
  <c r="AG572" i="2" s="1"/>
  <c r="AG577" i="2" s="1"/>
  <c r="AF560" i="2"/>
  <c r="AF572" i="2" s="1"/>
  <c r="AF577" i="2" s="1"/>
  <c r="AE560" i="2"/>
  <c r="AE572" i="2" s="1"/>
  <c r="AE577" i="2" s="1"/>
  <c r="AD560" i="2"/>
  <c r="AD572" i="2" s="1"/>
  <c r="AD577" i="2" s="1"/>
  <c r="AC560" i="2"/>
  <c r="AC572" i="2" s="1"/>
  <c r="AC577" i="2" s="1"/>
  <c r="AB560" i="2"/>
  <c r="AB572" i="2" s="1"/>
  <c r="AB577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X577" i="2" s="1"/>
  <c r="W560" i="2"/>
  <c r="W572" i="2" s="1"/>
  <c r="W577" i="2" s="1"/>
  <c r="V560" i="2"/>
  <c r="V572" i="2" s="1"/>
  <c r="V577" i="2" s="1"/>
  <c r="U560" i="2"/>
  <c r="U572" i="2" s="1"/>
  <c r="U577" i="2" s="1"/>
  <c r="T560" i="2"/>
  <c r="T572" i="2" s="1"/>
  <c r="T577" i="2" s="1"/>
  <c r="S560" i="2"/>
  <c r="S572" i="2" s="1"/>
  <c r="S577" i="2" s="1"/>
  <c r="R560" i="2"/>
  <c r="R572" i="2" s="1"/>
  <c r="R577" i="2" s="1"/>
  <c r="Q560" i="2"/>
  <c r="Q572" i="2" s="1"/>
  <c r="Q577" i="2" s="1"/>
  <c r="P560" i="2"/>
  <c r="P572" i="2" s="1"/>
  <c r="P577" i="2" s="1"/>
  <c r="O560" i="2"/>
  <c r="O572" i="2" s="1"/>
  <c r="O577" i="2" s="1"/>
  <c r="N560" i="2"/>
  <c r="N572" i="2" s="1"/>
  <c r="N577" i="2" s="1"/>
  <c r="M560" i="2"/>
  <c r="M572" i="2" s="1"/>
  <c r="M577" i="2" s="1"/>
  <c r="L560" i="2"/>
  <c r="L572" i="2" s="1"/>
  <c r="L577" i="2" s="1"/>
  <c r="K560" i="2"/>
  <c r="K572" i="2" s="1"/>
  <c r="K577" i="2" s="1"/>
  <c r="J560" i="2"/>
  <c r="J572" i="2" s="1"/>
  <c r="J577" i="2" s="1"/>
  <c r="I560" i="2"/>
  <c r="I572" i="2" s="1"/>
  <c r="I577" i="2" s="1"/>
  <c r="H560" i="2"/>
  <c r="H572" i="2" s="1"/>
  <c r="H577" i="2" s="1"/>
  <c r="G560" i="2"/>
  <c r="G572" i="2" s="1"/>
  <c r="G577" i="2" s="1"/>
  <c r="F560" i="2"/>
  <c r="F572" i="2" s="1"/>
  <c r="F577" i="2" s="1"/>
  <c r="E560" i="2"/>
  <c r="E572" i="2" s="1"/>
  <c r="E577" i="2" s="1"/>
  <c r="D560" i="2"/>
  <c r="D572" i="2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U577" i="3" s="1"/>
  <c r="CT560" i="3"/>
  <c r="CT572" i="3" s="1"/>
  <c r="CT577" i="3" s="1"/>
  <c r="CS560" i="3"/>
  <c r="CS572" i="3" s="1"/>
  <c r="CS577" i="3" s="1"/>
  <c r="CR560" i="3"/>
  <c r="CR572" i="3" s="1"/>
  <c r="CQ560" i="3"/>
  <c r="CQ572" i="3" s="1"/>
  <c r="CQ577" i="3" s="1"/>
  <c r="CP560" i="3"/>
  <c r="CP572" i="3" s="1"/>
  <c r="CP577" i="3" s="1"/>
  <c r="CO560" i="3"/>
  <c r="CO572" i="3" s="1"/>
  <c r="CO577" i="3" s="1"/>
  <c r="CN560" i="3"/>
  <c r="CN572" i="3" s="1"/>
  <c r="CN577" i="3" s="1"/>
  <c r="CM560" i="3"/>
  <c r="CM572" i="3" s="1"/>
  <c r="CM577" i="3" s="1"/>
  <c r="CL560" i="3"/>
  <c r="CL572" i="3" s="1"/>
  <c r="CL577" i="3" s="1"/>
  <c r="CK560" i="3"/>
  <c r="CK572" i="3" s="1"/>
  <c r="CK577" i="3" s="1"/>
  <c r="CJ560" i="3"/>
  <c r="CI560" i="3"/>
  <c r="CI572" i="3" s="1"/>
  <c r="CI577" i="3" s="1"/>
  <c r="CH560" i="3"/>
  <c r="CH572" i="3" s="1"/>
  <c r="CH577" i="3" s="1"/>
  <c r="CG560" i="3"/>
  <c r="CG572" i="3" s="1"/>
  <c r="CG577" i="3" s="1"/>
  <c r="CF560" i="3"/>
  <c r="CF572" i="3" s="1"/>
  <c r="CF577" i="3" s="1"/>
  <c r="CE560" i="3"/>
  <c r="CE572" i="3" s="1"/>
  <c r="CE577" i="3" s="1"/>
  <c r="CD560" i="3"/>
  <c r="CD572" i="3" s="1"/>
  <c r="CD577" i="3" s="1"/>
  <c r="CC560" i="3"/>
  <c r="CC572" i="3" s="1"/>
  <c r="CC577" i="3" s="1"/>
  <c r="CB560" i="3"/>
  <c r="CB572" i="3" s="1"/>
  <c r="CB577" i="3" s="1"/>
  <c r="CA560" i="3"/>
  <c r="CA572" i="3" s="1"/>
  <c r="CA577" i="3" s="1"/>
  <c r="BZ560" i="3"/>
  <c r="BZ572" i="3" s="1"/>
  <c r="BZ577" i="3" s="1"/>
  <c r="BY560" i="3"/>
  <c r="BY572" i="3" s="1"/>
  <c r="BY577" i="3" s="1"/>
  <c r="BX560" i="3"/>
  <c r="BX572" i="3" s="1"/>
  <c r="BX577" i="3" s="1"/>
  <c r="BW560" i="3"/>
  <c r="BW572" i="3" s="1"/>
  <c r="BW577" i="3" s="1"/>
  <c r="BV560" i="3"/>
  <c r="BV572" i="3" s="1"/>
  <c r="BV577" i="3" s="1"/>
  <c r="BU560" i="3"/>
  <c r="BU572" i="3" s="1"/>
  <c r="BU577" i="3" s="1"/>
  <c r="BT560" i="3"/>
  <c r="BT572" i="3" s="1"/>
  <c r="BS560" i="3"/>
  <c r="BS572" i="3" s="1"/>
  <c r="BS577" i="3" s="1"/>
  <c r="BR560" i="3"/>
  <c r="BR572" i="3" s="1"/>
  <c r="BR577" i="3" s="1"/>
  <c r="BQ560" i="3"/>
  <c r="BQ572" i="3" s="1"/>
  <c r="BQ577" i="3" s="1"/>
  <c r="BP560" i="3"/>
  <c r="BP572" i="3" s="1"/>
  <c r="BP577" i="3" s="1"/>
  <c r="BO560" i="3"/>
  <c r="BO572" i="3" s="1"/>
  <c r="BO577" i="3" s="1"/>
  <c r="BN560" i="3"/>
  <c r="BN572" i="3" s="1"/>
  <c r="BN577" i="3" s="1"/>
  <c r="BM560" i="3"/>
  <c r="BM572" i="3" s="1"/>
  <c r="BM577" i="3" s="1"/>
  <c r="BL560" i="3"/>
  <c r="BL572" i="3" s="1"/>
  <c r="BK560" i="3"/>
  <c r="BK572" i="3" s="1"/>
  <c r="BK577" i="3" s="1"/>
  <c r="BJ560" i="3"/>
  <c r="BJ572" i="3" s="1"/>
  <c r="BJ577" i="3" s="1"/>
  <c r="BI560" i="3"/>
  <c r="BI572" i="3" s="1"/>
  <c r="BI577" i="3" s="1"/>
  <c r="BH560" i="3"/>
  <c r="BH572" i="3" s="1"/>
  <c r="BH577" i="3" s="1"/>
  <c r="BG560" i="3"/>
  <c r="BG572" i="3" s="1"/>
  <c r="BG577" i="3" s="1"/>
  <c r="BF560" i="3"/>
  <c r="BF572" i="3" s="1"/>
  <c r="BF577" i="3" s="1"/>
  <c r="BE560" i="3"/>
  <c r="BE572" i="3" s="1"/>
  <c r="BE577" i="3" s="1"/>
  <c r="BD560" i="3"/>
  <c r="BD572" i="3" s="1"/>
  <c r="BC560" i="3"/>
  <c r="BC572" i="3" s="1"/>
  <c r="BC577" i="3" s="1"/>
  <c r="BB560" i="3"/>
  <c r="BB572" i="3" s="1"/>
  <c r="BB577" i="3" s="1"/>
  <c r="BA560" i="3"/>
  <c r="BA572" i="3" s="1"/>
  <c r="BA577" i="3" s="1"/>
  <c r="AZ560" i="3"/>
  <c r="AZ572" i="3" s="1"/>
  <c r="AZ577" i="3" s="1"/>
  <c r="AY560" i="3"/>
  <c r="AY572" i="3" s="1"/>
  <c r="AY577" i="3" s="1"/>
  <c r="AX560" i="3"/>
  <c r="AX572" i="3" s="1"/>
  <c r="AX577" i="3" s="1"/>
  <c r="AW560" i="3"/>
  <c r="AW572" i="3" s="1"/>
  <c r="AW577" i="3" s="1"/>
  <c r="AV560" i="3"/>
  <c r="AV572" i="3" s="1"/>
  <c r="AV577" i="3" s="1"/>
  <c r="AU560" i="3"/>
  <c r="AU572" i="3" s="1"/>
  <c r="AU577" i="3" s="1"/>
  <c r="AT560" i="3"/>
  <c r="AT572" i="3" s="1"/>
  <c r="AT577" i="3" s="1"/>
  <c r="AS560" i="3"/>
  <c r="AS572" i="3" s="1"/>
  <c r="AS577" i="3" s="1"/>
  <c r="AR560" i="3"/>
  <c r="AR572" i="3" s="1"/>
  <c r="AR577" i="3" s="1"/>
  <c r="AQ560" i="3"/>
  <c r="AQ572" i="3" s="1"/>
  <c r="AQ577" i="3" s="1"/>
  <c r="AP560" i="3"/>
  <c r="AP572" i="3" s="1"/>
  <c r="AP577" i="3" s="1"/>
  <c r="AO560" i="3"/>
  <c r="AO572" i="3" s="1"/>
  <c r="AO577" i="3" s="1"/>
  <c r="AN560" i="3"/>
  <c r="AN572" i="3" s="1"/>
  <c r="AM560" i="3"/>
  <c r="AM572" i="3" s="1"/>
  <c r="AM577" i="3" s="1"/>
  <c r="AL560" i="3"/>
  <c r="AL572" i="3" s="1"/>
  <c r="AL577" i="3" s="1"/>
  <c r="AK560" i="3"/>
  <c r="AK572" i="3" s="1"/>
  <c r="AK577" i="3" s="1"/>
  <c r="AJ560" i="3"/>
  <c r="AJ572" i="3" s="1"/>
  <c r="AJ577" i="3" s="1"/>
  <c r="AI560" i="3"/>
  <c r="AI572" i="3" s="1"/>
  <c r="AI577" i="3" s="1"/>
  <c r="AH560" i="3"/>
  <c r="AH572" i="3" s="1"/>
  <c r="AH577" i="3" s="1"/>
  <c r="AG560" i="3"/>
  <c r="AG572" i="3" s="1"/>
  <c r="AG577" i="3" s="1"/>
  <c r="AF560" i="3"/>
  <c r="AF572" i="3" s="1"/>
  <c r="AE560" i="3"/>
  <c r="AE572" i="3" s="1"/>
  <c r="AE577" i="3" s="1"/>
  <c r="AD560" i="3"/>
  <c r="AD572" i="3" s="1"/>
  <c r="AD577" i="3" s="1"/>
  <c r="AC560" i="3"/>
  <c r="AC572" i="3" s="1"/>
  <c r="AC577" i="3" s="1"/>
  <c r="AB560" i="3"/>
  <c r="AB572" i="3" s="1"/>
  <c r="AB577" i="3" s="1"/>
  <c r="AA560" i="3"/>
  <c r="AA572" i="3" s="1"/>
  <c r="AA577" i="3" s="1"/>
  <c r="Z560" i="3"/>
  <c r="Z572" i="3" s="1"/>
  <c r="Z577" i="3" s="1"/>
  <c r="Y560" i="3"/>
  <c r="Y572" i="3" s="1"/>
  <c r="Y577" i="3" s="1"/>
  <c r="X560" i="3"/>
  <c r="X572" i="3" s="1"/>
  <c r="W560" i="3"/>
  <c r="W572" i="3" s="1"/>
  <c r="W577" i="3" s="1"/>
  <c r="V560" i="3"/>
  <c r="V572" i="3" s="1"/>
  <c r="V577" i="3" s="1"/>
  <c r="U560" i="3"/>
  <c r="U572" i="3" s="1"/>
  <c r="U577" i="3" s="1"/>
  <c r="T560" i="3"/>
  <c r="T572" i="3" s="1"/>
  <c r="T577" i="3" s="1"/>
  <c r="S560" i="3"/>
  <c r="S572" i="3" s="1"/>
  <c r="S577" i="3" s="1"/>
  <c r="R560" i="3"/>
  <c r="R572" i="3" s="1"/>
  <c r="R577" i="3" s="1"/>
  <c r="Q560" i="3"/>
  <c r="Q572" i="3" s="1"/>
  <c r="Q577" i="3" s="1"/>
  <c r="P560" i="3"/>
  <c r="P572" i="3" s="1"/>
  <c r="P577" i="3" s="1"/>
  <c r="O560" i="3"/>
  <c r="O572" i="3" s="1"/>
  <c r="O577" i="3" s="1"/>
  <c r="N560" i="3"/>
  <c r="N572" i="3" s="1"/>
  <c r="N577" i="3" s="1"/>
  <c r="M560" i="3"/>
  <c r="M572" i="3" s="1"/>
  <c r="M577" i="3" s="1"/>
  <c r="L560" i="3"/>
  <c r="L572" i="3" s="1"/>
  <c r="L577" i="3" s="1"/>
  <c r="K560" i="3"/>
  <c r="K572" i="3" s="1"/>
  <c r="K577" i="3" s="1"/>
  <c r="J560" i="3"/>
  <c r="J572" i="3" s="1"/>
  <c r="J577" i="3" s="1"/>
  <c r="I560" i="3"/>
  <c r="I572" i="3" s="1"/>
  <c r="I577" i="3" s="1"/>
  <c r="H560" i="3"/>
  <c r="H572" i="3" s="1"/>
  <c r="G560" i="3"/>
  <c r="G572" i="3" s="1"/>
  <c r="G577" i="3" s="1"/>
  <c r="F560" i="3"/>
  <c r="F572" i="3" s="1"/>
  <c r="F577" i="3" s="1"/>
  <c r="E560" i="3"/>
  <c r="E572" i="3" s="1"/>
  <c r="E577" i="3" s="1"/>
  <c r="D560" i="3"/>
  <c r="D572" i="3" s="1"/>
  <c r="CQ576" i="4"/>
  <c r="BB576" i="4"/>
  <c r="J576" i="4"/>
  <c r="BK575" i="4"/>
  <c r="AI575" i="4"/>
  <c r="M575" i="4"/>
  <c r="BO574" i="4"/>
  <c r="AS574" i="4"/>
  <c r="CU573" i="4"/>
  <c r="BY573" i="4"/>
  <c r="BG573" i="4"/>
  <c r="AQ573" i="4"/>
  <c r="AA573" i="4"/>
  <c r="K573" i="4"/>
  <c r="CM572" i="4"/>
  <c r="CM577" i="4" s="1"/>
  <c r="BZ572" i="4"/>
  <c r="BZ577" i="4" s="1"/>
  <c r="BR572" i="4"/>
  <c r="BR577" i="4" s="1"/>
  <c r="BJ572" i="4"/>
  <c r="BJ577" i="4" s="1"/>
  <c r="BB572" i="4"/>
  <c r="AT572" i="4"/>
  <c r="AT577" i="4" s="1"/>
  <c r="AL572" i="4"/>
  <c r="AL577" i="4" s="1"/>
  <c r="AD572" i="4"/>
  <c r="AD577" i="4" s="1"/>
  <c r="V572" i="4"/>
  <c r="N572" i="4"/>
  <c r="N577" i="4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J576" i="4" s="1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J575" i="4" s="1"/>
  <c r="CI563" i="4"/>
  <c r="CI575" i="4" s="1"/>
  <c r="CH563" i="4"/>
  <c r="CH575" i="4" s="1"/>
  <c r="CH577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J574" i="4" s="1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J573" i="4" s="1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D573" i="4" s="1"/>
  <c r="AC561" i="4"/>
  <c r="AC573" i="4" s="1"/>
  <c r="AB561" i="4"/>
  <c r="AB573" i="4" s="1"/>
  <c r="AA561" i="4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U577" i="4" s="1"/>
  <c r="CT560" i="4"/>
  <c r="CT572" i="4" s="1"/>
  <c r="CT577" i="4" s="1"/>
  <c r="CS560" i="4"/>
  <c r="CS572" i="4" s="1"/>
  <c r="CS577" i="4" s="1"/>
  <c r="CR560" i="4"/>
  <c r="CR572" i="4" s="1"/>
  <c r="CR577" i="4" s="1"/>
  <c r="CQ560" i="4"/>
  <c r="CQ572" i="4" s="1"/>
  <c r="CQ577" i="4" s="1"/>
  <c r="CP560" i="4"/>
  <c r="CP572" i="4" s="1"/>
  <c r="CP577" i="4" s="1"/>
  <c r="CO560" i="4"/>
  <c r="CO572" i="4" s="1"/>
  <c r="CN560" i="4"/>
  <c r="CN572" i="4" s="1"/>
  <c r="CN577" i="4" s="1"/>
  <c r="CM560" i="4"/>
  <c r="CL560" i="4"/>
  <c r="CL572" i="4" s="1"/>
  <c r="CL577" i="4" s="1"/>
  <c r="CK560" i="4"/>
  <c r="CK572" i="4" s="1"/>
  <c r="CK577" i="4" s="1"/>
  <c r="CJ560" i="4"/>
  <c r="CJ572" i="4" s="1"/>
  <c r="CI560" i="4"/>
  <c r="CI572" i="4" s="1"/>
  <c r="CI577" i="4" s="1"/>
  <c r="CH560" i="4"/>
  <c r="CH572" i="4" s="1"/>
  <c r="CG560" i="4"/>
  <c r="CG572" i="4" s="1"/>
  <c r="CG577" i="4" s="1"/>
  <c r="CF560" i="4"/>
  <c r="CF572" i="4" s="1"/>
  <c r="CF577" i="4" s="1"/>
  <c r="CE560" i="4"/>
  <c r="CE572" i="4" s="1"/>
  <c r="CE577" i="4" s="1"/>
  <c r="CD560" i="4"/>
  <c r="CD572" i="4" s="1"/>
  <c r="CD577" i="4" s="1"/>
  <c r="CC560" i="4"/>
  <c r="CC572" i="4" s="1"/>
  <c r="CC577" i="4" s="1"/>
  <c r="CB560" i="4"/>
  <c r="CB572" i="4" s="1"/>
  <c r="CB577" i="4" s="1"/>
  <c r="CA560" i="4"/>
  <c r="CA572" i="4" s="1"/>
  <c r="CA577" i="4" s="1"/>
  <c r="BZ560" i="4"/>
  <c r="BY560" i="4"/>
  <c r="BY572" i="4" s="1"/>
  <c r="BX560" i="4"/>
  <c r="BX572" i="4" s="1"/>
  <c r="BX577" i="4" s="1"/>
  <c r="BW560" i="4"/>
  <c r="BW572" i="4" s="1"/>
  <c r="BW577" i="4" s="1"/>
  <c r="BV560" i="4"/>
  <c r="BV572" i="4" s="1"/>
  <c r="BV577" i="4" s="1"/>
  <c r="BU560" i="4"/>
  <c r="BU572" i="4" s="1"/>
  <c r="BU577" i="4" s="1"/>
  <c r="BT560" i="4"/>
  <c r="BT572" i="4" s="1"/>
  <c r="BS560" i="4"/>
  <c r="BS572" i="4" s="1"/>
  <c r="BS577" i="4" s="1"/>
  <c r="BR560" i="4"/>
  <c r="BQ560" i="4"/>
  <c r="BQ572" i="4" s="1"/>
  <c r="BQ577" i="4" s="1"/>
  <c r="BP560" i="4"/>
  <c r="BP572" i="4" s="1"/>
  <c r="BP577" i="4" s="1"/>
  <c r="BO560" i="4"/>
  <c r="BO572" i="4" s="1"/>
  <c r="BO577" i="4" s="1"/>
  <c r="BN560" i="4"/>
  <c r="BN572" i="4" s="1"/>
  <c r="BN577" i="4" s="1"/>
  <c r="BM560" i="4"/>
  <c r="BM572" i="4" s="1"/>
  <c r="BM577" i="4" s="1"/>
  <c r="BL560" i="4"/>
  <c r="BL572" i="4" s="1"/>
  <c r="BL577" i="4" s="1"/>
  <c r="BK560" i="4"/>
  <c r="BK572" i="4" s="1"/>
  <c r="BK577" i="4" s="1"/>
  <c r="BJ560" i="4"/>
  <c r="BI560" i="4"/>
  <c r="BI572" i="4" s="1"/>
  <c r="BH560" i="4"/>
  <c r="BH572" i="4" s="1"/>
  <c r="BH577" i="4" s="1"/>
  <c r="BG560" i="4"/>
  <c r="BG572" i="4" s="1"/>
  <c r="BG577" i="4" s="1"/>
  <c r="BF560" i="4"/>
  <c r="BF572" i="4" s="1"/>
  <c r="BF577" i="4" s="1"/>
  <c r="BE560" i="4"/>
  <c r="BE572" i="4" s="1"/>
  <c r="BE577" i="4" s="1"/>
  <c r="BD560" i="4"/>
  <c r="BD572" i="4" s="1"/>
  <c r="BC560" i="4"/>
  <c r="BC572" i="4" s="1"/>
  <c r="BC577" i="4" s="1"/>
  <c r="BB560" i="4"/>
  <c r="BA560" i="4"/>
  <c r="BA572" i="4" s="1"/>
  <c r="BA577" i="4" s="1"/>
  <c r="AZ560" i="4"/>
  <c r="AZ572" i="4" s="1"/>
  <c r="AZ577" i="4" s="1"/>
  <c r="AY560" i="4"/>
  <c r="AY572" i="4" s="1"/>
  <c r="AY577" i="4" s="1"/>
  <c r="AX560" i="4"/>
  <c r="AX572" i="4" s="1"/>
  <c r="AX577" i="4" s="1"/>
  <c r="AW560" i="4"/>
  <c r="AW572" i="4" s="1"/>
  <c r="AW577" i="4" s="1"/>
  <c r="AV560" i="4"/>
  <c r="AV572" i="4" s="1"/>
  <c r="AV577" i="4" s="1"/>
  <c r="AU560" i="4"/>
  <c r="AU572" i="4" s="1"/>
  <c r="AU577" i="4" s="1"/>
  <c r="AT560" i="4"/>
  <c r="AS560" i="4"/>
  <c r="AS572" i="4" s="1"/>
  <c r="AR560" i="4"/>
  <c r="AR572" i="4" s="1"/>
  <c r="AR577" i="4" s="1"/>
  <c r="AQ560" i="4"/>
  <c r="AQ572" i="4" s="1"/>
  <c r="AQ577" i="4" s="1"/>
  <c r="AP560" i="4"/>
  <c r="AP572" i="4" s="1"/>
  <c r="AP577" i="4" s="1"/>
  <c r="AO560" i="4"/>
  <c r="AO572" i="4" s="1"/>
  <c r="AO577" i="4" s="1"/>
  <c r="AN560" i="4"/>
  <c r="AN572" i="4" s="1"/>
  <c r="AM560" i="4"/>
  <c r="AM572" i="4" s="1"/>
  <c r="AM577" i="4" s="1"/>
  <c r="AL560" i="4"/>
  <c r="AK560" i="4"/>
  <c r="AK572" i="4" s="1"/>
  <c r="AK577" i="4" s="1"/>
  <c r="AJ560" i="4"/>
  <c r="AJ572" i="4" s="1"/>
  <c r="AJ577" i="4" s="1"/>
  <c r="AI560" i="4"/>
  <c r="AI572" i="4" s="1"/>
  <c r="AI577" i="4" s="1"/>
  <c r="AH560" i="4"/>
  <c r="AH572" i="4" s="1"/>
  <c r="AH577" i="4" s="1"/>
  <c r="AG560" i="4"/>
  <c r="AG572" i="4" s="1"/>
  <c r="AG577" i="4" s="1"/>
  <c r="AF560" i="4"/>
  <c r="AF572" i="4" s="1"/>
  <c r="AF577" i="4" s="1"/>
  <c r="AE560" i="4"/>
  <c r="AE572" i="4" s="1"/>
  <c r="AE577" i="4" s="1"/>
  <c r="AD560" i="4"/>
  <c r="AC560" i="4"/>
  <c r="AC572" i="4" s="1"/>
  <c r="AB560" i="4"/>
  <c r="AB572" i="4" s="1"/>
  <c r="AB577" i="4" s="1"/>
  <c r="AA560" i="4"/>
  <c r="AA572" i="4" s="1"/>
  <c r="AA577" i="4" s="1"/>
  <c r="Z560" i="4"/>
  <c r="Z572" i="4" s="1"/>
  <c r="Z577" i="4" s="1"/>
  <c r="Y560" i="4"/>
  <c r="Y572" i="4" s="1"/>
  <c r="Y577" i="4" s="1"/>
  <c r="X560" i="4"/>
  <c r="X572" i="4" s="1"/>
  <c r="W560" i="4"/>
  <c r="W572" i="4" s="1"/>
  <c r="W577" i="4" s="1"/>
  <c r="V560" i="4"/>
  <c r="U560" i="4"/>
  <c r="U572" i="4" s="1"/>
  <c r="U577" i="4" s="1"/>
  <c r="T560" i="4"/>
  <c r="T572" i="4" s="1"/>
  <c r="T577" i="4" s="1"/>
  <c r="S560" i="4"/>
  <c r="S572" i="4" s="1"/>
  <c r="S577" i="4" s="1"/>
  <c r="R560" i="4"/>
  <c r="R572" i="4" s="1"/>
  <c r="R577" i="4" s="1"/>
  <c r="Q560" i="4"/>
  <c r="Q572" i="4" s="1"/>
  <c r="Q577" i="4" s="1"/>
  <c r="P560" i="4"/>
  <c r="P572" i="4" s="1"/>
  <c r="P577" i="4" s="1"/>
  <c r="O560" i="4"/>
  <c r="O572" i="4" s="1"/>
  <c r="O577" i="4" s="1"/>
  <c r="N560" i="4"/>
  <c r="M560" i="4"/>
  <c r="M572" i="4" s="1"/>
  <c r="L560" i="4"/>
  <c r="L572" i="4" s="1"/>
  <c r="L577" i="4" s="1"/>
  <c r="K560" i="4"/>
  <c r="K572" i="4" s="1"/>
  <c r="K577" i="4" s="1"/>
  <c r="J560" i="4"/>
  <c r="J572" i="4" s="1"/>
  <c r="J577" i="4" s="1"/>
  <c r="I560" i="4"/>
  <c r="I572" i="4" s="1"/>
  <c r="I577" i="4" s="1"/>
  <c r="H560" i="4"/>
  <c r="H572" i="4" s="1"/>
  <c r="G560" i="4"/>
  <c r="G572" i="4" s="1"/>
  <c r="G577" i="4" s="1"/>
  <c r="F560" i="4"/>
  <c r="F572" i="4" s="1"/>
  <c r="F577" i="4" s="1"/>
  <c r="E560" i="4"/>
  <c r="E572" i="4" s="1"/>
  <c r="E577" i="4" s="1"/>
  <c r="D560" i="4"/>
  <c r="D572" i="4" s="1"/>
  <c r="D577" i="4" s="1"/>
  <c r="CN576" i="5"/>
  <c r="CC576" i="5"/>
  <c r="BQ576" i="5"/>
  <c r="BH576" i="5"/>
  <c r="AW576" i="5"/>
  <c r="AK576" i="5"/>
  <c r="AB576" i="5"/>
  <c r="Q576" i="5"/>
  <c r="E576" i="5"/>
  <c r="CN575" i="5"/>
  <c r="CC575" i="5"/>
  <c r="BQ575" i="5"/>
  <c r="BH575" i="5"/>
  <c r="AW575" i="5"/>
  <c r="AK575" i="5"/>
  <c r="AB575" i="5"/>
  <c r="Q575" i="5"/>
  <c r="E575" i="5"/>
  <c r="CN574" i="5"/>
  <c r="CN577" i="5" s="1"/>
  <c r="CC574" i="5"/>
  <c r="BQ574" i="5"/>
  <c r="BH574" i="5"/>
  <c r="AW574" i="5"/>
  <c r="AQ574" i="5"/>
  <c r="AG574" i="5"/>
  <c r="AA574" i="5"/>
  <c r="Q574" i="5"/>
  <c r="K574" i="5"/>
  <c r="CS573" i="5"/>
  <c r="CM573" i="5"/>
  <c r="CC573" i="5"/>
  <c r="BW573" i="5"/>
  <c r="BM573" i="5"/>
  <c r="BG573" i="5"/>
  <c r="AW573" i="5"/>
  <c r="AQ573" i="5"/>
  <c r="AG573" i="5"/>
  <c r="AA573" i="5"/>
  <c r="Q573" i="5"/>
  <c r="K573" i="5"/>
  <c r="CS572" i="5"/>
  <c r="CM572" i="5"/>
  <c r="CM577" i="5" s="1"/>
  <c r="CC572" i="5"/>
  <c r="CC577" i="5" s="1"/>
  <c r="BW572" i="5"/>
  <c r="BW577" i="5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S576" i="5" s="1"/>
  <c r="CR564" i="5"/>
  <c r="CR576" i="5" s="1"/>
  <c r="CQ564" i="5"/>
  <c r="CQ576" i="5" s="1"/>
  <c r="CP564" i="5"/>
  <c r="CP576" i="5" s="1"/>
  <c r="CO564" i="5"/>
  <c r="CO576" i="5" s="1"/>
  <c r="CN564" i="5"/>
  <c r="CM564" i="5"/>
  <c r="CM576" i="5" s="1"/>
  <c r="CL564" i="5"/>
  <c r="CL576" i="5" s="1"/>
  <c r="CK564" i="5"/>
  <c r="CK576" i="5" s="1"/>
  <c r="CJ564" i="5"/>
  <c r="CJ576" i="5" s="1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M563" i="5"/>
  <c r="CM575" i="5" s="1"/>
  <c r="CL563" i="5"/>
  <c r="CL575" i="5" s="1"/>
  <c r="CK563" i="5"/>
  <c r="CK575" i="5" s="1"/>
  <c r="CJ563" i="5"/>
  <c r="CJ575" i="5" s="1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M562" i="5"/>
  <c r="CM574" i="5" s="1"/>
  <c r="CL562" i="5"/>
  <c r="CL574" i="5" s="1"/>
  <c r="CK562" i="5"/>
  <c r="CK574" i="5" s="1"/>
  <c r="CJ562" i="5"/>
  <c r="CJ574" i="5" s="1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L561" i="5"/>
  <c r="CL573" i="5" s="1"/>
  <c r="CK561" i="5"/>
  <c r="CK573" i="5" s="1"/>
  <c r="CJ561" i="5"/>
  <c r="CJ573" i="5" s="1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U577" i="5" s="1"/>
  <c r="CT560" i="5"/>
  <c r="CT572" i="5" s="1"/>
  <c r="CT577" i="5" s="1"/>
  <c r="CS560" i="5"/>
  <c r="CR560" i="5"/>
  <c r="CR572" i="5" s="1"/>
  <c r="CR577" i="5" s="1"/>
  <c r="CQ560" i="5"/>
  <c r="CQ572" i="5" s="1"/>
  <c r="CQ577" i="5" s="1"/>
  <c r="CP560" i="5"/>
  <c r="CP572" i="5" s="1"/>
  <c r="CP577" i="5" s="1"/>
  <c r="CO560" i="5"/>
  <c r="CO572" i="5" s="1"/>
  <c r="CO577" i="5" s="1"/>
  <c r="CN560" i="5"/>
  <c r="CN572" i="5" s="1"/>
  <c r="CM560" i="5"/>
  <c r="CL560" i="5"/>
  <c r="CL572" i="5" s="1"/>
  <c r="CL577" i="5" s="1"/>
  <c r="CK560" i="5"/>
  <c r="CK572" i="5" s="1"/>
  <c r="CK577" i="5" s="1"/>
  <c r="CJ560" i="5"/>
  <c r="CJ572" i="5" s="1"/>
  <c r="CJ577" i="5" s="1"/>
  <c r="CI560" i="5"/>
  <c r="CI572" i="5" s="1"/>
  <c r="CI577" i="5" s="1"/>
  <c r="CH560" i="5"/>
  <c r="CH572" i="5" s="1"/>
  <c r="CH577" i="5" s="1"/>
  <c r="CG560" i="5"/>
  <c r="CG572" i="5" s="1"/>
  <c r="CG577" i="5" s="1"/>
  <c r="CF560" i="5"/>
  <c r="CF572" i="5" s="1"/>
  <c r="CF577" i="5" s="1"/>
  <c r="CE560" i="5"/>
  <c r="CE572" i="5" s="1"/>
  <c r="CE577" i="5" s="1"/>
  <c r="CD560" i="5"/>
  <c r="CD572" i="5" s="1"/>
  <c r="CD577" i="5" s="1"/>
  <c r="CC560" i="5"/>
  <c r="CB560" i="5"/>
  <c r="CB572" i="5" s="1"/>
  <c r="CB577" i="5" s="1"/>
  <c r="CA560" i="5"/>
  <c r="CA572" i="5" s="1"/>
  <c r="CA577" i="5" s="1"/>
  <c r="BZ560" i="5"/>
  <c r="BZ572" i="5" s="1"/>
  <c r="BZ577" i="5" s="1"/>
  <c r="BY560" i="5"/>
  <c r="BY572" i="5" s="1"/>
  <c r="BY577" i="5" s="1"/>
  <c r="BX560" i="5"/>
  <c r="BX572" i="5" s="1"/>
  <c r="BX577" i="5" s="1"/>
  <c r="BW560" i="5"/>
  <c r="BV560" i="5"/>
  <c r="BV572" i="5" s="1"/>
  <c r="BV577" i="5" s="1"/>
  <c r="BU560" i="5"/>
  <c r="BU572" i="5" s="1"/>
  <c r="BU577" i="5" s="1"/>
  <c r="BT560" i="5"/>
  <c r="BT572" i="5" s="1"/>
  <c r="BT577" i="5" s="1"/>
  <c r="BS560" i="5"/>
  <c r="BS572" i="5" s="1"/>
  <c r="BS577" i="5" s="1"/>
  <c r="BR560" i="5"/>
  <c r="BR572" i="5" s="1"/>
  <c r="BR577" i="5" s="1"/>
  <c r="BQ560" i="5"/>
  <c r="BQ572" i="5" s="1"/>
  <c r="BQ577" i="5" s="1"/>
  <c r="BP560" i="5"/>
  <c r="BP572" i="5" s="1"/>
  <c r="BP577" i="5" s="1"/>
  <c r="BO560" i="5"/>
  <c r="BO572" i="5" s="1"/>
  <c r="BO577" i="5" s="1"/>
  <c r="BN560" i="5"/>
  <c r="BN572" i="5" s="1"/>
  <c r="BN577" i="5" s="1"/>
  <c r="BM560" i="5"/>
  <c r="BM572" i="5" s="1"/>
  <c r="BM577" i="5" s="1"/>
  <c r="BL560" i="5"/>
  <c r="BL572" i="5" s="1"/>
  <c r="BL577" i="5" s="1"/>
  <c r="BK560" i="5"/>
  <c r="BK572" i="5" s="1"/>
  <c r="BK577" i="5" s="1"/>
  <c r="BJ560" i="5"/>
  <c r="BJ572" i="5" s="1"/>
  <c r="BJ577" i="5" s="1"/>
  <c r="BI560" i="5"/>
  <c r="BI572" i="5" s="1"/>
  <c r="BI577" i="5" s="1"/>
  <c r="BH560" i="5"/>
  <c r="BH572" i="5" s="1"/>
  <c r="BH577" i="5" s="1"/>
  <c r="BG560" i="5"/>
  <c r="BG572" i="5" s="1"/>
  <c r="BG577" i="5" s="1"/>
  <c r="BF560" i="5"/>
  <c r="BF572" i="5" s="1"/>
  <c r="BF577" i="5" s="1"/>
  <c r="BE560" i="5"/>
  <c r="BE572" i="5" s="1"/>
  <c r="BE577" i="5" s="1"/>
  <c r="BD560" i="5"/>
  <c r="BD572" i="5" s="1"/>
  <c r="BD577" i="5" s="1"/>
  <c r="BC560" i="5"/>
  <c r="BC572" i="5" s="1"/>
  <c r="BC577" i="5" s="1"/>
  <c r="BB560" i="5"/>
  <c r="BB572" i="5" s="1"/>
  <c r="BB577" i="5" s="1"/>
  <c r="BA560" i="5"/>
  <c r="BA572" i="5" s="1"/>
  <c r="BA577" i="5" s="1"/>
  <c r="AZ560" i="5"/>
  <c r="AZ572" i="5" s="1"/>
  <c r="AZ577" i="5" s="1"/>
  <c r="AY560" i="5"/>
  <c r="AY572" i="5" s="1"/>
  <c r="AY577" i="5" s="1"/>
  <c r="AX560" i="5"/>
  <c r="AX572" i="5" s="1"/>
  <c r="AX577" i="5" s="1"/>
  <c r="AW560" i="5"/>
  <c r="AW572" i="5" s="1"/>
  <c r="AW577" i="5" s="1"/>
  <c r="AV560" i="5"/>
  <c r="AV572" i="5" s="1"/>
  <c r="AV577" i="5" s="1"/>
  <c r="AU560" i="5"/>
  <c r="AU572" i="5" s="1"/>
  <c r="AU577" i="5" s="1"/>
  <c r="AT560" i="5"/>
  <c r="AT572" i="5" s="1"/>
  <c r="AT577" i="5" s="1"/>
  <c r="AS560" i="5"/>
  <c r="AS572" i="5" s="1"/>
  <c r="AS577" i="5" s="1"/>
  <c r="AR560" i="5"/>
  <c r="AR572" i="5" s="1"/>
  <c r="AR577" i="5" s="1"/>
  <c r="AQ560" i="5"/>
  <c r="AQ572" i="5" s="1"/>
  <c r="AQ577" i="5" s="1"/>
  <c r="AP560" i="5"/>
  <c r="AP572" i="5" s="1"/>
  <c r="AP577" i="5" s="1"/>
  <c r="AO560" i="5"/>
  <c r="AO572" i="5" s="1"/>
  <c r="AO577" i="5" s="1"/>
  <c r="AN560" i="5"/>
  <c r="AN572" i="5" s="1"/>
  <c r="AN577" i="5" s="1"/>
  <c r="AM560" i="5"/>
  <c r="AM572" i="5" s="1"/>
  <c r="AM577" i="5" s="1"/>
  <c r="AL560" i="5"/>
  <c r="AL572" i="5" s="1"/>
  <c r="AL577" i="5" s="1"/>
  <c r="AK560" i="5"/>
  <c r="AK572" i="5" s="1"/>
  <c r="AK577" i="5" s="1"/>
  <c r="AJ560" i="5"/>
  <c r="AJ572" i="5" s="1"/>
  <c r="AJ577" i="5" s="1"/>
  <c r="AI560" i="5"/>
  <c r="AI572" i="5" s="1"/>
  <c r="AI577" i="5" s="1"/>
  <c r="AH560" i="5"/>
  <c r="AH572" i="5" s="1"/>
  <c r="AH577" i="5" s="1"/>
  <c r="AG560" i="5"/>
  <c r="AG572" i="5" s="1"/>
  <c r="AG577" i="5" s="1"/>
  <c r="AF560" i="5"/>
  <c r="AF572" i="5" s="1"/>
  <c r="AF577" i="5" s="1"/>
  <c r="AE560" i="5"/>
  <c r="AE572" i="5" s="1"/>
  <c r="AE577" i="5" s="1"/>
  <c r="AD560" i="5"/>
  <c r="AD572" i="5" s="1"/>
  <c r="AD577" i="5" s="1"/>
  <c r="AC560" i="5"/>
  <c r="AC572" i="5" s="1"/>
  <c r="AC577" i="5" s="1"/>
  <c r="AB560" i="5"/>
  <c r="AB572" i="5" s="1"/>
  <c r="AB577" i="5" s="1"/>
  <c r="AA560" i="5"/>
  <c r="AA572" i="5" s="1"/>
  <c r="AA577" i="5" s="1"/>
  <c r="Z560" i="5"/>
  <c r="Z572" i="5" s="1"/>
  <c r="Z577" i="5" s="1"/>
  <c r="Y560" i="5"/>
  <c r="Y572" i="5" s="1"/>
  <c r="Y577" i="5" s="1"/>
  <c r="X560" i="5"/>
  <c r="X572" i="5" s="1"/>
  <c r="X577" i="5" s="1"/>
  <c r="W560" i="5"/>
  <c r="W572" i="5" s="1"/>
  <c r="W577" i="5" s="1"/>
  <c r="V560" i="5"/>
  <c r="V572" i="5" s="1"/>
  <c r="V577" i="5" s="1"/>
  <c r="U560" i="5"/>
  <c r="U572" i="5" s="1"/>
  <c r="U577" i="5" s="1"/>
  <c r="T560" i="5"/>
  <c r="T572" i="5" s="1"/>
  <c r="T577" i="5" s="1"/>
  <c r="S560" i="5"/>
  <c r="S572" i="5" s="1"/>
  <c r="S577" i="5" s="1"/>
  <c r="R560" i="5"/>
  <c r="R572" i="5" s="1"/>
  <c r="R577" i="5" s="1"/>
  <c r="Q560" i="5"/>
  <c r="Q572" i="5" s="1"/>
  <c r="Q577" i="5" s="1"/>
  <c r="P560" i="5"/>
  <c r="P572" i="5" s="1"/>
  <c r="P577" i="5" s="1"/>
  <c r="O560" i="5"/>
  <c r="O572" i="5" s="1"/>
  <c r="O577" i="5" s="1"/>
  <c r="N560" i="5"/>
  <c r="N572" i="5" s="1"/>
  <c r="N577" i="5" s="1"/>
  <c r="M560" i="5"/>
  <c r="M572" i="5" s="1"/>
  <c r="M577" i="5" s="1"/>
  <c r="L560" i="5"/>
  <c r="L572" i="5" s="1"/>
  <c r="L577" i="5" s="1"/>
  <c r="K560" i="5"/>
  <c r="K572" i="5" s="1"/>
  <c r="K577" i="5" s="1"/>
  <c r="J560" i="5"/>
  <c r="J572" i="5" s="1"/>
  <c r="J577" i="5" s="1"/>
  <c r="I560" i="5"/>
  <c r="I572" i="5" s="1"/>
  <c r="I577" i="5" s="1"/>
  <c r="H560" i="5"/>
  <c r="H572" i="5" s="1"/>
  <c r="H577" i="5" s="1"/>
  <c r="G560" i="5"/>
  <c r="G572" i="5" s="1"/>
  <c r="G577" i="5" s="1"/>
  <c r="F560" i="5"/>
  <c r="F572" i="5" s="1"/>
  <c r="F577" i="5" s="1"/>
  <c r="E560" i="5"/>
  <c r="E572" i="5" s="1"/>
  <c r="E577" i="5" s="1"/>
  <c r="D560" i="5"/>
  <c r="D572" i="5" s="1"/>
  <c r="D577" i="5" s="1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7" i="10" s="1"/>
  <c r="D576" i="10"/>
  <c r="D572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J577" i="10"/>
  <c r="AK577" i="10"/>
  <c r="AL577" i="10"/>
  <c r="AM577" i="10"/>
  <c r="AN577" i="10"/>
  <c r="AO577" i="10"/>
  <c r="AP577" i="10"/>
  <c r="AQ577" i="10"/>
  <c r="AR577" i="10"/>
  <c r="AS577" i="10"/>
  <c r="AT577" i="10"/>
  <c r="AU577" i="10"/>
  <c r="AV577" i="10"/>
  <c r="AW577" i="10"/>
  <c r="AX577" i="10"/>
  <c r="AY577" i="10"/>
  <c r="AZ577" i="10"/>
  <c r="BA577" i="10"/>
  <c r="BB577" i="10"/>
  <c r="BC577" i="10"/>
  <c r="BD577" i="10"/>
  <c r="BE577" i="10"/>
  <c r="BF577" i="10"/>
  <c r="BG577" i="10"/>
  <c r="BH577" i="10"/>
  <c r="BI577" i="10"/>
  <c r="BJ577" i="10"/>
  <c r="BK577" i="10"/>
  <c r="BL577" i="10"/>
  <c r="BM577" i="10"/>
  <c r="BN577" i="10"/>
  <c r="BO577" i="10"/>
  <c r="BP577" i="10"/>
  <c r="BQ577" i="10"/>
  <c r="BR577" i="10"/>
  <c r="BS577" i="10"/>
  <c r="BT577" i="10"/>
  <c r="BU577" i="10"/>
  <c r="BV577" i="10"/>
  <c r="BW577" i="10"/>
  <c r="BX577" i="10"/>
  <c r="BY577" i="10"/>
  <c r="BZ577" i="10"/>
  <c r="CA577" i="10"/>
  <c r="CB577" i="10"/>
  <c r="CC577" i="10"/>
  <c r="CD577" i="10"/>
  <c r="CE577" i="10"/>
  <c r="CF577" i="10"/>
  <c r="CG577" i="10"/>
  <c r="CH577" i="10"/>
  <c r="CI577" i="10"/>
  <c r="CJ577" i="10"/>
  <c r="CK577" i="10"/>
  <c r="CL577" i="10"/>
  <c r="CM577" i="10"/>
  <c r="CN577" i="10"/>
  <c r="CO577" i="10"/>
  <c r="CP577" i="10"/>
  <c r="CQ577" i="10"/>
  <c r="CR577" i="10"/>
  <c r="CS577" i="10"/>
  <c r="CT577" i="10"/>
  <c r="CU577" i="10"/>
  <c r="D556" i="10"/>
  <c r="E9" i="13" l="1"/>
  <c r="J9" i="13" s="1"/>
  <c r="T9" i="13" s="1"/>
  <c r="D577" i="3"/>
  <c r="CJ572" i="3"/>
  <c r="CW572" i="3" s="1"/>
  <c r="D7" i="14" s="1"/>
  <c r="K7" i="14" s="1"/>
  <c r="CW560" i="3"/>
  <c r="CJ573" i="3"/>
  <c r="CW573" i="3" s="1"/>
  <c r="D8" i="14" s="1"/>
  <c r="K8" i="14" s="1"/>
  <c r="CW561" i="3"/>
  <c r="E8" i="13"/>
  <c r="J8" i="13" s="1"/>
  <c r="T8" i="13" s="1"/>
  <c r="CJ574" i="3"/>
  <c r="CW574" i="3" s="1"/>
  <c r="D9" i="14" s="1"/>
  <c r="K9" i="14" s="1"/>
  <c r="CW562" i="3"/>
  <c r="CJ575" i="3"/>
  <c r="CW575" i="3" s="1"/>
  <c r="D10" i="14" s="1"/>
  <c r="K10" i="14" s="1"/>
  <c r="CW563" i="3"/>
  <c r="CJ576" i="3"/>
  <c r="CW576" i="3" s="1"/>
  <c r="D11" i="14" s="1"/>
  <c r="K11" i="14" s="1"/>
  <c r="CW564" i="3"/>
  <c r="CW566" i="3"/>
  <c r="CW567" i="3"/>
  <c r="CW568" i="3"/>
  <c r="CW569" i="3"/>
  <c r="CW570" i="3"/>
  <c r="D577" i="2"/>
  <c r="E587" i="2"/>
  <c r="I587" i="2"/>
  <c r="M587" i="2"/>
  <c r="Q587" i="2"/>
  <c r="U587" i="2"/>
  <c r="Y587" i="2"/>
  <c r="AC587" i="2"/>
  <c r="AG587" i="2"/>
  <c r="AK587" i="2"/>
  <c r="AO587" i="2"/>
  <c r="AS587" i="2"/>
  <c r="AW587" i="2"/>
  <c r="BA587" i="2"/>
  <c r="BE587" i="2"/>
  <c r="BI587" i="2"/>
  <c r="BM587" i="2"/>
  <c r="BQ587" i="2"/>
  <c r="BU587" i="2"/>
  <c r="BY587" i="2"/>
  <c r="CC587" i="2"/>
  <c r="CG587" i="2"/>
  <c r="CK587" i="2"/>
  <c r="F587" i="2"/>
  <c r="K587" i="2"/>
  <c r="P587" i="2"/>
  <c r="V587" i="2"/>
  <c r="AA587" i="2"/>
  <c r="AF587" i="2"/>
  <c r="AL587" i="2"/>
  <c r="AQ587" i="2"/>
  <c r="AV587" i="2"/>
  <c r="BB587" i="2"/>
  <c r="BG587" i="2"/>
  <c r="BL587" i="2"/>
  <c r="BR587" i="2"/>
  <c r="BW587" i="2"/>
  <c r="CB587" i="2"/>
  <c r="CH587" i="2"/>
  <c r="CR587" i="2"/>
  <c r="G587" i="2"/>
  <c r="L587" i="2"/>
  <c r="R587" i="2"/>
  <c r="W587" i="2"/>
  <c r="AB587" i="2"/>
  <c r="AH587" i="2"/>
  <c r="AM587" i="2"/>
  <c r="AR587" i="2"/>
  <c r="AX587" i="2"/>
  <c r="BC587" i="2"/>
  <c r="BH587" i="2"/>
  <c r="BN587" i="2"/>
  <c r="BS587" i="2"/>
  <c r="BX587" i="2"/>
  <c r="CD587" i="2"/>
  <c r="CI587" i="2"/>
  <c r="H587" i="2"/>
  <c r="S587" i="2"/>
  <c r="AD587" i="2"/>
  <c r="AN587" i="2"/>
  <c r="AY587" i="2"/>
  <c r="BJ587" i="2"/>
  <c r="BT587" i="2"/>
  <c r="CE587" i="2"/>
  <c r="N587" i="2"/>
  <c r="D587" i="2"/>
  <c r="O587" i="2"/>
  <c r="BP587" i="2"/>
  <c r="J587" i="2"/>
  <c r="T587" i="2"/>
  <c r="AE587" i="2"/>
  <c r="AP587" i="2"/>
  <c r="AZ587" i="2"/>
  <c r="BK587" i="2"/>
  <c r="BV587" i="2"/>
  <c r="CF587" i="2"/>
  <c r="CQ587" i="2"/>
  <c r="X587" i="2"/>
  <c r="AI587" i="2"/>
  <c r="AT587" i="2"/>
  <c r="BD587" i="2"/>
  <c r="BO587" i="2"/>
  <c r="BZ587" i="2"/>
  <c r="CU587" i="2"/>
  <c r="Z587" i="2"/>
  <c r="AJ587" i="2"/>
  <c r="AU587" i="2"/>
  <c r="BF587" i="2"/>
  <c r="CA587" i="2"/>
  <c r="D6" i="13"/>
  <c r="I6" i="13" s="1"/>
  <c r="S6" i="13" s="1"/>
  <c r="CJ572" i="2"/>
  <c r="CW572" i="2" s="1"/>
  <c r="C7" i="14" s="1"/>
  <c r="CW560" i="2"/>
  <c r="F588" i="2"/>
  <c r="J588" i="2"/>
  <c r="N588" i="2"/>
  <c r="R588" i="2"/>
  <c r="V588" i="2"/>
  <c r="Z588" i="2"/>
  <c r="AD588" i="2"/>
  <c r="AH588" i="2"/>
  <c r="AL588" i="2"/>
  <c r="AP588" i="2"/>
  <c r="AT588" i="2"/>
  <c r="AX588" i="2"/>
  <c r="BB588" i="2"/>
  <c r="BF588" i="2"/>
  <c r="BJ588" i="2"/>
  <c r="BN588" i="2"/>
  <c r="BR588" i="2"/>
  <c r="BV588" i="2"/>
  <c r="BZ588" i="2"/>
  <c r="CD588" i="2"/>
  <c r="CH588" i="2"/>
  <c r="CP588" i="2"/>
  <c r="CT588" i="2"/>
  <c r="G588" i="2"/>
  <c r="L588" i="2"/>
  <c r="Q588" i="2"/>
  <c r="W588" i="2"/>
  <c r="AB588" i="2"/>
  <c r="AG588" i="2"/>
  <c r="AM588" i="2"/>
  <c r="AR588" i="2"/>
  <c r="AW588" i="2"/>
  <c r="BC588" i="2"/>
  <c r="BH588" i="2"/>
  <c r="BM588" i="2"/>
  <c r="BS588" i="2"/>
  <c r="BX588" i="2"/>
  <c r="CC588" i="2"/>
  <c r="CI588" i="2"/>
  <c r="H588" i="2"/>
  <c r="M588" i="2"/>
  <c r="S588" i="2"/>
  <c r="X588" i="2"/>
  <c r="AC588" i="2"/>
  <c r="AI588" i="2"/>
  <c r="AN588" i="2"/>
  <c r="AS588" i="2"/>
  <c r="AY588" i="2"/>
  <c r="BD588" i="2"/>
  <c r="BI588" i="2"/>
  <c r="BO588" i="2"/>
  <c r="BT588" i="2"/>
  <c r="BY588" i="2"/>
  <c r="CE588" i="2"/>
  <c r="CO588" i="2"/>
  <c r="CU588" i="2"/>
  <c r="I588" i="2"/>
  <c r="T588" i="2"/>
  <c r="AE588" i="2"/>
  <c r="AO588" i="2"/>
  <c r="AZ588" i="2"/>
  <c r="BK588" i="2"/>
  <c r="BU588" i="2"/>
  <c r="CF588" i="2"/>
  <c r="E588" i="2"/>
  <c r="AA588" i="2"/>
  <c r="AV588" i="2"/>
  <c r="BQ588" i="2"/>
  <c r="K588" i="2"/>
  <c r="U588" i="2"/>
  <c r="AF588" i="2"/>
  <c r="AQ588" i="2"/>
  <c r="BA588" i="2"/>
  <c r="BL588" i="2"/>
  <c r="BW588" i="2"/>
  <c r="CG588" i="2"/>
  <c r="O588" i="2"/>
  <c r="Y588" i="2"/>
  <c r="AJ588" i="2"/>
  <c r="AU588" i="2"/>
  <c r="BE588" i="2"/>
  <c r="BP588" i="2"/>
  <c r="CA588" i="2"/>
  <c r="D588" i="2"/>
  <c r="P588" i="2"/>
  <c r="AK588" i="2"/>
  <c r="BG588" i="2"/>
  <c r="CB588" i="2"/>
  <c r="CM588" i="2"/>
  <c r="CJ573" i="2"/>
  <c r="CW573" i="2" s="1"/>
  <c r="C8" i="14" s="1"/>
  <c r="CW561" i="2"/>
  <c r="G589" i="2"/>
  <c r="K589" i="2"/>
  <c r="O589" i="2"/>
  <c r="S589" i="2"/>
  <c r="W589" i="2"/>
  <c r="AA589" i="2"/>
  <c r="AE589" i="2"/>
  <c r="AI589" i="2"/>
  <c r="AM589" i="2"/>
  <c r="AQ589" i="2"/>
  <c r="AU589" i="2"/>
  <c r="AY589" i="2"/>
  <c r="BC589" i="2"/>
  <c r="BG589" i="2"/>
  <c r="BK589" i="2"/>
  <c r="BO589" i="2"/>
  <c r="BS589" i="2"/>
  <c r="BW589" i="2"/>
  <c r="CA589" i="2"/>
  <c r="CE589" i="2"/>
  <c r="CI589" i="2"/>
  <c r="CM589" i="2"/>
  <c r="H589" i="2"/>
  <c r="M589" i="2"/>
  <c r="R589" i="2"/>
  <c r="X589" i="2"/>
  <c r="AC589" i="2"/>
  <c r="AH589" i="2"/>
  <c r="AN589" i="2"/>
  <c r="AS589" i="2"/>
  <c r="AX589" i="2"/>
  <c r="BD589" i="2"/>
  <c r="BI589" i="2"/>
  <c r="BN589" i="2"/>
  <c r="BT589" i="2"/>
  <c r="BY589" i="2"/>
  <c r="CD589" i="2"/>
  <c r="CT589" i="2"/>
  <c r="I589" i="2"/>
  <c r="N589" i="2"/>
  <c r="T589" i="2"/>
  <c r="Y589" i="2"/>
  <c r="AD589" i="2"/>
  <c r="AJ589" i="2"/>
  <c r="AO589" i="2"/>
  <c r="AT589" i="2"/>
  <c r="AZ589" i="2"/>
  <c r="BE589" i="2"/>
  <c r="BJ589" i="2"/>
  <c r="BP589" i="2"/>
  <c r="BU589" i="2"/>
  <c r="BZ589" i="2"/>
  <c r="CF589" i="2"/>
  <c r="CK589" i="2"/>
  <c r="J589" i="2"/>
  <c r="U589" i="2"/>
  <c r="AF589" i="2"/>
  <c r="AP589" i="2"/>
  <c r="BA589" i="2"/>
  <c r="BL589" i="2"/>
  <c r="BV589" i="2"/>
  <c r="CG589" i="2"/>
  <c r="P589" i="2"/>
  <c r="AV589" i="2"/>
  <c r="BQ589" i="2"/>
  <c r="F589" i="2"/>
  <c r="AB589" i="2"/>
  <c r="AW589" i="2"/>
  <c r="CC589" i="2"/>
  <c r="L589" i="2"/>
  <c r="V589" i="2"/>
  <c r="AG589" i="2"/>
  <c r="AR589" i="2"/>
  <c r="BB589" i="2"/>
  <c r="BM589" i="2"/>
  <c r="BX589" i="2"/>
  <c r="CH589" i="2"/>
  <c r="E589" i="2"/>
  <c r="Z589" i="2"/>
  <c r="AK589" i="2"/>
  <c r="BF589" i="2"/>
  <c r="CB589" i="2"/>
  <c r="Q589" i="2"/>
  <c r="AL589" i="2"/>
  <c r="BH589" i="2"/>
  <c r="BR589" i="2"/>
  <c r="D589" i="2"/>
  <c r="CJ574" i="2"/>
  <c r="CW574" i="2" s="1"/>
  <c r="C9" i="14" s="1"/>
  <c r="CW562" i="2"/>
  <c r="H590" i="2"/>
  <c r="L590" i="2"/>
  <c r="P590" i="2"/>
  <c r="T590" i="2"/>
  <c r="X590" i="2"/>
  <c r="AB590" i="2"/>
  <c r="AF590" i="2"/>
  <c r="AJ590" i="2"/>
  <c r="AN590" i="2"/>
  <c r="AR590" i="2"/>
  <c r="AV590" i="2"/>
  <c r="AZ590" i="2"/>
  <c r="BD590" i="2"/>
  <c r="I590" i="2"/>
  <c r="N590" i="2"/>
  <c r="S590" i="2"/>
  <c r="Y590" i="2"/>
  <c r="AD590" i="2"/>
  <c r="E590" i="2"/>
  <c r="J590" i="2"/>
  <c r="O590" i="2"/>
  <c r="U590" i="2"/>
  <c r="Z590" i="2"/>
  <c r="AE590" i="2"/>
  <c r="AK590" i="2"/>
  <c r="AP590" i="2"/>
  <c r="AU590" i="2"/>
  <c r="BA590" i="2"/>
  <c r="BF590" i="2"/>
  <c r="BJ590" i="2"/>
  <c r="BN590" i="2"/>
  <c r="BR590" i="2"/>
  <c r="BV590" i="2"/>
  <c r="BZ590" i="2"/>
  <c r="CD590" i="2"/>
  <c r="CH590" i="2"/>
  <c r="CT590" i="2"/>
  <c r="K590" i="2"/>
  <c r="V590" i="2"/>
  <c r="AG590" i="2"/>
  <c r="AM590" i="2"/>
  <c r="AT590" i="2"/>
  <c r="BB590" i="2"/>
  <c r="BH590" i="2"/>
  <c r="BM590" i="2"/>
  <c r="BS590" i="2"/>
  <c r="BX590" i="2"/>
  <c r="CC590" i="2"/>
  <c r="CI590" i="2"/>
  <c r="CN590" i="2"/>
  <c r="D590" i="2"/>
  <c r="Q590" i="2"/>
  <c r="AI590" i="2"/>
  <c r="AQ590" i="2"/>
  <c r="BE590" i="2"/>
  <c r="BP590" i="2"/>
  <c r="CA590" i="2"/>
  <c r="G590" i="2"/>
  <c r="AC590" i="2"/>
  <c r="AL590" i="2"/>
  <c r="AY590" i="2"/>
  <c r="BG590" i="2"/>
  <c r="BQ590" i="2"/>
  <c r="CB590" i="2"/>
  <c r="M590" i="2"/>
  <c r="W590" i="2"/>
  <c r="AH590" i="2"/>
  <c r="AO590" i="2"/>
  <c r="AW590" i="2"/>
  <c r="BC590" i="2"/>
  <c r="BI590" i="2"/>
  <c r="BO590" i="2"/>
  <c r="BT590" i="2"/>
  <c r="BY590" i="2"/>
  <c r="CE590" i="2"/>
  <c r="CU590" i="2"/>
  <c r="F590" i="2"/>
  <c r="AA590" i="2"/>
  <c r="AX590" i="2"/>
  <c r="BK590" i="2"/>
  <c r="BU590" i="2"/>
  <c r="CF590" i="2"/>
  <c r="R590" i="2"/>
  <c r="AS590" i="2"/>
  <c r="BL590" i="2"/>
  <c r="BW590" i="2"/>
  <c r="CG590" i="2"/>
  <c r="CR590" i="2"/>
  <c r="D9" i="13"/>
  <c r="I9" i="13" s="1"/>
  <c r="S9" i="13" s="1"/>
  <c r="CJ575" i="2"/>
  <c r="CW575" i="2" s="1"/>
  <c r="C10" i="14" s="1"/>
  <c r="CW563" i="2"/>
  <c r="G591" i="2"/>
  <c r="K591" i="2"/>
  <c r="O591" i="2"/>
  <c r="S591" i="2"/>
  <c r="W591" i="2"/>
  <c r="AA591" i="2"/>
  <c r="AE591" i="2"/>
  <c r="AI591" i="2"/>
  <c r="AM591" i="2"/>
  <c r="AQ591" i="2"/>
  <c r="AU591" i="2"/>
  <c r="H591" i="2"/>
  <c r="M591" i="2"/>
  <c r="R591" i="2"/>
  <c r="X591" i="2"/>
  <c r="AC591" i="2"/>
  <c r="AH591" i="2"/>
  <c r="AN591" i="2"/>
  <c r="AS591" i="2"/>
  <c r="AX591" i="2"/>
  <c r="BB591" i="2"/>
  <c r="BF591" i="2"/>
  <c r="BJ591" i="2"/>
  <c r="BN591" i="2"/>
  <c r="BR591" i="2"/>
  <c r="BV591" i="2"/>
  <c r="BZ591" i="2"/>
  <c r="CD591" i="2"/>
  <c r="CH591" i="2"/>
  <c r="CL591" i="2"/>
  <c r="E591" i="2"/>
  <c r="P591" i="2"/>
  <c r="Z591" i="2"/>
  <c r="AK591" i="2"/>
  <c r="AV591" i="2"/>
  <c r="BD591" i="2"/>
  <c r="BL591" i="2"/>
  <c r="BT591" i="2"/>
  <c r="CB591" i="2"/>
  <c r="CJ591" i="2"/>
  <c r="F591" i="2"/>
  <c r="Q591" i="2"/>
  <c r="AB591" i="2"/>
  <c r="AL591" i="2"/>
  <c r="AW591" i="2"/>
  <c r="BE591" i="2"/>
  <c r="BM591" i="2"/>
  <c r="BU591" i="2"/>
  <c r="CC591" i="2"/>
  <c r="CS591" i="2"/>
  <c r="I591" i="2"/>
  <c r="N591" i="2"/>
  <c r="T591" i="2"/>
  <c r="Y591" i="2"/>
  <c r="AD591" i="2"/>
  <c r="AJ591" i="2"/>
  <c r="AO591" i="2"/>
  <c r="AT591" i="2"/>
  <c r="AY591" i="2"/>
  <c r="BC591" i="2"/>
  <c r="BG591" i="2"/>
  <c r="BK591" i="2"/>
  <c r="BO591" i="2"/>
  <c r="BS591" i="2"/>
  <c r="BW591" i="2"/>
  <c r="CA591" i="2"/>
  <c r="CE591" i="2"/>
  <c r="CI591" i="2"/>
  <c r="CQ591" i="2"/>
  <c r="D591" i="2"/>
  <c r="J591" i="2"/>
  <c r="U591" i="2"/>
  <c r="AF591" i="2"/>
  <c r="AP591" i="2"/>
  <c r="AZ591" i="2"/>
  <c r="BH591" i="2"/>
  <c r="BP591" i="2"/>
  <c r="BX591" i="2"/>
  <c r="CF591" i="2"/>
  <c r="CN591" i="2"/>
  <c r="L591" i="2"/>
  <c r="V591" i="2"/>
  <c r="AG591" i="2"/>
  <c r="AR591" i="2"/>
  <c r="BA591" i="2"/>
  <c r="BI591" i="2"/>
  <c r="BQ591" i="2"/>
  <c r="BY591" i="2"/>
  <c r="CG591" i="2"/>
  <c r="D10" i="13"/>
  <c r="I10" i="13" s="1"/>
  <c r="S10" i="13" s="1"/>
  <c r="CJ576" i="2"/>
  <c r="CW576" i="2" s="1"/>
  <c r="C11" i="14" s="1"/>
  <c r="CW564" i="2"/>
  <c r="CW566" i="2"/>
  <c r="CW567" i="2"/>
  <c r="CW568" i="2"/>
  <c r="CW569" i="2"/>
  <c r="CW570" i="2"/>
  <c r="V9" i="13"/>
  <c r="V6" i="13"/>
  <c r="V8" i="13"/>
  <c r="V10" i="13"/>
  <c r="V7" i="13"/>
  <c r="CL577" i="1"/>
  <c r="BF577" i="1"/>
  <c r="Z577" i="1"/>
  <c r="AE577" i="1"/>
  <c r="CQ577" i="1"/>
  <c r="AU577" i="1"/>
  <c r="CA577" i="1"/>
  <c r="BK577" i="1"/>
  <c r="AV577" i="2"/>
  <c r="BL577" i="2"/>
  <c r="CJ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J577" i="4"/>
  <c r="CS577" i="5"/>
  <c r="C26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10" i="6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D26" i="6" l="1"/>
  <c r="D33" i="6" s="1"/>
  <c r="J7" i="14"/>
  <c r="G7" i="14" a="1"/>
  <c r="J9" i="14"/>
  <c r="G9" i="14" a="1"/>
  <c r="J11" i="14"/>
  <c r="G11" i="14" a="1"/>
  <c r="J10" i="14"/>
  <c r="G10" i="14" a="1"/>
  <c r="J8" i="14"/>
  <c r="G8" i="14" a="1"/>
  <c r="CJ577" i="3"/>
  <c r="CW577" i="3" s="1"/>
  <c r="E10" i="13"/>
  <c r="J10" i="13" s="1"/>
  <c r="T10" i="13" s="1"/>
  <c r="W10" i="13" s="1"/>
  <c r="E6" i="13"/>
  <c r="J6" i="13" s="1"/>
  <c r="T6" i="13" s="1"/>
  <c r="W6" i="13" s="1"/>
  <c r="E7" i="13"/>
  <c r="J7" i="13" s="1"/>
  <c r="T7" i="13" s="1"/>
  <c r="D12" i="14"/>
  <c r="CK591" i="2"/>
  <c r="CU591" i="2"/>
  <c r="CR591" i="2"/>
  <c r="CP591" i="2"/>
  <c r="CJ590" i="2"/>
  <c r="CM590" i="2"/>
  <c r="CK590" i="2"/>
  <c r="CS590" i="2"/>
  <c r="CL590" i="2"/>
  <c r="CN589" i="2"/>
  <c r="CP589" i="2"/>
  <c r="CQ589" i="2"/>
  <c r="D7" i="13"/>
  <c r="I7" i="13" s="1"/>
  <c r="S7" i="13" s="1"/>
  <c r="CQ588" i="2"/>
  <c r="CN588" i="2"/>
  <c r="CN587" i="2"/>
  <c r="CO587" i="2"/>
  <c r="CS589" i="2"/>
  <c r="CO589" i="2"/>
  <c r="C12" i="14"/>
  <c r="G12" i="14" s="1" a="1"/>
  <c r="CJ587" i="2"/>
  <c r="CP587" i="2"/>
  <c r="CM587" i="2"/>
  <c r="CW577" i="2"/>
  <c r="CM591" i="2"/>
  <c r="CO591" i="2"/>
  <c r="CT591" i="2"/>
  <c r="CQ590" i="2"/>
  <c r="CO590" i="2"/>
  <c r="CP590" i="2"/>
  <c r="D8" i="13"/>
  <c r="I8" i="13" s="1"/>
  <c r="S8" i="13" s="1"/>
  <c r="W8" i="13" s="1"/>
  <c r="CL589" i="2"/>
  <c r="CR589" i="2"/>
  <c r="CJ589" i="2"/>
  <c r="CU589" i="2"/>
  <c r="CK588" i="2"/>
  <c r="CR588" i="2"/>
  <c r="CJ588" i="2"/>
  <c r="CS588" i="2"/>
  <c r="CL588" i="2"/>
  <c r="CL587" i="2"/>
  <c r="CT587" i="2"/>
  <c r="CS587" i="2"/>
  <c r="W9" i="13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J6" i="6"/>
  <c r="N6" i="6"/>
  <c r="R6" i="6"/>
  <c r="V6" i="6"/>
  <c r="Z6" i="6"/>
  <c r="AD6" i="6"/>
  <c r="AH6" i="6"/>
  <c r="AL6" i="6"/>
  <c r="AP6" i="6"/>
  <c r="AT6" i="6"/>
  <c r="AX6" i="6"/>
  <c r="BB6" i="6"/>
  <c r="BF6" i="6"/>
  <c r="BJ6" i="6"/>
  <c r="BN6" i="6"/>
  <c r="BR6" i="6"/>
  <c r="BV6" i="6"/>
  <c r="BZ6" i="6"/>
  <c r="CD6" i="6"/>
  <c r="CH6" i="6"/>
  <c r="CL6" i="6"/>
  <c r="CP6" i="6"/>
  <c r="CT6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D17" i="6" s="1"/>
  <c r="D25" i="6" s="1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9" i="6"/>
  <c r="C17" i="6" s="1"/>
  <c r="C25" i="6" s="1"/>
  <c r="C8" i="6"/>
  <c r="C16" i="6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" i="6" s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" i="6" s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" i="6" s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6" i="6" s="1"/>
  <c r="CS557" i="2"/>
  <c r="CR6" i="6" s="1"/>
  <c r="CR557" i="2"/>
  <c r="CQ6" i="6" s="1"/>
  <c r="CQ557" i="2"/>
  <c r="CP557" i="2"/>
  <c r="CO6" i="6" s="1"/>
  <c r="CO557" i="2"/>
  <c r="CN6" i="6" s="1"/>
  <c r="CN557" i="2"/>
  <c r="CM6" i="6" s="1"/>
  <c r="CM557" i="2"/>
  <c r="CL557" i="2"/>
  <c r="CK6" i="6" s="1"/>
  <c r="CK557" i="2"/>
  <c r="CJ6" i="6" s="1"/>
  <c r="CJ557" i="2"/>
  <c r="CI6" i="6" s="1"/>
  <c r="CI557" i="2"/>
  <c r="CH557" i="2"/>
  <c r="CG6" i="6" s="1"/>
  <c r="CG557" i="2"/>
  <c r="CF6" i="6" s="1"/>
  <c r="CF557" i="2"/>
  <c r="CE6" i="6" s="1"/>
  <c r="CE557" i="2"/>
  <c r="CD557" i="2"/>
  <c r="CC6" i="6" s="1"/>
  <c r="CC557" i="2"/>
  <c r="CB6" i="6" s="1"/>
  <c r="CB557" i="2"/>
  <c r="CA6" i="6" s="1"/>
  <c r="CA557" i="2"/>
  <c r="BZ557" i="2"/>
  <c r="BY6" i="6" s="1"/>
  <c r="BY557" i="2"/>
  <c r="BX6" i="6" s="1"/>
  <c r="BX557" i="2"/>
  <c r="BW6" i="6" s="1"/>
  <c r="BW557" i="2"/>
  <c r="BV557" i="2"/>
  <c r="BU6" i="6" s="1"/>
  <c r="BU557" i="2"/>
  <c r="BT6" i="6" s="1"/>
  <c r="BT557" i="2"/>
  <c r="BS6" i="6" s="1"/>
  <c r="BS557" i="2"/>
  <c r="BR557" i="2"/>
  <c r="BQ6" i="6" s="1"/>
  <c r="BQ557" i="2"/>
  <c r="BP6" i="6" s="1"/>
  <c r="BP557" i="2"/>
  <c r="BO6" i="6" s="1"/>
  <c r="BO557" i="2"/>
  <c r="BN557" i="2"/>
  <c r="BM6" i="6" s="1"/>
  <c r="BM557" i="2"/>
  <c r="BL6" i="6" s="1"/>
  <c r="BL557" i="2"/>
  <c r="BK6" i="6" s="1"/>
  <c r="BK557" i="2"/>
  <c r="BJ557" i="2"/>
  <c r="BI6" i="6" s="1"/>
  <c r="BI557" i="2"/>
  <c r="BH6" i="6" s="1"/>
  <c r="BH557" i="2"/>
  <c r="BG6" i="6" s="1"/>
  <c r="BG557" i="2"/>
  <c r="BF557" i="2"/>
  <c r="BE6" i="6" s="1"/>
  <c r="BE557" i="2"/>
  <c r="BD6" i="6" s="1"/>
  <c r="BD557" i="2"/>
  <c r="BC6" i="6" s="1"/>
  <c r="BC557" i="2"/>
  <c r="BB557" i="2"/>
  <c r="BA6" i="6" s="1"/>
  <c r="BA557" i="2"/>
  <c r="AZ6" i="6" s="1"/>
  <c r="AZ557" i="2"/>
  <c r="AY6" i="6" s="1"/>
  <c r="AY557" i="2"/>
  <c r="AX557" i="2"/>
  <c r="AW6" i="6" s="1"/>
  <c r="AW557" i="2"/>
  <c r="AV6" i="6" s="1"/>
  <c r="AV557" i="2"/>
  <c r="AU6" i="6" s="1"/>
  <c r="AU557" i="2"/>
  <c r="AT557" i="2"/>
  <c r="AS6" i="6" s="1"/>
  <c r="AS557" i="2"/>
  <c r="AR6" i="6" s="1"/>
  <c r="AR557" i="2"/>
  <c r="AQ6" i="6" s="1"/>
  <c r="AQ557" i="2"/>
  <c r="AP557" i="2"/>
  <c r="AO6" i="6" s="1"/>
  <c r="AO557" i="2"/>
  <c r="AN6" i="6" s="1"/>
  <c r="AN557" i="2"/>
  <c r="AM6" i="6" s="1"/>
  <c r="AM557" i="2"/>
  <c r="AL557" i="2"/>
  <c r="AK6" i="6" s="1"/>
  <c r="AK557" i="2"/>
  <c r="AJ6" i="6" s="1"/>
  <c r="AJ557" i="2"/>
  <c r="AI6" i="6" s="1"/>
  <c r="AI557" i="2"/>
  <c r="AH557" i="2"/>
  <c r="AG6" i="6" s="1"/>
  <c r="AG557" i="2"/>
  <c r="AF6" i="6" s="1"/>
  <c r="AF557" i="2"/>
  <c r="AE6" i="6" s="1"/>
  <c r="AE557" i="2"/>
  <c r="AD557" i="2"/>
  <c r="AC6" i="6" s="1"/>
  <c r="AC557" i="2"/>
  <c r="AB6" i="6" s="1"/>
  <c r="AB557" i="2"/>
  <c r="AA6" i="6" s="1"/>
  <c r="AA557" i="2"/>
  <c r="Z557" i="2"/>
  <c r="Y6" i="6" s="1"/>
  <c r="Y557" i="2"/>
  <c r="X6" i="6" s="1"/>
  <c r="X557" i="2"/>
  <c r="W6" i="6" s="1"/>
  <c r="W557" i="2"/>
  <c r="V557" i="2"/>
  <c r="U6" i="6" s="1"/>
  <c r="U557" i="2"/>
  <c r="T6" i="6" s="1"/>
  <c r="T557" i="2"/>
  <c r="S6" i="6" s="1"/>
  <c r="S557" i="2"/>
  <c r="R557" i="2"/>
  <c r="Q6" i="6" s="1"/>
  <c r="Q557" i="2"/>
  <c r="P6" i="6" s="1"/>
  <c r="P557" i="2"/>
  <c r="O6" i="6" s="1"/>
  <c r="O557" i="2"/>
  <c r="N557" i="2"/>
  <c r="M6" i="6" s="1"/>
  <c r="M557" i="2"/>
  <c r="L6" i="6" s="1"/>
  <c r="L557" i="2"/>
  <c r="K6" i="6" s="1"/>
  <c r="K557" i="2"/>
  <c r="J557" i="2"/>
  <c r="I6" i="6" s="1"/>
  <c r="I557" i="2"/>
  <c r="H6" i="6" s="1"/>
  <c r="H557" i="2"/>
  <c r="G6" i="6" s="1"/>
  <c r="G557" i="2"/>
  <c r="F6" i="6" s="1"/>
  <c r="F557" i="2"/>
  <c r="E6" i="6" s="1"/>
  <c r="E557" i="2"/>
  <c r="D6" i="6" s="1"/>
  <c r="D557" i="2"/>
  <c r="D558" i="2" s="1"/>
  <c r="E558" i="2" s="1"/>
  <c r="C557" i="2"/>
  <c r="CU557" i="3"/>
  <c r="CT7" i="6" s="1"/>
  <c r="CT557" i="3"/>
  <c r="CS7" i="6" s="1"/>
  <c r="CS557" i="3"/>
  <c r="CR7" i="6" s="1"/>
  <c r="CR557" i="3"/>
  <c r="CQ7" i="6" s="1"/>
  <c r="CQ557" i="3"/>
  <c r="CP7" i="6" s="1"/>
  <c r="CP557" i="3"/>
  <c r="CO7" i="6" s="1"/>
  <c r="CO557" i="3"/>
  <c r="CN7" i="6" s="1"/>
  <c r="CN557" i="3"/>
  <c r="CM7" i="6" s="1"/>
  <c r="CM557" i="3"/>
  <c r="CL7" i="6" s="1"/>
  <c r="CL557" i="3"/>
  <c r="CK7" i="6" s="1"/>
  <c r="CK557" i="3"/>
  <c r="CJ7" i="6" s="1"/>
  <c r="CJ557" i="3"/>
  <c r="CI7" i="6" s="1"/>
  <c r="CI557" i="3"/>
  <c r="CH7" i="6" s="1"/>
  <c r="CH557" i="3"/>
  <c r="CG7" i="6" s="1"/>
  <c r="CG557" i="3"/>
  <c r="CF7" i="6" s="1"/>
  <c r="CF557" i="3"/>
  <c r="CE7" i="6" s="1"/>
  <c r="CE557" i="3"/>
  <c r="CD7" i="6" s="1"/>
  <c r="CD557" i="3"/>
  <c r="CC7" i="6" s="1"/>
  <c r="CC557" i="3"/>
  <c r="CB7" i="6" s="1"/>
  <c r="CB557" i="3"/>
  <c r="CA7" i="6" s="1"/>
  <c r="CA557" i="3"/>
  <c r="BZ7" i="6" s="1"/>
  <c r="BZ557" i="3"/>
  <c r="BY7" i="6" s="1"/>
  <c r="BY557" i="3"/>
  <c r="BX7" i="6" s="1"/>
  <c r="BX557" i="3"/>
  <c r="BW7" i="6" s="1"/>
  <c r="BW557" i="3"/>
  <c r="BV7" i="6" s="1"/>
  <c r="BV557" i="3"/>
  <c r="BU7" i="6" s="1"/>
  <c r="BU557" i="3"/>
  <c r="BT7" i="6" s="1"/>
  <c r="BT557" i="3"/>
  <c r="BS7" i="6" s="1"/>
  <c r="BS557" i="3"/>
  <c r="BR7" i="6" s="1"/>
  <c r="BR557" i="3"/>
  <c r="BQ7" i="6" s="1"/>
  <c r="BQ557" i="3"/>
  <c r="BP7" i="6" s="1"/>
  <c r="BP557" i="3"/>
  <c r="BO7" i="6" s="1"/>
  <c r="BO557" i="3"/>
  <c r="BN7" i="6" s="1"/>
  <c r="BN557" i="3"/>
  <c r="BM7" i="6" s="1"/>
  <c r="BM557" i="3"/>
  <c r="BL7" i="6" s="1"/>
  <c r="BL557" i="3"/>
  <c r="BK7" i="6" s="1"/>
  <c r="BK557" i="3"/>
  <c r="BJ7" i="6" s="1"/>
  <c r="BJ557" i="3"/>
  <c r="BI7" i="6" s="1"/>
  <c r="BI557" i="3"/>
  <c r="BH7" i="6" s="1"/>
  <c r="BH557" i="3"/>
  <c r="BG7" i="6" s="1"/>
  <c r="BG557" i="3"/>
  <c r="BF7" i="6" s="1"/>
  <c r="BF557" i="3"/>
  <c r="BE7" i="6" s="1"/>
  <c r="BE557" i="3"/>
  <c r="BD7" i="6" s="1"/>
  <c r="BD557" i="3"/>
  <c r="BC7" i="6" s="1"/>
  <c r="BC557" i="3"/>
  <c r="BB7" i="6" s="1"/>
  <c r="BB557" i="3"/>
  <c r="BA7" i="6" s="1"/>
  <c r="BA557" i="3"/>
  <c r="AZ7" i="6" s="1"/>
  <c r="AZ557" i="3"/>
  <c r="AY7" i="6" s="1"/>
  <c r="AY557" i="3"/>
  <c r="AX7" i="6" s="1"/>
  <c r="AX557" i="3"/>
  <c r="AW7" i="6" s="1"/>
  <c r="AW557" i="3"/>
  <c r="AV7" i="6" s="1"/>
  <c r="AV557" i="3"/>
  <c r="AU7" i="6" s="1"/>
  <c r="AU557" i="3"/>
  <c r="AT7" i="6" s="1"/>
  <c r="AT557" i="3"/>
  <c r="AS7" i="6" s="1"/>
  <c r="AS557" i="3"/>
  <c r="AR7" i="6" s="1"/>
  <c r="AR557" i="3"/>
  <c r="AQ7" i="6" s="1"/>
  <c r="AQ557" i="3"/>
  <c r="AP7" i="6" s="1"/>
  <c r="AP557" i="3"/>
  <c r="AO7" i="6" s="1"/>
  <c r="AO557" i="3"/>
  <c r="AN7" i="6" s="1"/>
  <c r="AN557" i="3"/>
  <c r="AM7" i="6" s="1"/>
  <c r="AM557" i="3"/>
  <c r="AL7" i="6" s="1"/>
  <c r="AL557" i="3"/>
  <c r="AK7" i="6" s="1"/>
  <c r="AK557" i="3"/>
  <c r="AJ7" i="6" s="1"/>
  <c r="AJ557" i="3"/>
  <c r="AI7" i="6" s="1"/>
  <c r="AI557" i="3"/>
  <c r="AH7" i="6" s="1"/>
  <c r="AH557" i="3"/>
  <c r="AG7" i="6" s="1"/>
  <c r="AG557" i="3"/>
  <c r="AF7" i="6" s="1"/>
  <c r="AF557" i="3"/>
  <c r="AE7" i="6" s="1"/>
  <c r="AE557" i="3"/>
  <c r="AD7" i="6" s="1"/>
  <c r="AD557" i="3"/>
  <c r="AC7" i="6" s="1"/>
  <c r="AC557" i="3"/>
  <c r="AB7" i="6" s="1"/>
  <c r="AB557" i="3"/>
  <c r="AA7" i="6" s="1"/>
  <c r="AA557" i="3"/>
  <c r="Z7" i="6" s="1"/>
  <c r="Z557" i="3"/>
  <c r="Y7" i="6" s="1"/>
  <c r="Y557" i="3"/>
  <c r="X7" i="6" s="1"/>
  <c r="X557" i="3"/>
  <c r="W7" i="6" s="1"/>
  <c r="W557" i="3"/>
  <c r="V7" i="6" s="1"/>
  <c r="V557" i="3"/>
  <c r="U7" i="6" s="1"/>
  <c r="U557" i="3"/>
  <c r="T7" i="6" s="1"/>
  <c r="T557" i="3"/>
  <c r="S7" i="6" s="1"/>
  <c r="S557" i="3"/>
  <c r="R7" i="6" s="1"/>
  <c r="R557" i="3"/>
  <c r="Q7" i="6" s="1"/>
  <c r="Q557" i="3"/>
  <c r="P7" i="6" s="1"/>
  <c r="P557" i="3"/>
  <c r="O7" i="6" s="1"/>
  <c r="O557" i="3"/>
  <c r="N7" i="6" s="1"/>
  <c r="N557" i="3"/>
  <c r="M7" i="6" s="1"/>
  <c r="M557" i="3"/>
  <c r="L7" i="6" s="1"/>
  <c r="L557" i="3"/>
  <c r="K7" i="6" s="1"/>
  <c r="K557" i="3"/>
  <c r="J7" i="6" s="1"/>
  <c r="J557" i="3"/>
  <c r="I7" i="6" s="1"/>
  <c r="I557" i="3"/>
  <c r="H7" i="6" s="1"/>
  <c r="H557" i="3"/>
  <c r="G7" i="6" s="1"/>
  <c r="G557" i="3"/>
  <c r="F7" i="6" s="1"/>
  <c r="F557" i="3"/>
  <c r="E7" i="6" s="1"/>
  <c r="E557" i="3"/>
  <c r="D7" i="6" s="1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E558" i="4" s="1"/>
  <c r="F558" i="4" s="1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557" i="4"/>
  <c r="E558" i="5"/>
  <c r="F558" i="5"/>
  <c r="G558" i="5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D558" i="5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C557" i="5"/>
  <c r="D32" i="6" l="1"/>
  <c r="E26" i="6"/>
  <c r="H12" i="14"/>
  <c r="U12" i="14" s="1"/>
  <c r="U15" i="14" s="1"/>
  <c r="G12" i="14"/>
  <c r="T12" i="14" s="1"/>
  <c r="G8" i="14"/>
  <c r="T8" i="14" s="1"/>
  <c r="H8" i="14"/>
  <c r="U8" i="14" s="1"/>
  <c r="G10" i="14"/>
  <c r="T10" i="14" s="1"/>
  <c r="H10" i="14"/>
  <c r="U10" i="14" s="1"/>
  <c r="G9" i="14"/>
  <c r="T9" i="14" s="1"/>
  <c r="H9" i="14"/>
  <c r="U9" i="14" s="1"/>
  <c r="G11" i="14"/>
  <c r="T11" i="14" s="1"/>
  <c r="H11" i="14"/>
  <c r="U11" i="14" s="1"/>
  <c r="G7" i="14"/>
  <c r="T7" i="14" s="1"/>
  <c r="H7" i="14"/>
  <c r="U7" i="14" s="1"/>
  <c r="K19" i="14"/>
  <c r="J12" i="14"/>
  <c r="J25" i="14" a="1"/>
  <c r="L19" i="14"/>
  <c r="L21" i="14" s="1"/>
  <c r="K12" i="14"/>
  <c r="D16" i="6"/>
  <c r="D24" i="6" s="1"/>
  <c r="C24" i="6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W7" i="13"/>
  <c r="C7" i="6"/>
  <c r="C15" i="6" s="1"/>
  <c r="C23" i="6" s="1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6" i="6"/>
  <c r="C14" i="6" s="1"/>
  <c r="C22" i="6" s="1"/>
  <c r="CJ5" i="6"/>
  <c r="BT5" i="6"/>
  <c r="BD5" i="6"/>
  <c r="AN5" i="6"/>
  <c r="X5" i="6"/>
  <c r="H5" i="6"/>
  <c r="CF5" i="6"/>
  <c r="BP5" i="6"/>
  <c r="AZ5" i="6"/>
  <c r="AJ5" i="6"/>
  <c r="T5" i="6"/>
  <c r="D5" i="6"/>
  <c r="CR5" i="6"/>
  <c r="CB5" i="6"/>
  <c r="BL5" i="6"/>
  <c r="AV5" i="6"/>
  <c r="AF5" i="6"/>
  <c r="P5" i="6"/>
  <c r="CN5" i="6"/>
  <c r="BX5" i="6"/>
  <c r="BH5" i="6"/>
  <c r="AR5" i="6"/>
  <c r="AB5" i="6"/>
  <c r="L5" i="6"/>
  <c r="CS5" i="6"/>
  <c r="CO5" i="6"/>
  <c r="CK5" i="6"/>
  <c r="CG5" i="6"/>
  <c r="CC5" i="6"/>
  <c r="BY5" i="6"/>
  <c r="BU5" i="6"/>
  <c r="BQ5" i="6"/>
  <c r="BM5" i="6"/>
  <c r="BI5" i="6"/>
  <c r="BE5" i="6"/>
  <c r="BA5" i="6"/>
  <c r="AW5" i="6"/>
  <c r="AS5" i="6"/>
  <c r="AO5" i="6"/>
  <c r="AK5" i="6"/>
  <c r="AG5" i="6"/>
  <c r="AC5" i="6"/>
  <c r="Y5" i="6"/>
  <c r="U5" i="6"/>
  <c r="Q5" i="6"/>
  <c r="M5" i="6"/>
  <c r="I5" i="6"/>
  <c r="E5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5" i="6"/>
  <c r="C13" i="6" s="1"/>
  <c r="C21" i="6" s="1"/>
  <c r="CQ5" i="6"/>
  <c r="CM5" i="6"/>
  <c r="CI5" i="6"/>
  <c r="CE5" i="6"/>
  <c r="CA5" i="6"/>
  <c r="BW5" i="6"/>
  <c r="BS5" i="6"/>
  <c r="BO5" i="6"/>
  <c r="BK5" i="6"/>
  <c r="BG5" i="6"/>
  <c r="BC5" i="6"/>
  <c r="AY5" i="6"/>
  <c r="AU5" i="6"/>
  <c r="AQ5" i="6"/>
  <c r="AM5" i="6"/>
  <c r="AI5" i="6"/>
  <c r="AE5" i="6"/>
  <c r="AA5" i="6"/>
  <c r="W5" i="6"/>
  <c r="S5" i="6"/>
  <c r="O5" i="6"/>
  <c r="K5" i="6"/>
  <c r="G5" i="6"/>
  <c r="CT5" i="6"/>
  <c r="CL5" i="6"/>
  <c r="CH5" i="6"/>
  <c r="CD5" i="6"/>
  <c r="BZ5" i="6"/>
  <c r="BV5" i="6"/>
  <c r="BR5" i="6"/>
  <c r="BN5" i="6"/>
  <c r="BF5" i="6"/>
  <c r="BB5" i="6"/>
  <c r="AX5" i="6"/>
  <c r="AT5" i="6"/>
  <c r="AP5" i="6"/>
  <c r="AL5" i="6"/>
  <c r="AH5" i="6"/>
  <c r="Z5" i="6"/>
  <c r="V5" i="6"/>
  <c r="R5" i="6"/>
  <c r="N5" i="6"/>
  <c r="J5" i="6"/>
  <c r="F5" i="6"/>
  <c r="E17" i="6"/>
  <c r="E16" i="6" l="1"/>
  <c r="D14" i="6"/>
  <c r="D22" i="6" s="1"/>
  <c r="D29" i="6"/>
  <c r="F26" i="6"/>
  <c r="E33" i="6"/>
  <c r="E41" i="6"/>
  <c r="K20" i="14"/>
  <c r="K21" i="14"/>
  <c r="L20" i="14"/>
  <c r="M20" i="14"/>
  <c r="J25" i="14"/>
  <c r="J29" i="14"/>
  <c r="J28" i="14"/>
  <c r="J27" i="14"/>
  <c r="J26" i="14"/>
  <c r="F17" i="6"/>
  <c r="E25" i="6"/>
  <c r="F16" i="6"/>
  <c r="E24" i="6"/>
  <c r="D31" i="6"/>
  <c r="D15" i="6"/>
  <c r="D23" i="6" s="1"/>
  <c r="D30" i="6" s="1"/>
  <c r="E15" i="6"/>
  <c r="E14" i="6"/>
  <c r="D13" i="6"/>
  <c r="F33" i="6" l="1"/>
  <c r="F41" i="6"/>
  <c r="G26" i="6"/>
  <c r="K31" i="14" a="1"/>
  <c r="E40" i="6"/>
  <c r="E32" i="6"/>
  <c r="G17" i="6"/>
  <c r="F25" i="6"/>
  <c r="E39" i="6"/>
  <c r="E31" i="6"/>
  <c r="G16" i="6"/>
  <c r="F24" i="6"/>
  <c r="F15" i="6"/>
  <c r="E23" i="6"/>
  <c r="E22" i="6"/>
  <c r="F14" i="6"/>
  <c r="E13" i="6"/>
  <c r="D21" i="6"/>
  <c r="D28" i="6" s="1"/>
  <c r="H26" i="6" l="1"/>
  <c r="G41" i="6"/>
  <c r="G33" i="6"/>
  <c r="K32" i="14"/>
  <c r="K31" i="14"/>
  <c r="H17" i="6"/>
  <c r="G25" i="6"/>
  <c r="F32" i="6"/>
  <c r="F40" i="6"/>
  <c r="F39" i="6"/>
  <c r="F31" i="6"/>
  <c r="H16" i="6"/>
  <c r="G24" i="6"/>
  <c r="E30" i="6"/>
  <c r="E38" i="6"/>
  <c r="G15" i="6"/>
  <c r="F23" i="6"/>
  <c r="E37" i="6"/>
  <c r="E29" i="6"/>
  <c r="G14" i="6"/>
  <c r="F22" i="6"/>
  <c r="F13" i="6"/>
  <c r="E21" i="6"/>
  <c r="H41" i="6" l="1"/>
  <c r="H33" i="6"/>
  <c r="I26" i="6"/>
  <c r="N25" i="14"/>
  <c r="N28" i="14"/>
  <c r="N29" i="14"/>
  <c r="N26" i="14"/>
  <c r="N27" i="14"/>
  <c r="G40" i="6"/>
  <c r="G32" i="6"/>
  <c r="I17" i="6"/>
  <c r="H25" i="6"/>
  <c r="I16" i="6"/>
  <c r="H24" i="6"/>
  <c r="G39" i="6"/>
  <c r="G31" i="6"/>
  <c r="H15" i="6"/>
  <c r="G23" i="6"/>
  <c r="F30" i="6"/>
  <c r="F38" i="6"/>
  <c r="F29" i="6"/>
  <c r="F37" i="6"/>
  <c r="G22" i="6"/>
  <c r="H14" i="6"/>
  <c r="E36" i="6"/>
  <c r="E28" i="6"/>
  <c r="G13" i="6"/>
  <c r="F21" i="6"/>
  <c r="J26" i="6" l="1"/>
  <c r="I33" i="6"/>
  <c r="I41" i="6"/>
  <c r="H32" i="6"/>
  <c r="H40" i="6"/>
  <c r="J17" i="6"/>
  <c r="I25" i="6"/>
  <c r="I40" i="6" s="1"/>
  <c r="C32" i="6"/>
  <c r="H31" i="6"/>
  <c r="C31" i="6" s="1"/>
  <c r="H39" i="6"/>
  <c r="J16" i="6"/>
  <c r="I24" i="6"/>
  <c r="I39" i="6" s="1"/>
  <c r="G38" i="6"/>
  <c r="G30" i="6"/>
  <c r="I15" i="6"/>
  <c r="H23" i="6"/>
  <c r="H22" i="6"/>
  <c r="I14" i="6"/>
  <c r="G37" i="6"/>
  <c r="G29" i="6"/>
  <c r="H13" i="6"/>
  <c r="G21" i="6"/>
  <c r="F28" i="6"/>
  <c r="F36" i="6"/>
  <c r="J41" i="6" l="1"/>
  <c r="J33" i="6"/>
  <c r="K26" i="6"/>
  <c r="K17" i="6"/>
  <c r="J25" i="6"/>
  <c r="J40" i="6" s="1"/>
  <c r="C40" i="6" s="1"/>
  <c r="K16" i="6"/>
  <c r="J24" i="6"/>
  <c r="J39" i="6" s="1"/>
  <c r="C39" i="6" s="1"/>
  <c r="J15" i="6"/>
  <c r="I23" i="6"/>
  <c r="H38" i="6"/>
  <c r="H30" i="6"/>
  <c r="J14" i="6"/>
  <c r="I22" i="6"/>
  <c r="H29" i="6"/>
  <c r="H37" i="6"/>
  <c r="G28" i="6"/>
  <c r="G36" i="6"/>
  <c r="I13" i="6"/>
  <c r="H21" i="6"/>
  <c r="K33" i="6" l="1"/>
  <c r="K41" i="6"/>
  <c r="L26" i="6"/>
  <c r="L17" i="6"/>
  <c r="K25" i="6"/>
  <c r="L16" i="6"/>
  <c r="K24" i="6"/>
  <c r="I30" i="6"/>
  <c r="I38" i="6"/>
  <c r="K15" i="6"/>
  <c r="J23" i="6"/>
  <c r="I37" i="6"/>
  <c r="I29" i="6"/>
  <c r="K14" i="6"/>
  <c r="J22" i="6"/>
  <c r="J13" i="6"/>
  <c r="I21" i="6"/>
  <c r="H36" i="6"/>
  <c r="H28" i="6"/>
  <c r="M26" i="6" l="1"/>
  <c r="L41" i="6"/>
  <c r="L33" i="6"/>
  <c r="M17" i="6"/>
  <c r="L25" i="6"/>
  <c r="M16" i="6"/>
  <c r="L24" i="6"/>
  <c r="J30" i="6"/>
  <c r="J38" i="6"/>
  <c r="L15" i="6"/>
  <c r="K23" i="6"/>
  <c r="K22" i="6"/>
  <c r="L14" i="6"/>
  <c r="J37" i="6"/>
  <c r="J29" i="6"/>
  <c r="I36" i="6"/>
  <c r="I28" i="6"/>
  <c r="K13" i="6"/>
  <c r="J21" i="6"/>
  <c r="M41" i="6" l="1"/>
  <c r="M33" i="6"/>
  <c r="N26" i="6"/>
  <c r="N17" i="6"/>
  <c r="M25" i="6"/>
  <c r="N16" i="6"/>
  <c r="M24" i="6"/>
  <c r="K38" i="6"/>
  <c r="K30" i="6"/>
  <c r="C30" i="6" s="1"/>
  <c r="M15" i="6"/>
  <c r="L23" i="6"/>
  <c r="L38" i="6" s="1"/>
  <c r="L22" i="6"/>
  <c r="M14" i="6"/>
  <c r="K29" i="6"/>
  <c r="K37" i="6"/>
  <c r="L13" i="6"/>
  <c r="K21" i="6"/>
  <c r="J28" i="6"/>
  <c r="J36" i="6"/>
  <c r="N41" i="6" l="1"/>
  <c r="N33" i="6"/>
  <c r="O26" i="6"/>
  <c r="O17" i="6"/>
  <c r="N25" i="6"/>
  <c r="O16" i="6"/>
  <c r="N24" i="6"/>
  <c r="N15" i="6"/>
  <c r="M23" i="6"/>
  <c r="M38" i="6" s="1"/>
  <c r="M22" i="6"/>
  <c r="N14" i="6"/>
  <c r="L37" i="6"/>
  <c r="L29" i="6"/>
  <c r="M13" i="6"/>
  <c r="L21" i="6"/>
  <c r="K28" i="6"/>
  <c r="K36" i="6"/>
  <c r="P26" i="6" l="1"/>
  <c r="O33" i="6"/>
  <c r="O41" i="6"/>
  <c r="P17" i="6"/>
  <c r="O25" i="6"/>
  <c r="P16" i="6"/>
  <c r="O24" i="6"/>
  <c r="O15" i="6"/>
  <c r="N23" i="6"/>
  <c r="N38" i="6" s="1"/>
  <c r="N22" i="6"/>
  <c r="O14" i="6"/>
  <c r="M37" i="6"/>
  <c r="M29" i="6"/>
  <c r="L36" i="6"/>
  <c r="L28" i="6"/>
  <c r="N13" i="6"/>
  <c r="M21" i="6"/>
  <c r="P41" i="6" l="1"/>
  <c r="P33" i="6"/>
  <c r="Q26" i="6"/>
  <c r="Q17" i="6"/>
  <c r="P25" i="6"/>
  <c r="Q16" i="6"/>
  <c r="P24" i="6"/>
  <c r="P15" i="6"/>
  <c r="O23" i="6"/>
  <c r="O38" i="6" s="1"/>
  <c r="P14" i="6"/>
  <c r="O22" i="6"/>
  <c r="N37" i="6"/>
  <c r="N29" i="6"/>
  <c r="M36" i="6"/>
  <c r="M28" i="6"/>
  <c r="O13" i="6"/>
  <c r="N21" i="6"/>
  <c r="Q33" i="6" l="1"/>
  <c r="Q41" i="6"/>
  <c r="R26" i="6"/>
  <c r="R17" i="6"/>
  <c r="Q25" i="6"/>
  <c r="R16" i="6"/>
  <c r="Q24" i="6"/>
  <c r="Q15" i="6"/>
  <c r="P23" i="6"/>
  <c r="P38" i="6" s="1"/>
  <c r="O29" i="6"/>
  <c r="O37" i="6"/>
  <c r="Q14" i="6"/>
  <c r="P22" i="6"/>
  <c r="N28" i="6"/>
  <c r="N36" i="6"/>
  <c r="P13" i="6"/>
  <c r="O21" i="6"/>
  <c r="R41" i="6" l="1"/>
  <c r="R33" i="6"/>
  <c r="S26" i="6"/>
  <c r="S17" i="6"/>
  <c r="R25" i="6"/>
  <c r="S16" i="6"/>
  <c r="R24" i="6"/>
  <c r="R15" i="6"/>
  <c r="Q23" i="6"/>
  <c r="Q38" i="6" s="1"/>
  <c r="P29" i="6"/>
  <c r="P37" i="6"/>
  <c r="R14" i="6"/>
  <c r="Q22" i="6"/>
  <c r="O28" i="6"/>
  <c r="O36" i="6"/>
  <c r="Q13" i="6"/>
  <c r="P21" i="6"/>
  <c r="T26" i="6" l="1"/>
  <c r="S41" i="6"/>
  <c r="S33" i="6"/>
  <c r="T17" i="6"/>
  <c r="S25" i="6"/>
  <c r="T16" i="6"/>
  <c r="S24" i="6"/>
  <c r="S15" i="6"/>
  <c r="R23" i="6"/>
  <c r="R38" i="6" s="1"/>
  <c r="Q37" i="6"/>
  <c r="Q29" i="6"/>
  <c r="R22" i="6"/>
  <c r="S14" i="6"/>
  <c r="P36" i="6"/>
  <c r="P28" i="6"/>
  <c r="R13" i="6"/>
  <c r="Q21" i="6"/>
  <c r="T41" i="6" l="1"/>
  <c r="T33" i="6"/>
  <c r="U26" i="6"/>
  <c r="U17" i="6"/>
  <c r="T25" i="6"/>
  <c r="U16" i="6"/>
  <c r="T24" i="6"/>
  <c r="T15" i="6"/>
  <c r="S23" i="6"/>
  <c r="S38" i="6" s="1"/>
  <c r="T14" i="6"/>
  <c r="S22" i="6"/>
  <c r="R29" i="6"/>
  <c r="R37" i="6"/>
  <c r="S13" i="6"/>
  <c r="R21" i="6"/>
  <c r="Q36" i="6"/>
  <c r="Q28" i="6"/>
  <c r="V26" i="6" l="1"/>
  <c r="U41" i="6"/>
  <c r="U33" i="6"/>
  <c r="V17" i="6"/>
  <c r="U25" i="6"/>
  <c r="V16" i="6"/>
  <c r="U24" i="6"/>
  <c r="U15" i="6"/>
  <c r="T23" i="6"/>
  <c r="T38" i="6" s="1"/>
  <c r="S29" i="6"/>
  <c r="S37" i="6"/>
  <c r="U14" i="6"/>
  <c r="T22" i="6"/>
  <c r="R28" i="6"/>
  <c r="R36" i="6"/>
  <c r="T13" i="6"/>
  <c r="S21" i="6"/>
  <c r="V33" i="6" l="1"/>
  <c r="V41" i="6"/>
  <c r="W26" i="6"/>
  <c r="W17" i="6"/>
  <c r="V25" i="6"/>
  <c r="W16" i="6"/>
  <c r="V24" i="6"/>
  <c r="V15" i="6"/>
  <c r="U23" i="6"/>
  <c r="U38" i="6" s="1"/>
  <c r="T37" i="6"/>
  <c r="T29" i="6"/>
  <c r="U22" i="6"/>
  <c r="V14" i="6"/>
  <c r="U13" i="6"/>
  <c r="T21" i="6"/>
  <c r="S28" i="6"/>
  <c r="S36" i="6"/>
  <c r="X26" i="6" l="1"/>
  <c r="W41" i="6"/>
  <c r="W33" i="6"/>
  <c r="X17" i="6"/>
  <c r="W25" i="6"/>
  <c r="X16" i="6"/>
  <c r="W24" i="6"/>
  <c r="W15" i="6"/>
  <c r="V23" i="6"/>
  <c r="V38" i="6" s="1"/>
  <c r="U37" i="6"/>
  <c r="U29" i="6"/>
  <c r="W14" i="6"/>
  <c r="V22" i="6"/>
  <c r="T36" i="6"/>
  <c r="T28" i="6"/>
  <c r="V13" i="6"/>
  <c r="U21" i="6"/>
  <c r="X41" i="6" l="1"/>
  <c r="X33" i="6"/>
  <c r="Y26" i="6"/>
  <c r="Y17" i="6"/>
  <c r="X25" i="6"/>
  <c r="Y16" i="6"/>
  <c r="X24" i="6"/>
  <c r="X15" i="6"/>
  <c r="W23" i="6"/>
  <c r="W38" i="6" s="1"/>
  <c r="V37" i="6"/>
  <c r="V29" i="6"/>
  <c r="X14" i="6"/>
  <c r="W22" i="6"/>
  <c r="U36" i="6"/>
  <c r="U28" i="6"/>
  <c r="W13" i="6"/>
  <c r="V21" i="6"/>
  <c r="Y33" i="6" l="1"/>
  <c r="Y41" i="6"/>
  <c r="Z26" i="6"/>
  <c r="Z17" i="6"/>
  <c r="Y25" i="6"/>
  <c r="Z16" i="6"/>
  <c r="Y24" i="6"/>
  <c r="Y15" i="6"/>
  <c r="X23" i="6"/>
  <c r="X38" i="6" s="1"/>
  <c r="W29" i="6"/>
  <c r="W37" i="6"/>
  <c r="Y14" i="6"/>
  <c r="X22" i="6"/>
  <c r="V28" i="6"/>
  <c r="V36" i="6"/>
  <c r="X13" i="6"/>
  <c r="W21" i="6"/>
  <c r="Z41" i="6" l="1"/>
  <c r="Z33" i="6"/>
  <c r="AA26" i="6"/>
  <c r="AA17" i="6"/>
  <c r="Z25" i="6"/>
  <c r="AA16" i="6"/>
  <c r="Z24" i="6"/>
  <c r="Z15" i="6"/>
  <c r="Y23" i="6"/>
  <c r="Y38" i="6" s="1"/>
  <c r="X37" i="6"/>
  <c r="X29" i="6"/>
  <c r="Y22" i="6"/>
  <c r="Z14" i="6"/>
  <c r="Y13" i="6"/>
  <c r="X21" i="6"/>
  <c r="W28" i="6"/>
  <c r="W36" i="6"/>
  <c r="AA41" i="6" l="1"/>
  <c r="AA33" i="6"/>
  <c r="AB26" i="6"/>
  <c r="AB17" i="6"/>
  <c r="AA25" i="6"/>
  <c r="AB16" i="6"/>
  <c r="AA24" i="6"/>
  <c r="AA15" i="6"/>
  <c r="Z23" i="6"/>
  <c r="Z38" i="6" s="1"/>
  <c r="AA14" i="6"/>
  <c r="Z22" i="6"/>
  <c r="Y37" i="6"/>
  <c r="Y29" i="6"/>
  <c r="X36" i="6"/>
  <c r="X28" i="6"/>
  <c r="Z13" i="6"/>
  <c r="Y21" i="6"/>
  <c r="AC26" i="6" l="1"/>
  <c r="AB41" i="6"/>
  <c r="AB33" i="6"/>
  <c r="AC17" i="6"/>
  <c r="AB25" i="6"/>
  <c r="AC16" i="6"/>
  <c r="AB24" i="6"/>
  <c r="AB15" i="6"/>
  <c r="AA23" i="6"/>
  <c r="AA38" i="6" s="1"/>
  <c r="Z37" i="6"/>
  <c r="Z29" i="6"/>
  <c r="AA22" i="6"/>
  <c r="AB14" i="6"/>
  <c r="Y36" i="6"/>
  <c r="Y28" i="6"/>
  <c r="AA13" i="6"/>
  <c r="Z21" i="6"/>
  <c r="AC41" i="6" l="1"/>
  <c r="AC33" i="6"/>
  <c r="AD26" i="6"/>
  <c r="AD17" i="6"/>
  <c r="AC25" i="6"/>
  <c r="AD16" i="6"/>
  <c r="AC24" i="6"/>
  <c r="AC15" i="6"/>
  <c r="AB23" i="6"/>
  <c r="AB38" i="6" s="1"/>
  <c r="AB22" i="6"/>
  <c r="AC14" i="6"/>
  <c r="AA29" i="6"/>
  <c r="AA37" i="6"/>
  <c r="Z28" i="6"/>
  <c r="Z36" i="6"/>
  <c r="AB13" i="6"/>
  <c r="AA21" i="6"/>
  <c r="AD41" i="6" l="1"/>
  <c r="AD33" i="6"/>
  <c r="AE26" i="6"/>
  <c r="AE17" i="6"/>
  <c r="AD25" i="6"/>
  <c r="AE16" i="6"/>
  <c r="AD24" i="6"/>
  <c r="AD15" i="6"/>
  <c r="AC23" i="6"/>
  <c r="AC38" i="6" s="1"/>
  <c r="AB29" i="6"/>
  <c r="AB37" i="6"/>
  <c r="AD14" i="6"/>
  <c r="AC22" i="6"/>
  <c r="AA28" i="6"/>
  <c r="AA36" i="6"/>
  <c r="AC13" i="6"/>
  <c r="AB21" i="6"/>
  <c r="AE41" i="6" l="1"/>
  <c r="AE33" i="6"/>
  <c r="AF26" i="6"/>
  <c r="AF17" i="6"/>
  <c r="AE25" i="6"/>
  <c r="AF16" i="6"/>
  <c r="AE24" i="6"/>
  <c r="AE15" i="6"/>
  <c r="AD23" i="6"/>
  <c r="AD38" i="6" s="1"/>
  <c r="AC37" i="6"/>
  <c r="AC29" i="6"/>
  <c r="AD22" i="6"/>
  <c r="AE14" i="6"/>
  <c r="AB36" i="6"/>
  <c r="AB28" i="6"/>
  <c r="AD13" i="6"/>
  <c r="AC21" i="6"/>
  <c r="AF41" i="6" l="1"/>
  <c r="AF33" i="6"/>
  <c r="AG26" i="6"/>
  <c r="AG17" i="6"/>
  <c r="AF25" i="6"/>
  <c r="AG16" i="6"/>
  <c r="AF24" i="6"/>
  <c r="AF15" i="6"/>
  <c r="AE23" i="6"/>
  <c r="AE38" i="6" s="1"/>
  <c r="AF14" i="6"/>
  <c r="AE22" i="6"/>
  <c r="AD29" i="6"/>
  <c r="AD37" i="6"/>
  <c r="AC36" i="6"/>
  <c r="AC28" i="6"/>
  <c r="AE13" i="6"/>
  <c r="AD21" i="6"/>
  <c r="AG33" i="6" l="1"/>
  <c r="AG41" i="6"/>
  <c r="AH26" i="6"/>
  <c r="AH17" i="6"/>
  <c r="AG25" i="6"/>
  <c r="AH16" i="6"/>
  <c r="AG24" i="6"/>
  <c r="AG15" i="6"/>
  <c r="AF23" i="6"/>
  <c r="AF38" i="6" s="1"/>
  <c r="AE29" i="6"/>
  <c r="AE37" i="6"/>
  <c r="AG14" i="6"/>
  <c r="AF22" i="6"/>
  <c r="AD28" i="6"/>
  <c r="AD36" i="6"/>
  <c r="AF13" i="6"/>
  <c r="AE21" i="6"/>
  <c r="AH41" i="6" l="1"/>
  <c r="AH33" i="6"/>
  <c r="AI26" i="6"/>
  <c r="AI17" i="6"/>
  <c r="AH25" i="6"/>
  <c r="AI16" i="6"/>
  <c r="AH24" i="6"/>
  <c r="AH15" i="6"/>
  <c r="AG23" i="6"/>
  <c r="AG38" i="6" s="1"/>
  <c r="AH14" i="6"/>
  <c r="AG22" i="6"/>
  <c r="AF37" i="6"/>
  <c r="AF29" i="6"/>
  <c r="AE28" i="6"/>
  <c r="AE36" i="6"/>
  <c r="AG13" i="6"/>
  <c r="AF21" i="6"/>
  <c r="AI41" i="6" l="1"/>
  <c r="AI33" i="6"/>
  <c r="AJ26" i="6"/>
  <c r="AJ17" i="6"/>
  <c r="AI25" i="6"/>
  <c r="AJ16" i="6"/>
  <c r="AI24" i="6"/>
  <c r="AI15" i="6"/>
  <c r="AH23" i="6"/>
  <c r="AH38" i="6" s="1"/>
  <c r="AG37" i="6"/>
  <c r="AG29" i="6"/>
  <c r="AI14" i="6"/>
  <c r="AH22" i="6"/>
  <c r="AF36" i="6"/>
  <c r="AF28" i="6"/>
  <c r="AH13" i="6"/>
  <c r="AG21" i="6"/>
  <c r="AJ41" i="6" l="1"/>
  <c r="AJ33" i="6"/>
  <c r="AK26" i="6"/>
  <c r="AK17" i="6"/>
  <c r="AJ25" i="6"/>
  <c r="AK16" i="6"/>
  <c r="AJ24" i="6"/>
  <c r="AJ15" i="6"/>
  <c r="AI23" i="6"/>
  <c r="AI38" i="6" s="1"/>
  <c r="AH37" i="6"/>
  <c r="AH29" i="6"/>
  <c r="AJ14" i="6"/>
  <c r="AI22" i="6"/>
  <c r="AG36" i="6"/>
  <c r="AG28" i="6"/>
  <c r="AI13" i="6"/>
  <c r="AH21" i="6"/>
  <c r="AK41" i="6" l="1"/>
  <c r="AK33" i="6"/>
  <c r="AL26" i="6"/>
  <c r="AL17" i="6"/>
  <c r="AK25" i="6"/>
  <c r="AL16" i="6"/>
  <c r="AK24" i="6"/>
  <c r="AK15" i="6"/>
  <c r="AJ23" i="6"/>
  <c r="AJ38" i="6" s="1"/>
  <c r="C38" i="6" s="1"/>
  <c r="AI29" i="6"/>
  <c r="AI37" i="6"/>
  <c r="AJ22" i="6"/>
  <c r="AK14" i="6"/>
  <c r="AH28" i="6"/>
  <c r="AH36" i="6"/>
  <c r="AJ13" i="6"/>
  <c r="AI21" i="6"/>
  <c r="AL33" i="6" l="1"/>
  <c r="AL41" i="6"/>
  <c r="AM26" i="6"/>
  <c r="AM17" i="6"/>
  <c r="AL25" i="6"/>
  <c r="AM16" i="6"/>
  <c r="AL24" i="6"/>
  <c r="AL15" i="6"/>
  <c r="AK23" i="6"/>
  <c r="AK22" i="6"/>
  <c r="AL14" i="6"/>
  <c r="AJ37" i="6"/>
  <c r="AJ29" i="6"/>
  <c r="AI28" i="6"/>
  <c r="AI36" i="6"/>
  <c r="AK13" i="6"/>
  <c r="AJ21" i="6"/>
  <c r="AM41" i="6" l="1"/>
  <c r="AM33" i="6"/>
  <c r="AN26" i="6"/>
  <c r="AN17" i="6"/>
  <c r="AM25" i="6"/>
  <c r="AN16" i="6"/>
  <c r="AM24" i="6"/>
  <c r="AM15" i="6"/>
  <c r="AL23" i="6"/>
  <c r="AL22" i="6"/>
  <c r="AM14" i="6"/>
  <c r="AK37" i="6"/>
  <c r="AK29" i="6"/>
  <c r="AJ36" i="6"/>
  <c r="AJ28" i="6"/>
  <c r="AL13" i="6"/>
  <c r="AK21" i="6"/>
  <c r="AN41" i="6" l="1"/>
  <c r="AN33" i="6"/>
  <c r="AO26" i="6"/>
  <c r="AO17" i="6"/>
  <c r="AN25" i="6"/>
  <c r="AO16" i="6"/>
  <c r="AN24" i="6"/>
  <c r="AN15" i="6"/>
  <c r="AM23" i="6"/>
  <c r="AN14" i="6"/>
  <c r="AM22" i="6"/>
  <c r="AL29" i="6"/>
  <c r="AL37" i="6"/>
  <c r="AK36" i="6"/>
  <c r="AK28" i="6"/>
  <c r="AM13" i="6"/>
  <c r="AL21" i="6"/>
  <c r="AO41" i="6" l="1"/>
  <c r="AO33" i="6"/>
  <c r="AP26" i="6"/>
  <c r="AP17" i="6"/>
  <c r="AO25" i="6"/>
  <c r="AP16" i="6"/>
  <c r="AO24" i="6"/>
  <c r="AO15" i="6"/>
  <c r="AN23" i="6"/>
  <c r="AM29" i="6"/>
  <c r="AM37" i="6"/>
  <c r="AN22" i="6"/>
  <c r="AO14" i="6"/>
  <c r="AL28" i="6"/>
  <c r="AL36" i="6"/>
  <c r="AN13" i="6"/>
  <c r="AM21" i="6"/>
  <c r="AP41" i="6" l="1"/>
  <c r="AP33" i="6"/>
  <c r="AQ26" i="6"/>
  <c r="AQ17" i="6"/>
  <c r="AP25" i="6"/>
  <c r="AQ16" i="6"/>
  <c r="AP24" i="6"/>
  <c r="AP15" i="6"/>
  <c r="AO23" i="6"/>
  <c r="AP14" i="6"/>
  <c r="AO22" i="6"/>
  <c r="AN37" i="6"/>
  <c r="AN29" i="6"/>
  <c r="AM28" i="6"/>
  <c r="AM36" i="6"/>
  <c r="AO13" i="6"/>
  <c r="AN21" i="6"/>
  <c r="AQ41" i="6" l="1"/>
  <c r="AQ33" i="6"/>
  <c r="AR26" i="6"/>
  <c r="AR17" i="6"/>
  <c r="AQ25" i="6"/>
  <c r="AR16" i="6"/>
  <c r="AQ24" i="6"/>
  <c r="AQ15" i="6"/>
  <c r="AP23" i="6"/>
  <c r="AO29" i="6"/>
  <c r="AO37" i="6"/>
  <c r="AQ14" i="6"/>
  <c r="AP22" i="6"/>
  <c r="AN36" i="6"/>
  <c r="AN28" i="6"/>
  <c r="AP13" i="6"/>
  <c r="AO21" i="6"/>
  <c r="AR41" i="6" l="1"/>
  <c r="AR33" i="6"/>
  <c r="AS26" i="6"/>
  <c r="AS17" i="6"/>
  <c r="AR25" i="6"/>
  <c r="AS16" i="6"/>
  <c r="AR24" i="6"/>
  <c r="AR15" i="6"/>
  <c r="AQ23" i="6"/>
  <c r="AP37" i="6"/>
  <c r="AP29" i="6"/>
  <c r="AQ22" i="6"/>
  <c r="AR14" i="6"/>
  <c r="AO36" i="6"/>
  <c r="AO28" i="6"/>
  <c r="AQ13" i="6"/>
  <c r="AP21" i="6"/>
  <c r="AS33" i="6" l="1"/>
  <c r="AS41" i="6"/>
  <c r="AT26" i="6"/>
  <c r="AT17" i="6"/>
  <c r="AS25" i="6"/>
  <c r="AT16" i="6"/>
  <c r="AS24" i="6"/>
  <c r="AS15" i="6"/>
  <c r="AR23" i="6"/>
  <c r="AS14" i="6"/>
  <c r="AR22" i="6"/>
  <c r="AQ29" i="6"/>
  <c r="AQ37" i="6"/>
  <c r="AP28" i="6"/>
  <c r="AP36" i="6"/>
  <c r="AR13" i="6"/>
  <c r="AQ21" i="6"/>
  <c r="AT41" i="6" l="1"/>
  <c r="AT33" i="6"/>
  <c r="AU26" i="6"/>
  <c r="AU17" i="6"/>
  <c r="AT25" i="6"/>
  <c r="AU16" i="6"/>
  <c r="AT24" i="6"/>
  <c r="AT15" i="6"/>
  <c r="AS23" i="6"/>
  <c r="AR37" i="6"/>
  <c r="AR29" i="6"/>
  <c r="AT14" i="6"/>
  <c r="AS22" i="6"/>
  <c r="AQ28" i="6"/>
  <c r="AQ36" i="6"/>
  <c r="AS13" i="6"/>
  <c r="AR21" i="6"/>
  <c r="AU41" i="6" l="1"/>
  <c r="AU33" i="6"/>
  <c r="AV26" i="6"/>
  <c r="AV17" i="6"/>
  <c r="AU25" i="6"/>
  <c r="AV16" i="6"/>
  <c r="AU24" i="6"/>
  <c r="AU15" i="6"/>
  <c r="AT23" i="6"/>
  <c r="AS37" i="6"/>
  <c r="AS29" i="6"/>
  <c r="AU14" i="6"/>
  <c r="AT22" i="6"/>
  <c r="AR36" i="6"/>
  <c r="AR28" i="6"/>
  <c r="AT13" i="6"/>
  <c r="AS21" i="6"/>
  <c r="AV41" i="6" l="1"/>
  <c r="AV33" i="6"/>
  <c r="AW26" i="6"/>
  <c r="AW17" i="6"/>
  <c r="AV25" i="6"/>
  <c r="AW16" i="6"/>
  <c r="AV24" i="6"/>
  <c r="AV15" i="6"/>
  <c r="AU23" i="6"/>
  <c r="AT37" i="6"/>
  <c r="AT29" i="6"/>
  <c r="AV14" i="6"/>
  <c r="AU22" i="6"/>
  <c r="AS36" i="6"/>
  <c r="AS28" i="6"/>
  <c r="AU13" i="6"/>
  <c r="AT21" i="6"/>
  <c r="AW33" i="6" l="1"/>
  <c r="AW41" i="6"/>
  <c r="AX26" i="6"/>
  <c r="AX17" i="6"/>
  <c r="AW25" i="6"/>
  <c r="AX16" i="6"/>
  <c r="AW24" i="6"/>
  <c r="AW15" i="6"/>
  <c r="AV23" i="6"/>
  <c r="AU29" i="6"/>
  <c r="AU37" i="6"/>
  <c r="AW14" i="6"/>
  <c r="AV22" i="6"/>
  <c r="AV13" i="6"/>
  <c r="AU21" i="6"/>
  <c r="AT28" i="6"/>
  <c r="AT36" i="6"/>
  <c r="AX41" i="6" l="1"/>
  <c r="AX33" i="6"/>
  <c r="AY26" i="6"/>
  <c r="AY17" i="6"/>
  <c r="AX25" i="6"/>
  <c r="AY16" i="6"/>
  <c r="AX24" i="6"/>
  <c r="AW23" i="6"/>
  <c r="AX15" i="6"/>
  <c r="AV37" i="6"/>
  <c r="AV29" i="6"/>
  <c r="AW22" i="6"/>
  <c r="AX14" i="6"/>
  <c r="AU28" i="6"/>
  <c r="AU36" i="6"/>
  <c r="AW13" i="6"/>
  <c r="AV21" i="6"/>
  <c r="AY41" i="6" l="1"/>
  <c r="AY33" i="6"/>
  <c r="AZ26" i="6"/>
  <c r="AZ17" i="6"/>
  <c r="AY25" i="6"/>
  <c r="AZ16" i="6"/>
  <c r="AY24" i="6"/>
  <c r="AY15" i="6"/>
  <c r="AX23" i="6"/>
  <c r="AY14" i="6"/>
  <c r="AX22" i="6"/>
  <c r="AW29" i="6"/>
  <c r="AW37" i="6"/>
  <c r="AX13" i="6"/>
  <c r="AW21" i="6"/>
  <c r="AV36" i="6"/>
  <c r="AV28" i="6"/>
  <c r="AZ41" i="6" l="1"/>
  <c r="AZ33" i="6"/>
  <c r="BA26" i="6"/>
  <c r="BA17" i="6"/>
  <c r="AZ25" i="6"/>
  <c r="BA16" i="6"/>
  <c r="AZ24" i="6"/>
  <c r="AZ15" i="6"/>
  <c r="AY23" i="6"/>
  <c r="AX37" i="6"/>
  <c r="AX29" i="6"/>
  <c r="AZ14" i="6"/>
  <c r="AY22" i="6"/>
  <c r="AW36" i="6"/>
  <c r="AW28" i="6"/>
  <c r="AY13" i="6"/>
  <c r="AX21" i="6"/>
  <c r="BA41" i="6" l="1"/>
  <c r="BA33" i="6"/>
  <c r="BB26" i="6"/>
  <c r="BB17" i="6"/>
  <c r="BA25" i="6"/>
  <c r="BB16" i="6"/>
  <c r="BA24" i="6"/>
  <c r="BA15" i="6"/>
  <c r="AZ23" i="6"/>
  <c r="AY29" i="6"/>
  <c r="AY37" i="6"/>
  <c r="BA14" i="6"/>
  <c r="AZ22" i="6"/>
  <c r="AZ13" i="6"/>
  <c r="AY21" i="6"/>
  <c r="AX28" i="6"/>
  <c r="AX36" i="6"/>
  <c r="BB33" i="6" l="1"/>
  <c r="BB41" i="6"/>
  <c r="BC26" i="6"/>
  <c r="BC17" i="6"/>
  <c r="BB25" i="6"/>
  <c r="BC16" i="6"/>
  <c r="BB24" i="6"/>
  <c r="BB15" i="6"/>
  <c r="BA23" i="6"/>
  <c r="AZ37" i="6"/>
  <c r="AZ29" i="6"/>
  <c r="BB14" i="6"/>
  <c r="BA22" i="6"/>
  <c r="AY28" i="6"/>
  <c r="AY36" i="6"/>
  <c r="BA13" i="6"/>
  <c r="AZ21" i="6"/>
  <c r="BC41" i="6" l="1"/>
  <c r="BC33" i="6"/>
  <c r="BD26" i="6"/>
  <c r="BD17" i="6"/>
  <c r="BC25" i="6"/>
  <c r="BD16" i="6"/>
  <c r="BC24" i="6"/>
  <c r="BC15" i="6"/>
  <c r="BB23" i="6"/>
  <c r="BA37" i="6"/>
  <c r="BA29" i="6"/>
  <c r="BC14" i="6"/>
  <c r="BB22" i="6"/>
  <c r="AZ36" i="6"/>
  <c r="AZ28" i="6"/>
  <c r="BB13" i="6"/>
  <c r="BA21" i="6"/>
  <c r="BD41" i="6" l="1"/>
  <c r="BD33" i="6"/>
  <c r="BE26" i="6"/>
  <c r="BE17" i="6"/>
  <c r="BD25" i="6"/>
  <c r="BE16" i="6"/>
  <c r="BD24" i="6"/>
  <c r="BC23" i="6"/>
  <c r="BD15" i="6"/>
  <c r="BB37" i="6"/>
  <c r="BB29" i="6"/>
  <c r="BD14" i="6"/>
  <c r="BC22" i="6"/>
  <c r="BA36" i="6"/>
  <c r="BA28" i="6"/>
  <c r="BC13" i="6"/>
  <c r="BB21" i="6"/>
  <c r="BE41" i="6" l="1"/>
  <c r="BE33" i="6"/>
  <c r="BF26" i="6"/>
  <c r="BF17" i="6"/>
  <c r="BE25" i="6"/>
  <c r="BF16" i="6"/>
  <c r="BE24" i="6"/>
  <c r="BE15" i="6"/>
  <c r="BD23" i="6"/>
  <c r="BC29" i="6"/>
  <c r="BC37" i="6"/>
  <c r="BE14" i="6"/>
  <c r="BD22" i="6"/>
  <c r="BB28" i="6"/>
  <c r="BB36" i="6"/>
  <c r="BD13" i="6"/>
  <c r="BC21" i="6"/>
  <c r="BF41" i="6" l="1"/>
  <c r="BF33" i="6"/>
  <c r="BG26" i="6"/>
  <c r="BG17" i="6"/>
  <c r="BF25" i="6"/>
  <c r="BG16" i="6"/>
  <c r="BF24" i="6"/>
  <c r="BF15" i="6"/>
  <c r="BE23" i="6"/>
  <c r="BD37" i="6"/>
  <c r="BD29" i="6"/>
  <c r="BF14" i="6"/>
  <c r="BE22" i="6"/>
  <c r="BC28" i="6"/>
  <c r="BC36" i="6"/>
  <c r="BE13" i="6"/>
  <c r="BD21" i="6"/>
  <c r="BG41" i="6" l="1"/>
  <c r="BG33" i="6"/>
  <c r="BH26" i="6"/>
  <c r="BH17" i="6"/>
  <c r="BG25" i="6"/>
  <c r="BH16" i="6"/>
  <c r="BG24" i="6"/>
  <c r="BG15" i="6"/>
  <c r="BF23" i="6"/>
  <c r="BE29" i="6"/>
  <c r="BE37" i="6"/>
  <c r="BG14" i="6"/>
  <c r="BF22" i="6"/>
  <c r="BD36" i="6"/>
  <c r="BD28" i="6"/>
  <c r="BF13" i="6"/>
  <c r="BE21" i="6"/>
  <c r="BH41" i="6" l="1"/>
  <c r="BH33" i="6"/>
  <c r="BI26" i="6"/>
  <c r="BI17" i="6"/>
  <c r="BH25" i="6"/>
  <c r="BI16" i="6"/>
  <c r="BH24" i="6"/>
  <c r="BH15" i="6"/>
  <c r="BG23" i="6"/>
  <c r="BF37" i="6"/>
  <c r="BF29" i="6"/>
  <c r="BH14" i="6"/>
  <c r="BG22" i="6"/>
  <c r="BE36" i="6"/>
  <c r="BE28" i="6"/>
  <c r="BG13" i="6"/>
  <c r="BF21" i="6"/>
  <c r="BI33" i="6" l="1"/>
  <c r="BI41" i="6"/>
  <c r="BJ26" i="6"/>
  <c r="BJ17" i="6"/>
  <c r="BI25" i="6"/>
  <c r="BJ16" i="6"/>
  <c r="BI24" i="6"/>
  <c r="BI15" i="6"/>
  <c r="BH23" i="6"/>
  <c r="BG37" i="6"/>
  <c r="BG29" i="6"/>
  <c r="C29" i="6" s="1"/>
  <c r="BI14" i="6"/>
  <c r="BH22" i="6"/>
  <c r="BH37" i="6" s="1"/>
  <c r="BF28" i="6"/>
  <c r="BF36" i="6"/>
  <c r="BH13" i="6"/>
  <c r="BG21" i="6"/>
  <c r="BJ33" i="6" l="1"/>
  <c r="BJ41" i="6"/>
  <c r="BK26" i="6"/>
  <c r="BK17" i="6"/>
  <c r="BJ25" i="6"/>
  <c r="BK16" i="6"/>
  <c r="BJ24" i="6"/>
  <c r="BJ15" i="6"/>
  <c r="BI23" i="6"/>
  <c r="BJ14" i="6"/>
  <c r="BI22" i="6"/>
  <c r="BI37" i="6" s="1"/>
  <c r="BG28" i="6"/>
  <c r="BG36" i="6"/>
  <c r="BI13" i="6"/>
  <c r="BH21" i="6"/>
  <c r="BK41" i="6" l="1"/>
  <c r="BK33" i="6"/>
  <c r="BL26" i="6"/>
  <c r="BL17" i="6"/>
  <c r="BK25" i="6"/>
  <c r="BL16" i="6"/>
  <c r="BK24" i="6"/>
  <c r="BK15" i="6"/>
  <c r="BJ23" i="6"/>
  <c r="BK14" i="6"/>
  <c r="BJ22" i="6"/>
  <c r="BJ37" i="6" s="1"/>
  <c r="BH36" i="6"/>
  <c r="BH28" i="6"/>
  <c r="BJ13" i="6"/>
  <c r="BI21" i="6"/>
  <c r="BL41" i="6" l="1"/>
  <c r="BL33" i="6"/>
  <c r="BM26" i="6"/>
  <c r="BM17" i="6"/>
  <c r="BL25" i="6"/>
  <c r="BM16" i="6"/>
  <c r="BL24" i="6"/>
  <c r="BL15" i="6"/>
  <c r="BK23" i="6"/>
  <c r="BK22" i="6"/>
  <c r="BK37" i="6" s="1"/>
  <c r="BL14" i="6"/>
  <c r="BI36" i="6"/>
  <c r="BI28" i="6"/>
  <c r="BK13" i="6"/>
  <c r="BJ21" i="6"/>
  <c r="BM33" i="6" l="1"/>
  <c r="BM41" i="6"/>
  <c r="BN26" i="6"/>
  <c r="BN17" i="6"/>
  <c r="BM25" i="6"/>
  <c r="BN16" i="6"/>
  <c r="BM24" i="6"/>
  <c r="BM15" i="6"/>
  <c r="BL23" i="6"/>
  <c r="BL22" i="6"/>
  <c r="BL37" i="6" s="1"/>
  <c r="BM14" i="6"/>
  <c r="BL13" i="6"/>
  <c r="BK21" i="6"/>
  <c r="BJ28" i="6"/>
  <c r="BJ36" i="6"/>
  <c r="BN41" i="6" l="1"/>
  <c r="BN33" i="6"/>
  <c r="BO26" i="6"/>
  <c r="BO17" i="6"/>
  <c r="BN25" i="6"/>
  <c r="BO16" i="6"/>
  <c r="BN24" i="6"/>
  <c r="BM23" i="6"/>
  <c r="BN15" i="6"/>
  <c r="BN14" i="6"/>
  <c r="BM22" i="6"/>
  <c r="BM37" i="6" s="1"/>
  <c r="BK28" i="6"/>
  <c r="BK36" i="6"/>
  <c r="BM13" i="6"/>
  <c r="BL21" i="6"/>
  <c r="BO41" i="6" l="1"/>
  <c r="BO33" i="6"/>
  <c r="BP26" i="6"/>
  <c r="BP17" i="6"/>
  <c r="BO25" i="6"/>
  <c r="BP16" i="6"/>
  <c r="BO24" i="6"/>
  <c r="BO15" i="6"/>
  <c r="BN23" i="6"/>
  <c r="BO14" i="6"/>
  <c r="BN22" i="6"/>
  <c r="BN37" i="6" s="1"/>
  <c r="BN13" i="6"/>
  <c r="BM21" i="6"/>
  <c r="BL36" i="6"/>
  <c r="BL28" i="6"/>
  <c r="BP41" i="6" l="1"/>
  <c r="BP33" i="6"/>
  <c r="BQ26" i="6"/>
  <c r="BQ17" i="6"/>
  <c r="BP25" i="6"/>
  <c r="BQ16" i="6"/>
  <c r="BP24" i="6"/>
  <c r="BP15" i="6"/>
  <c r="BO23" i="6"/>
  <c r="BP14" i="6"/>
  <c r="BO22" i="6"/>
  <c r="BO37" i="6" s="1"/>
  <c r="BM36" i="6"/>
  <c r="BM28" i="6"/>
  <c r="BO13" i="6"/>
  <c r="BN21" i="6"/>
  <c r="BQ41" i="6" l="1"/>
  <c r="BQ33" i="6"/>
  <c r="BR26" i="6"/>
  <c r="BR17" i="6"/>
  <c r="BQ25" i="6"/>
  <c r="BR16" i="6"/>
  <c r="BQ24" i="6"/>
  <c r="BQ15" i="6"/>
  <c r="BP23" i="6"/>
  <c r="BQ14" i="6"/>
  <c r="BP22" i="6"/>
  <c r="BP37" i="6" s="1"/>
  <c r="BN28" i="6"/>
  <c r="BN36" i="6"/>
  <c r="BP13" i="6"/>
  <c r="BO21" i="6"/>
  <c r="BR33" i="6" l="1"/>
  <c r="BR41" i="6"/>
  <c r="BS26" i="6"/>
  <c r="BS17" i="6"/>
  <c r="BR25" i="6"/>
  <c r="BS16" i="6"/>
  <c r="BR24" i="6"/>
  <c r="BQ23" i="6"/>
  <c r="BR15" i="6"/>
  <c r="BR14" i="6"/>
  <c r="BQ22" i="6"/>
  <c r="BQ37" i="6" s="1"/>
  <c r="C37" i="6" s="1"/>
  <c r="BO28" i="6"/>
  <c r="BO36" i="6"/>
  <c r="BQ13" i="6"/>
  <c r="BP21" i="6"/>
  <c r="BS41" i="6" l="1"/>
  <c r="BS33" i="6"/>
  <c r="BT26" i="6"/>
  <c r="BT17" i="6"/>
  <c r="BS25" i="6"/>
  <c r="BT16" i="6"/>
  <c r="BS24" i="6"/>
  <c r="BS15" i="6"/>
  <c r="BR23" i="6"/>
  <c r="BS14" i="6"/>
  <c r="BR22" i="6"/>
  <c r="BP36" i="6"/>
  <c r="BP28" i="6"/>
  <c r="BR13" i="6"/>
  <c r="BQ21" i="6"/>
  <c r="BT41" i="6" l="1"/>
  <c r="BT33" i="6"/>
  <c r="BU26" i="6"/>
  <c r="BU17" i="6"/>
  <c r="BT25" i="6"/>
  <c r="BU16" i="6"/>
  <c r="BT24" i="6"/>
  <c r="BT15" i="6"/>
  <c r="BS23" i="6"/>
  <c r="BT14" i="6"/>
  <c r="BS22" i="6"/>
  <c r="BQ36" i="6"/>
  <c r="BQ28" i="6"/>
  <c r="BS13" i="6"/>
  <c r="BR21" i="6"/>
  <c r="BU41" i="6" l="1"/>
  <c r="BU33" i="6"/>
  <c r="BV26" i="6"/>
  <c r="BV17" i="6"/>
  <c r="BU25" i="6"/>
  <c r="BV16" i="6"/>
  <c r="BU24" i="6"/>
  <c r="BU15" i="6"/>
  <c r="BT23" i="6"/>
  <c r="BU14" i="6"/>
  <c r="BT22" i="6"/>
  <c r="BR28" i="6"/>
  <c r="BR36" i="6"/>
  <c r="BT13" i="6"/>
  <c r="BS21" i="6"/>
  <c r="BV41" i="6" l="1"/>
  <c r="BV33" i="6"/>
  <c r="BW26" i="6"/>
  <c r="BW17" i="6"/>
  <c r="BV25" i="6"/>
  <c r="BW16" i="6"/>
  <c r="BV24" i="6"/>
  <c r="BU23" i="6"/>
  <c r="BV15" i="6"/>
  <c r="BV14" i="6"/>
  <c r="BU22" i="6"/>
  <c r="BS28" i="6"/>
  <c r="BS36" i="6"/>
  <c r="BU13" i="6"/>
  <c r="BT21" i="6"/>
  <c r="BW41" i="6" l="1"/>
  <c r="BW33" i="6"/>
  <c r="BX26" i="6"/>
  <c r="BX17" i="6"/>
  <c r="BW25" i="6"/>
  <c r="BX16" i="6"/>
  <c r="BW24" i="6"/>
  <c r="BW15" i="6"/>
  <c r="BV23" i="6"/>
  <c r="BW14" i="6"/>
  <c r="BV22" i="6"/>
  <c r="BT36" i="6"/>
  <c r="BT28" i="6"/>
  <c r="BV13" i="6"/>
  <c r="BU21" i="6"/>
  <c r="BX41" i="6" l="1"/>
  <c r="BX33" i="6"/>
  <c r="BY26" i="6"/>
  <c r="BY17" i="6"/>
  <c r="BX25" i="6"/>
  <c r="BY16" i="6"/>
  <c r="BX24" i="6"/>
  <c r="BX15" i="6"/>
  <c r="BW23" i="6"/>
  <c r="BX14" i="6"/>
  <c r="BW22" i="6"/>
  <c r="BU36" i="6"/>
  <c r="BU28" i="6"/>
  <c r="BW13" i="6"/>
  <c r="BV21" i="6"/>
  <c r="BY41" i="6" l="1"/>
  <c r="BY33" i="6"/>
  <c r="BZ26" i="6"/>
  <c r="BZ17" i="6"/>
  <c r="BY25" i="6"/>
  <c r="BZ16" i="6"/>
  <c r="BY24" i="6"/>
  <c r="BY15" i="6"/>
  <c r="BX23" i="6"/>
  <c r="BY14" i="6"/>
  <c r="BX22" i="6"/>
  <c r="BV28" i="6"/>
  <c r="BV36" i="6"/>
  <c r="BX13" i="6"/>
  <c r="BW21" i="6"/>
  <c r="BZ41" i="6" l="1"/>
  <c r="BZ33" i="6"/>
  <c r="CA26" i="6"/>
  <c r="CA17" i="6"/>
  <c r="BZ25" i="6"/>
  <c r="CA16" i="6"/>
  <c r="BZ24" i="6"/>
  <c r="BY23" i="6"/>
  <c r="BZ15" i="6"/>
  <c r="BY22" i="6"/>
  <c r="BZ14" i="6"/>
  <c r="BW28" i="6"/>
  <c r="BW36" i="6"/>
  <c r="BY13" i="6"/>
  <c r="BX21" i="6"/>
  <c r="CA41" i="6" l="1"/>
  <c r="CA33" i="6"/>
  <c r="CB26" i="6"/>
  <c r="CB17" i="6"/>
  <c r="CA25" i="6"/>
  <c r="CB16" i="6"/>
  <c r="CA24" i="6"/>
  <c r="CA15" i="6"/>
  <c r="BZ23" i="6"/>
  <c r="CA14" i="6"/>
  <c r="BZ22" i="6"/>
  <c r="BX36" i="6"/>
  <c r="BX28" i="6"/>
  <c r="BZ13" i="6"/>
  <c r="BY21" i="6"/>
  <c r="CB41" i="6" l="1"/>
  <c r="CB33" i="6"/>
  <c r="CC26" i="6"/>
  <c r="CC17" i="6"/>
  <c r="CB25" i="6"/>
  <c r="CC16" i="6"/>
  <c r="CB24" i="6"/>
  <c r="CB15" i="6"/>
  <c r="CA23" i="6"/>
  <c r="CB14" i="6"/>
  <c r="CA22" i="6"/>
  <c r="CA13" i="6"/>
  <c r="BZ21" i="6"/>
  <c r="BY36" i="6"/>
  <c r="BY28" i="6"/>
  <c r="CC33" i="6" l="1"/>
  <c r="CC41" i="6"/>
  <c r="CD26" i="6"/>
  <c r="CD17" i="6"/>
  <c r="CC25" i="6"/>
  <c r="CD16" i="6"/>
  <c r="CC24" i="6"/>
  <c r="CB23" i="6"/>
  <c r="CC15" i="6"/>
  <c r="CB22" i="6"/>
  <c r="CC14" i="6"/>
  <c r="BZ28" i="6"/>
  <c r="BZ36" i="6"/>
  <c r="CB13" i="6"/>
  <c r="CA21" i="6"/>
  <c r="CD41" i="6" l="1"/>
  <c r="CD33" i="6"/>
  <c r="CE26" i="6"/>
  <c r="CE17" i="6"/>
  <c r="CD25" i="6"/>
  <c r="CE16" i="6"/>
  <c r="CD24" i="6"/>
  <c r="CC23" i="6"/>
  <c r="CD15" i="6"/>
  <c r="CC22" i="6"/>
  <c r="CD14" i="6"/>
  <c r="CA28" i="6"/>
  <c r="CA36" i="6"/>
  <c r="CC13" i="6"/>
  <c r="CB21" i="6"/>
  <c r="CE41" i="6" l="1"/>
  <c r="CE33" i="6"/>
  <c r="CF26" i="6"/>
  <c r="CF17" i="6"/>
  <c r="CE25" i="6"/>
  <c r="CF16" i="6"/>
  <c r="CE24" i="6"/>
  <c r="CE15" i="6"/>
  <c r="CD23" i="6"/>
  <c r="CE14" i="6"/>
  <c r="CD22" i="6"/>
  <c r="CB36" i="6"/>
  <c r="CB28" i="6"/>
  <c r="CD13" i="6"/>
  <c r="CC21" i="6"/>
  <c r="CF41" i="6" l="1"/>
  <c r="CF33" i="6"/>
  <c r="CG26" i="6"/>
  <c r="CG17" i="6"/>
  <c r="CF25" i="6"/>
  <c r="CG16" i="6"/>
  <c r="CF24" i="6"/>
  <c r="CE23" i="6"/>
  <c r="CF15" i="6"/>
  <c r="CF14" i="6"/>
  <c r="CE22" i="6"/>
  <c r="CE13" i="6"/>
  <c r="CD21" i="6"/>
  <c r="CC36" i="6"/>
  <c r="CC28" i="6"/>
  <c r="CG41" i="6" l="1"/>
  <c r="CG33" i="6"/>
  <c r="CH26" i="6"/>
  <c r="CH17" i="6"/>
  <c r="CG25" i="6"/>
  <c r="CH16" i="6"/>
  <c r="CG24" i="6"/>
  <c r="CG15" i="6"/>
  <c r="CF23" i="6"/>
  <c r="CG14" i="6"/>
  <c r="CF22" i="6"/>
  <c r="CD28" i="6"/>
  <c r="CD36" i="6"/>
  <c r="CF13" i="6"/>
  <c r="CE21" i="6"/>
  <c r="CH33" i="6" l="1"/>
  <c r="CH41" i="6"/>
  <c r="CI26" i="6"/>
  <c r="CI17" i="6"/>
  <c r="CH25" i="6"/>
  <c r="CI16" i="6"/>
  <c r="CH24" i="6"/>
  <c r="CH15" i="6"/>
  <c r="CG23" i="6"/>
  <c r="CH14" i="6"/>
  <c r="CG22" i="6"/>
  <c r="CE28" i="6"/>
  <c r="CE36" i="6"/>
  <c r="CG13" i="6"/>
  <c r="CF21" i="6"/>
  <c r="CI41" i="6" l="1"/>
  <c r="CI33" i="6"/>
  <c r="CJ26" i="6"/>
  <c r="CJ17" i="6"/>
  <c r="CI25" i="6"/>
  <c r="CJ16" i="6"/>
  <c r="CI24" i="6"/>
  <c r="CH23" i="6"/>
  <c r="CI15" i="6"/>
  <c r="CH22" i="6"/>
  <c r="CI14" i="6"/>
  <c r="CH13" i="6"/>
  <c r="CG21" i="6"/>
  <c r="CF36" i="6"/>
  <c r="CF28" i="6"/>
  <c r="CJ41" i="6" l="1"/>
  <c r="CJ33" i="6"/>
  <c r="CK26" i="6"/>
  <c r="CK17" i="6"/>
  <c r="CJ25" i="6"/>
  <c r="CK16" i="6"/>
  <c r="CJ24" i="6"/>
  <c r="CJ15" i="6"/>
  <c r="CI23" i="6"/>
  <c r="CJ14" i="6"/>
  <c r="CI22" i="6"/>
  <c r="CG36" i="6"/>
  <c r="CG28" i="6"/>
  <c r="CI13" i="6"/>
  <c r="CH21" i="6"/>
  <c r="CK41" i="6" l="1"/>
  <c r="CK33" i="6"/>
  <c r="CL26" i="6"/>
  <c r="CL17" i="6"/>
  <c r="CK25" i="6"/>
  <c r="CL16" i="6"/>
  <c r="CK24" i="6"/>
  <c r="CJ23" i="6"/>
  <c r="CK15" i="6"/>
  <c r="CK14" i="6"/>
  <c r="CJ22" i="6"/>
  <c r="CH28" i="6"/>
  <c r="CH36" i="6"/>
  <c r="CJ13" i="6"/>
  <c r="CI21" i="6"/>
  <c r="CL41" i="6" l="1"/>
  <c r="CL33" i="6"/>
  <c r="CM26" i="6"/>
  <c r="CM17" i="6"/>
  <c r="CL25" i="6"/>
  <c r="CM16" i="6"/>
  <c r="CL24" i="6"/>
  <c r="CL15" i="6"/>
  <c r="CK23" i="6"/>
  <c r="CL14" i="6"/>
  <c r="CK22" i="6"/>
  <c r="CI28" i="6"/>
  <c r="CI36" i="6"/>
  <c r="CK13" i="6"/>
  <c r="CJ21" i="6"/>
  <c r="CM41" i="6" l="1"/>
  <c r="CM33" i="6"/>
  <c r="CN26" i="6"/>
  <c r="CN17" i="6"/>
  <c r="CM25" i="6"/>
  <c r="CN16" i="6"/>
  <c r="CM24" i="6"/>
  <c r="CL23" i="6"/>
  <c r="CM15" i="6"/>
  <c r="CM14" i="6"/>
  <c r="CL22" i="6"/>
  <c r="CJ36" i="6"/>
  <c r="CJ28" i="6"/>
  <c r="CL13" i="6"/>
  <c r="CK21" i="6"/>
  <c r="CN41" i="6" l="1"/>
  <c r="CN33" i="6"/>
  <c r="CO26" i="6"/>
  <c r="CO17" i="6"/>
  <c r="CN25" i="6"/>
  <c r="CO16" i="6"/>
  <c r="CN24" i="6"/>
  <c r="CN15" i="6"/>
  <c r="CM23" i="6"/>
  <c r="CN14" i="6"/>
  <c r="CM22" i="6"/>
  <c r="CK36" i="6"/>
  <c r="CK28" i="6"/>
  <c r="CM13" i="6"/>
  <c r="CL21" i="6"/>
  <c r="CO33" i="6" l="1"/>
  <c r="CO41" i="6"/>
  <c r="CP26" i="6"/>
  <c r="CP17" i="6"/>
  <c r="CO25" i="6"/>
  <c r="CP16" i="6"/>
  <c r="CO24" i="6"/>
  <c r="CO15" i="6"/>
  <c r="CN23" i="6"/>
  <c r="CO14" i="6"/>
  <c r="CN22" i="6"/>
  <c r="CL28" i="6"/>
  <c r="CL36" i="6"/>
  <c r="CN13" i="6"/>
  <c r="CM21" i="6"/>
  <c r="CP41" i="6" l="1"/>
  <c r="CP33" i="6"/>
  <c r="CQ26" i="6"/>
  <c r="CQ17" i="6"/>
  <c r="CP25" i="6"/>
  <c r="CQ16" i="6"/>
  <c r="CP24" i="6"/>
  <c r="CP15" i="6"/>
  <c r="CO23" i="6"/>
  <c r="CP14" i="6"/>
  <c r="CO22" i="6"/>
  <c r="CM28" i="6"/>
  <c r="CM36" i="6"/>
  <c r="CO13" i="6"/>
  <c r="CN21" i="6"/>
  <c r="CQ41" i="6" l="1"/>
  <c r="CQ33" i="6"/>
  <c r="CR26" i="6"/>
  <c r="CR17" i="6"/>
  <c r="CQ25" i="6"/>
  <c r="CR16" i="6"/>
  <c r="CQ24" i="6"/>
  <c r="CQ15" i="6"/>
  <c r="CP23" i="6"/>
  <c r="CQ14" i="6"/>
  <c r="CP22" i="6"/>
  <c r="CN36" i="6"/>
  <c r="CN28" i="6"/>
  <c r="CP13" i="6"/>
  <c r="CO21" i="6"/>
  <c r="CR41" i="6" l="1"/>
  <c r="CR33" i="6"/>
  <c r="CT26" i="6"/>
  <c r="CS26" i="6"/>
  <c r="CS17" i="6"/>
  <c r="CR25" i="6"/>
  <c r="CS16" i="6"/>
  <c r="CR24" i="6"/>
  <c r="CR15" i="6"/>
  <c r="CQ23" i="6"/>
  <c r="CR14" i="6"/>
  <c r="CQ22" i="6"/>
  <c r="CO36" i="6"/>
  <c r="CO28" i="6"/>
  <c r="CQ13" i="6"/>
  <c r="CP21" i="6"/>
  <c r="CS33" i="6" l="1"/>
  <c r="CS41" i="6"/>
  <c r="CT41" i="6"/>
  <c r="C41" i="6" s="1"/>
  <c r="CT33" i="6"/>
  <c r="C33" i="6" s="1"/>
  <c r="CT17" i="6"/>
  <c r="CT25" i="6" s="1"/>
  <c r="CS25" i="6"/>
  <c r="CT16" i="6"/>
  <c r="CT24" i="6" s="1"/>
  <c r="CS24" i="6"/>
  <c r="CS15" i="6"/>
  <c r="CR23" i="6"/>
  <c r="CR22" i="6"/>
  <c r="CS14" i="6"/>
  <c r="CP28" i="6"/>
  <c r="CP36" i="6"/>
  <c r="CR13" i="6"/>
  <c r="CQ21" i="6"/>
  <c r="CT15" i="6" l="1"/>
  <c r="CT23" i="6" s="1"/>
  <c r="CS23" i="6"/>
  <c r="CT14" i="6"/>
  <c r="CT22" i="6" s="1"/>
  <c r="CS22" i="6"/>
  <c r="CQ28" i="6"/>
  <c r="CQ36" i="6"/>
  <c r="CS13" i="6"/>
  <c r="CR21" i="6"/>
  <c r="CR36" i="6" l="1"/>
  <c r="CR28" i="6"/>
  <c r="CT13" i="6"/>
  <c r="CT21" i="6" s="1"/>
  <c r="CS21" i="6"/>
  <c r="CS36" i="6" l="1"/>
  <c r="CS28" i="6"/>
  <c r="CT28" i="6"/>
  <c r="C28" i="6" s="1"/>
  <c r="CT36" i="6"/>
  <c r="C36" i="6" l="1"/>
</calcChain>
</file>

<file path=xl/sharedStrings.xml><?xml version="1.0" encoding="utf-8"?>
<sst xmlns="http://schemas.openxmlformats.org/spreadsheetml/2006/main" count="11073" uniqueCount="421">
  <si>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</si>
  <si>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</si>
  <si>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</si>
  <si>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</si>
  <si>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</si>
  <si>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</si>
  <si>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</si>
  <si>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</si>
  <si>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</si>
  <si>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</si>
  <si>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</si>
  <si>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</si>
  <si>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</si>
  <si>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</si>
  <si>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</si>
  <si>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</si>
  <si>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</si>
  <si>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</si>
  <si>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</si>
  <si>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</si>
  <si>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</si>
  <si>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</si>
  <si>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</si>
  <si>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</si>
  <si>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</si>
  <si>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</si>
  <si>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</si>
  <si>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</si>
  <si>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</si>
  <si>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</si>
  <si>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</si>
  <si>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</si>
  <si>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</si>
  <si>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</si>
  <si>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</si>
  <si>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</si>
  <si>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</si>
  <si>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</si>
  <si>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</si>
  <si>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</si>
  <si>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</si>
  <si>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</si>
  <si>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</si>
  <si>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</si>
  <si>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</si>
  <si>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</si>
  <si>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</si>
  <si>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</si>
  <si>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</si>
  <si>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</si>
  <si>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</si>
  <si>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</si>
  <si>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</si>
  <si>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</si>
  <si>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</si>
  <si>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</si>
  <si>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</si>
  <si>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</si>
  <si>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</si>
  <si>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</si>
  <si>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</si>
  <si>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</si>
  <si>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</si>
  <si>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</si>
  <si>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</si>
  <si>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</si>
  <si>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</si>
  <si>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</si>
  <si>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</si>
  <si>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</si>
  <si>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</si>
  <si>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</si>
  <si>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</si>
  <si>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</si>
  <si>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</si>
  <si>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</si>
  <si>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</si>
  <si>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</si>
  <si>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</si>
  <si>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</si>
  <si>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</si>
  <si>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</si>
  <si>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</si>
  <si>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</si>
  <si>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</si>
  <si>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</si>
  <si>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</si>
  <si>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</si>
  <si>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</si>
  <si>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</si>
  <si>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</si>
  <si>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</si>
  <si>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</si>
  <si>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</si>
  <si>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</si>
  <si>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</si>
  <si>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</si>
  <si>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</si>
  <si>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</si>
  <si>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</si>
  <si>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</si>
  <si>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</si>
  <si>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</si>
  <si>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</si>
  <si>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</si>
  <si>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</si>
  <si>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</si>
  <si>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</si>
  <si>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</si>
  <si>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</si>
  <si>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</si>
  <si>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</si>
  <si>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</si>
  <si>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</si>
  <si>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</si>
  <si>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</si>
  <si>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</si>
  <si>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</si>
  <si>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</si>
  <si>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</si>
  <si>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</si>
  <si>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</si>
  <si>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</si>
  <si>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</si>
  <si>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</si>
  <si>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</si>
  <si>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</si>
  <si>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</si>
  <si>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</si>
  <si>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</si>
  <si>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</si>
  <si>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</si>
  <si>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</si>
  <si>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</si>
  <si>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</si>
  <si>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</si>
  <si>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</si>
  <si>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</si>
  <si>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</si>
  <si>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</si>
  <si>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</si>
  <si>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</si>
  <si>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</si>
  <si>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</si>
  <si>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</si>
  <si>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</si>
  <si>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</si>
  <si>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</si>
  <si>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</si>
  <si>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</si>
  <si>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</si>
  <si>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</si>
  <si>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</si>
  <si>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</si>
  <si>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</si>
  <si>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</si>
  <si>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</si>
  <si>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</si>
  <si>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</si>
  <si>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</si>
  <si>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</si>
  <si>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</si>
  <si>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</si>
  <si>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</si>
  <si>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</si>
  <si>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</si>
  <si>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</si>
  <si>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</si>
  <si>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</si>
  <si>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</si>
  <si>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</si>
  <si>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</si>
  <si>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</si>
  <si>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</si>
  <si>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</si>
  <si>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</si>
  <si>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</si>
  <si>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</si>
  <si>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</si>
  <si>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</si>
  <si>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</si>
  <si>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</si>
  <si>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</si>
  <si>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</si>
  <si>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</si>
  <si>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</si>
  <si>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</si>
  <si>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</si>
  <si>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</si>
  <si>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</si>
  <si>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</si>
  <si>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</si>
  <si>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</si>
  <si>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</si>
  <si>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</si>
  <si>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</si>
  <si>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</si>
  <si>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</si>
  <si>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</si>
  <si>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</si>
  <si>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</si>
  <si>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</si>
  <si>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</si>
  <si>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</si>
  <si>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</si>
  <si>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</si>
  <si>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</si>
  <si>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</si>
  <si>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</si>
  <si>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</si>
  <si>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</si>
  <si>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</si>
  <si>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</si>
  <si>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</si>
  <si>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</si>
  <si>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</si>
  <si>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</si>
  <si>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</si>
  <si>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</si>
  <si>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</si>
  <si>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</si>
  <si>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</si>
  <si>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</si>
  <si>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</si>
  <si>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</si>
  <si>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</si>
  <si>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</si>
  <si>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</si>
  <si>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</si>
  <si>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</si>
  <si>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</si>
  <si>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</si>
  <si>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</si>
  <si>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</si>
  <si>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</si>
  <si>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</si>
  <si>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</si>
  <si>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</si>
  <si>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</si>
  <si>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</si>
  <si>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</si>
  <si>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</si>
  <si>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</si>
  <si>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</si>
  <si>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</si>
  <si>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</si>
  <si>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</si>
  <si>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norte</t>
  </si>
  <si>
    <t>nordeste</t>
  </si>
  <si>
    <t>sudeste</t>
  </si>
  <si>
    <t>sul</t>
  </si>
  <si>
    <t>centro</t>
  </si>
  <si>
    <t>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</si>
  <si>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</si>
  <si>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</si>
  <si>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</si>
  <si>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</si>
  <si>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</si>
  <si>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</si>
  <si>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</si>
  <si>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</si>
  <si>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</si>
  <si>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</si>
  <si>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</si>
  <si>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</si>
  <si>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</si>
  <si>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</si>
  <si>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</si>
  <si>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</si>
  <si>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</si>
  <si>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</si>
  <si>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</si>
  <si>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</si>
  <si>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</si>
  <si>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</si>
  <si>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</si>
  <si>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</si>
  <si>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</si>
  <si>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</si>
  <si>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</si>
  <si>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</si>
  <si>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</si>
  <si>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</si>
  <si>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</si>
  <si>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</si>
  <si>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</si>
  <si>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</si>
  <si>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</si>
  <si>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</si>
  <si>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</si>
  <si>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</si>
  <si>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</si>
  <si>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</si>
  <si>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</si>
  <si>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</si>
  <si>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</si>
  <si>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</si>
  <si>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</si>
  <si>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</si>
  <si>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</si>
  <si>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</si>
  <si>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</si>
  <si>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</si>
  <si>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</si>
  <si>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</si>
  <si>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</si>
  <si>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</si>
  <si>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</si>
  <si>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</si>
  <si>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</si>
  <si>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</si>
  <si>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</si>
  <si>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</si>
  <si>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</si>
  <si>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</si>
  <si>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</si>
  <si>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</si>
  <si>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</si>
  <si>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</si>
  <si>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</si>
  <si>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</si>
  <si>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</si>
  <si>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</si>
  <si>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</si>
  <si>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</si>
  <si>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</si>
  <si>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</si>
  <si>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</si>
  <si>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</si>
  <si>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</si>
  <si>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</si>
  <si>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</si>
  <si>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</si>
  <si>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</si>
  <si>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</si>
  <si>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</si>
  <si>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</si>
  <si>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</si>
  <si>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</si>
  <si>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</si>
  <si>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</si>
  <si>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</si>
  <si>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</si>
  <si>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</si>
  <si>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</si>
  <si>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</si>
  <si>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</si>
  <si>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</si>
  <si>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</si>
  <si>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</si>
  <si>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</si>
  <si>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</si>
  <si>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</si>
  <si>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</si>
  <si>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</si>
  <si>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</si>
  <si>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</si>
  <si>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</si>
  <si>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</si>
  <si>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</si>
  <si>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</si>
  <si>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</si>
  <si>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</si>
  <si>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</si>
  <si>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</si>
  <si>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</si>
  <si>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</si>
  <si>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</si>
  <si>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</si>
  <si>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</si>
  <si>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</si>
  <si>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</si>
  <si>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</si>
  <si>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</si>
  <si>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</si>
  <si>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</si>
  <si>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</si>
  <si>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</si>
  <si>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</si>
  <si>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</si>
  <si>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</si>
  <si>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</si>
  <si>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</si>
  <si>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</si>
  <si>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</si>
  <si>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</si>
  <si>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</si>
  <si>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</si>
  <si>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</si>
  <si>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</si>
  <si>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</si>
  <si>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master Region</t>
  </si>
  <si>
    <t>master region code</t>
  </si>
  <si>
    <t>ELATSTICIDADE</t>
  </si>
  <si>
    <t>0% grow</t>
  </si>
  <si>
    <t>2% grow</t>
  </si>
  <si>
    <t>4% grow</t>
  </si>
  <si>
    <t>6% grow</t>
  </si>
  <si>
    <t>8% grow</t>
  </si>
  <si>
    <t>North</t>
  </si>
  <si>
    <t>Northeast</t>
  </si>
  <si>
    <t>Southeast</t>
  </si>
  <si>
    <t>South</t>
  </si>
  <si>
    <t>Central</t>
  </si>
  <si>
    <t>CRESCIMENTO EMPREGO</t>
  </si>
  <si>
    <t>CRESCIMENTO PIM</t>
  </si>
  <si>
    <t>BASE</t>
  </si>
  <si>
    <t>Média</t>
  </si>
  <si>
    <t>Total</t>
  </si>
  <si>
    <t>Populacao</t>
  </si>
  <si>
    <t>Emprego Acumulado</t>
  </si>
  <si>
    <t>Regiao</t>
  </si>
  <si>
    <t>Serie</t>
  </si>
  <si>
    <t>Y</t>
  </si>
  <si>
    <t>X</t>
  </si>
  <si>
    <t>beta_hat</t>
  </si>
  <si>
    <t>y_hat</t>
  </si>
  <si>
    <t>alpha</t>
  </si>
  <si>
    <t>Beta</t>
  </si>
  <si>
    <t>Net Employment</t>
  </si>
  <si>
    <t>2015-2016 Defict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</si>
</sst>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409]mmm/yy;@"/>
    <numFmt numFmtId="167" formatCode="_(* #,##0.0_);_(* \(#,##0.0\);_(* &quot;-&quot;??_);_(@_)"/>
    <numFmt numFmtId="168" formatCode="#,##0.0"/>
    <numFmt numFmtId="169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43" fontId="0" fillId="0" borderId="0" xfId="1" applyFont="1"/>
    <xf numFmtId="0" fontId="1" fillId="0" borderId="0" xfId="3"/>
    <xf numFmtId="14" fontId="1" fillId="0" borderId="0" xfId="3" applyNumberFormat="1"/>
    <xf numFmtId="164" fontId="0" fillId="0" borderId="0" xfId="1" applyNumberFormat="1" applyFont="1"/>
    <xf numFmtId="9" fontId="0" fillId="0" borderId="0" xfId="0" applyNumberFormat="1"/>
    <xf numFmtId="9" fontId="0" fillId="0" borderId="0" xfId="2" applyFont="1"/>
    <xf numFmtId="165" fontId="0" fillId="0" borderId="0" xfId="2" applyNumberFormat="1" applyFont="1"/>
    <xf numFmtId="10" fontId="0" fillId="0" borderId="0" xfId="2" applyNumberFormat="1" applyFont="1"/>
    <xf numFmtId="9" fontId="2" fillId="2" borderId="0" xfId="0" applyNumberFormat="1" applyFont="1" applyFill="1" applyAlignment="1">
      <alignment horizontal="center"/>
    </xf>
    <xf numFmtId="0" fontId="0" fillId="3" borderId="0" xfId="0" applyFill="1"/>
    <xf numFmtId="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168" fontId="0" fillId="0" borderId="0" xfId="0" applyNumberFormat="1" applyAlignment="1"/>
    <xf numFmtId="3" fontId="0" fillId="0" borderId="0" xfId="0" applyNumberFormat="1"/>
    <xf numFmtId="0" fontId="0" fillId="4" borderId="0" xfId="0" applyFill="1"/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/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169" fontId="0" fillId="0" borderId="0" xfId="2" applyNumberFormat="1" applyFont="1"/>
    <xf numFmtId="43" fontId="0" fillId="0" borderId="0" xfId="1" applyNumberFormat="1" applyFont="1"/>
    <xf numFmtId="0" fontId="2" fillId="3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'forecasts (2)'!$C$572:$CU$572</c:f>
              <c:numCache>
                <c:formatCode>General</c:formatCode>
                <c:ptCount val="97"/>
                <c:pt idx="0">
                  <c:v>1</c:v>
                </c:pt>
                <c:pt idx="1">
                  <c:v>-18535.417640358777</c:v>
                </c:pt>
                <c:pt idx="2">
                  <c:v>-16198.485751632223</c:v>
                </c:pt>
                <c:pt idx="3">
                  <c:v>-13582.566407345439</c:v>
                </c:pt>
                <c:pt idx="4">
                  <c:v>-8444.8593884864458</c:v>
                </c:pt>
                <c:pt idx="5">
                  <c:v>-9431.2041642530967</c:v>
                </c:pt>
                <c:pt idx="6">
                  <c:v>-7473.1004413795526</c:v>
                </c:pt>
                <c:pt idx="7">
                  <c:v>-9328.5282882142928</c:v>
                </c:pt>
                <c:pt idx="8">
                  <c:v>-10378.608353572308</c:v>
                </c:pt>
                <c:pt idx="9">
                  <c:v>-11001.504559151566</c:v>
                </c:pt>
                <c:pt idx="10">
                  <c:v>-11861.822478890012</c:v>
                </c:pt>
                <c:pt idx="11">
                  <c:v>-10909.336887986428</c:v>
                </c:pt>
                <c:pt idx="12">
                  <c:v>-10403.103914439089</c:v>
                </c:pt>
                <c:pt idx="13">
                  <c:v>-9022.9802469556234</c:v>
                </c:pt>
                <c:pt idx="14">
                  <c:v>-7924.6075857319665</c:v>
                </c:pt>
                <c:pt idx="15">
                  <c:v>-7016.7725349353568</c:v>
                </c:pt>
                <c:pt idx="16">
                  <c:v>-6167.8699794954155</c:v>
                </c:pt>
                <c:pt idx="17">
                  <c:v>-5832.4366890223973</c:v>
                </c:pt>
                <c:pt idx="18">
                  <c:v>-5487.5509089606785</c:v>
                </c:pt>
                <c:pt idx="19">
                  <c:v>-5427.7014049231293</c:v>
                </c:pt>
                <c:pt idx="20">
                  <c:v>-5365.6635664760834</c:v>
                </c:pt>
                <c:pt idx="21">
                  <c:v>-5287.0429605107638</c:v>
                </c:pt>
                <c:pt idx="22">
                  <c:v>-5184.1873986949286</c:v>
                </c:pt>
                <c:pt idx="23">
                  <c:v>-4917.7228693398938</c:v>
                </c:pt>
                <c:pt idx="24">
                  <c:v>-4589.3507619027441</c:v>
                </c:pt>
                <c:pt idx="25">
                  <c:v>-4140.3677322941803</c:v>
                </c:pt>
                <c:pt idx="26">
                  <c:v>-3666.0424130825777</c:v>
                </c:pt>
                <c:pt idx="27">
                  <c:v>-3209.1300533136891</c:v>
                </c:pt>
                <c:pt idx="28">
                  <c:v>-2803.5906538867202</c:v>
                </c:pt>
                <c:pt idx="29">
                  <c:v>-2497.4229235881576</c:v>
                </c:pt>
                <c:pt idx="30">
                  <c:v>-2264.8750387627442</c:v>
                </c:pt>
                <c:pt idx="31">
                  <c:v>-2103.1144399979967</c:v>
                </c:pt>
                <c:pt idx="32">
                  <c:v>-1968.8726267868769</c:v>
                </c:pt>
                <c:pt idx="33">
                  <c:v>-1833.0287355216788</c:v>
                </c:pt>
                <c:pt idx="34">
                  <c:v>-1676.0914833507486</c:v>
                </c:pt>
                <c:pt idx="35">
                  <c:v>-1483.8327696315318</c:v>
                </c:pt>
                <c:pt idx="36">
                  <c:v>-1265.6175933782069</c:v>
                </c:pt>
                <c:pt idx="37">
                  <c:v>-1029.1375176247675</c:v>
                </c:pt>
                <c:pt idx="38">
                  <c:v>-791.878153716003</c:v>
                </c:pt>
                <c:pt idx="39">
                  <c:v>-566.82751752616605</c:v>
                </c:pt>
                <c:pt idx="40">
                  <c:v>-362.50508785040438</c:v>
                </c:pt>
                <c:pt idx="41">
                  <c:v>-183.83521845276118</c:v>
                </c:pt>
                <c:pt idx="42">
                  <c:v>-28.124045681863208</c:v>
                </c:pt>
                <c:pt idx="43">
                  <c:v>108.7340151227545</c:v>
                </c:pt>
                <c:pt idx="44">
                  <c:v>234.23231782238872</c:v>
                </c:pt>
                <c:pt idx="45">
                  <c:v>355.21904205624742</c:v>
                </c:pt>
                <c:pt idx="46">
                  <c:v>477.02692788426793</c:v>
                </c:pt>
                <c:pt idx="47">
                  <c:v>602.97120288149017</c:v>
                </c:pt>
                <c:pt idx="48">
                  <c:v>733.05196511149552</c:v>
                </c:pt>
                <c:pt idx="49">
                  <c:v>865.46296222389356</c:v>
                </c:pt>
                <c:pt idx="50">
                  <c:v>996.64823435758444</c:v>
                </c:pt>
                <c:pt idx="51">
                  <c:v>1122.9410992769699</c:v>
                </c:pt>
                <c:pt idx="52">
                  <c:v>1241.4564415187779</c:v>
                </c:pt>
                <c:pt idx="53">
                  <c:v>1350.6443590586059</c:v>
                </c:pt>
                <c:pt idx="54">
                  <c:v>1450.6908890346022</c:v>
                </c:pt>
                <c:pt idx="55">
                  <c:v>1542.9711682334964</c:v>
                </c:pt>
                <c:pt idx="56">
                  <c:v>1629.6553592522905</c:v>
                </c:pt>
                <c:pt idx="57">
                  <c:v>1712.9310334648253</c:v>
                </c:pt>
                <c:pt idx="58">
                  <c:v>1794.4919622985835</c:v>
                </c:pt>
                <c:pt idx="59">
                  <c:v>1875.2645640611736</c:v>
                </c:pt>
                <c:pt idx="60">
                  <c:v>1955.3231073922725</c:v>
                </c:pt>
                <c:pt idx="61">
                  <c:v>2034.1315424051718</c:v>
                </c:pt>
                <c:pt idx="62">
                  <c:v>2110.8005553275434</c:v>
                </c:pt>
                <c:pt idx="63">
                  <c:v>2184.4287361459719</c:v>
                </c:pt>
                <c:pt idx="64">
                  <c:v>2254.345104648819</c:v>
                </c:pt>
                <c:pt idx="65">
                  <c:v>2320.2418722395596</c:v>
                </c:pt>
                <c:pt idx="66">
                  <c:v>2382.2077024514001</c:v>
                </c:pt>
                <c:pt idx="67">
                  <c:v>2440.6384132820458</c:v>
                </c:pt>
                <c:pt idx="68">
                  <c:v>2496.1118618751425</c:v>
                </c:pt>
                <c:pt idx="69">
                  <c:v>2549.2307181915821</c:v>
                </c:pt>
                <c:pt idx="70">
                  <c:v>2600.4942855746485</c:v>
                </c:pt>
                <c:pt idx="71">
                  <c:v>2650.2183192686352</c:v>
                </c:pt>
                <c:pt idx="72">
                  <c:v>2698.5094216529251</c:v>
                </c:pt>
                <c:pt idx="73">
                  <c:v>2745.2994005682121</c:v>
                </c:pt>
                <c:pt idx="74">
                  <c:v>2790.4113922321994</c:v>
                </c:pt>
                <c:pt idx="75">
                  <c:v>2833.6432449595159</c:v>
                </c:pt>
                <c:pt idx="76">
                  <c:v>2874.8399395627348</c:v>
                </c:pt>
                <c:pt idx="77">
                  <c:v>2913.9399193622012</c:v>
                </c:pt>
                <c:pt idx="78">
                  <c:v>2950.9892359998776</c:v>
                </c:pt>
                <c:pt idx="79">
                  <c:v>2986.1239816846864</c:v>
                </c:pt>
                <c:pt idx="80">
                  <c:v>3019.5337652221933</c:v>
                </c:pt>
                <c:pt idx="81">
                  <c:v>3051.4176902810286</c:v>
                </c:pt>
                <c:pt idx="82">
                  <c:v>3081.9465448835472</c:v>
                </c:pt>
                <c:pt idx="83">
                  <c:v>3111.2392988887441</c:v>
                </c:pt>
                <c:pt idx="84">
                  <c:v>3139.3566923498947</c:v>
                </c:pt>
                <c:pt idx="85">
                  <c:v>3166.3104317795151</c:v>
                </c:pt>
                <c:pt idx="86">
                  <c:v>3192.0819743093962</c:v>
                </c:pt>
                <c:pt idx="87">
                  <c:v>3216.6446390378624</c:v>
                </c:pt>
                <c:pt idx="88">
                  <c:v>3239.9827263229745</c:v>
                </c:pt>
                <c:pt idx="89">
                  <c:v>3262.1036694259456</c:v>
                </c:pt>
                <c:pt idx="90">
                  <c:v>3283.0417576609834</c:v>
                </c:pt>
                <c:pt idx="91">
                  <c:v>3302.8541436931046</c:v>
                </c:pt>
                <c:pt idx="92">
                  <c:v>3321.6117673259141</c:v>
                </c:pt>
                <c:pt idx="93">
                  <c:v>3339.3883243358214</c:v>
                </c:pt>
                <c:pt idx="94">
                  <c:v>3356.2504000204135</c:v>
                </c:pt>
                <c:pt idx="95">
                  <c:v>3372.2509441966249</c:v>
                </c:pt>
                <c:pt idx="96">
                  <c:v>3387.4270418831366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E-46EB-86C6-1B0A650DAA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'forecasts (2)'!$C$573:$CU$573</c:f>
              <c:numCache>
                <c:formatCode>General</c:formatCode>
                <c:ptCount val="97"/>
                <c:pt idx="0">
                  <c:v>2</c:v>
                </c:pt>
                <c:pt idx="1">
                  <c:v>-84045.585984210396</c:v>
                </c:pt>
                <c:pt idx="2">
                  <c:v>-84616.984374903914</c:v>
                </c:pt>
                <c:pt idx="3">
                  <c:v>-81949.946806055843</c:v>
                </c:pt>
                <c:pt idx="4">
                  <c:v>-63523.392947971937</c:v>
                </c:pt>
                <c:pt idx="5">
                  <c:v>-61623.123150268191</c:v>
                </c:pt>
                <c:pt idx="6">
                  <c:v>-55197.845709292538</c:v>
                </c:pt>
                <c:pt idx="7">
                  <c:v>-55629.379226136865</c:v>
                </c:pt>
                <c:pt idx="8">
                  <c:v>-57278.664751489894</c:v>
                </c:pt>
                <c:pt idx="9">
                  <c:v>-57005.408328947276</c:v>
                </c:pt>
                <c:pt idx="10">
                  <c:v>-58879.736827368499</c:v>
                </c:pt>
                <c:pt idx="11">
                  <c:v>-56588.314633653965</c:v>
                </c:pt>
                <c:pt idx="12">
                  <c:v>-54991.37186523361</c:v>
                </c:pt>
                <c:pt idx="13">
                  <c:v>-51988.60507710278</c:v>
                </c:pt>
                <c:pt idx="14">
                  <c:v>-48491.966688174056</c:v>
                </c:pt>
                <c:pt idx="15">
                  <c:v>-45836.928354151169</c:v>
                </c:pt>
                <c:pt idx="16">
                  <c:v>-42748.408433250879</c:v>
                </c:pt>
                <c:pt idx="17">
                  <c:v>-40697.134363085817</c:v>
                </c:pt>
                <c:pt idx="18">
                  <c:v>-38573.757358190764</c:v>
                </c:pt>
                <c:pt idx="19">
                  <c:v>-36805.265134910995</c:v>
                </c:pt>
                <c:pt idx="20">
                  <c:v>-35328.508149008878</c:v>
                </c:pt>
                <c:pt idx="21">
                  <c:v>-33844.714514419378</c:v>
                </c:pt>
                <c:pt idx="22">
                  <c:v>-32635.509320850731</c:v>
                </c:pt>
                <c:pt idx="23">
                  <c:v>-31257.552146146816</c:v>
                </c:pt>
                <c:pt idx="24">
                  <c:v>-29849.019308863964</c:v>
                </c:pt>
                <c:pt idx="25">
                  <c:v>-28260.414443608883</c:v>
                </c:pt>
                <c:pt idx="26">
                  <c:v>-26525.324373120093</c:v>
                </c:pt>
                <c:pt idx="27">
                  <c:v>-24785.470992176619</c:v>
                </c:pt>
                <c:pt idx="28">
                  <c:v>-23061.924315898737</c:v>
                </c:pt>
                <c:pt idx="29">
                  <c:v>-21518.837589732342</c:v>
                </c:pt>
                <c:pt idx="30">
                  <c:v>-20146.339891933923</c:v>
                </c:pt>
                <c:pt idx="31">
                  <c:v>-18959.484824504863</c:v>
                </c:pt>
                <c:pt idx="32">
                  <c:v>-17908.836082892842</c:v>
                </c:pt>
                <c:pt idx="33">
                  <c:v>-16917.332464336359</c:v>
                </c:pt>
                <c:pt idx="34">
                  <c:v>-15949.078084126901</c:v>
                </c:pt>
                <c:pt idx="35">
                  <c:v>-14953.968983924133</c:v>
                </c:pt>
                <c:pt idx="36">
                  <c:v>-13936.227354132629</c:v>
                </c:pt>
                <c:pt idx="37">
                  <c:v>-12901.766541066929</c:v>
                </c:pt>
                <c:pt idx="38">
                  <c:v>-11871.867189650002</c:v>
                </c:pt>
                <c:pt idx="39">
                  <c:v>-10871.872916697845</c:v>
                </c:pt>
                <c:pt idx="40">
                  <c:v>-9914.8759372286295</c:v>
                </c:pt>
                <c:pt idx="41">
                  <c:v>-9015.1801220794732</c:v>
                </c:pt>
                <c:pt idx="42">
                  <c:v>-8173.1502272439684</c:v>
                </c:pt>
                <c:pt idx="43">
                  <c:v>-7386.9006676616846</c:v>
                </c:pt>
                <c:pt idx="44">
                  <c:v>-6648.6708972504566</c:v>
                </c:pt>
                <c:pt idx="45">
                  <c:v>-5947.2340353090112</c:v>
                </c:pt>
                <c:pt idx="46">
                  <c:v>-5272.5423074319406</c:v>
                </c:pt>
                <c:pt idx="47">
                  <c:v>-4614.328672012969</c:v>
                </c:pt>
                <c:pt idx="48">
                  <c:v>-3967.362680365899</c:v>
                </c:pt>
                <c:pt idx="49">
                  <c:v>-3329.9098621015582</c:v>
                </c:pt>
                <c:pt idx="50">
                  <c:v>-2704.5311095731304</c:v>
                </c:pt>
                <c:pt idx="51">
                  <c:v>-2096.5210054974305</c:v>
                </c:pt>
                <c:pt idx="52">
                  <c:v>-1511.3151963098207</c:v>
                </c:pt>
                <c:pt idx="53">
                  <c:v>-953.436863164854</c:v>
                </c:pt>
                <c:pt idx="54">
                  <c:v>-424.53019827083335</c:v>
                </c:pt>
                <c:pt idx="55">
                  <c:v>76.316133522006567</c:v>
                </c:pt>
                <c:pt idx="56">
                  <c:v>552.20362098266196</c:v>
                </c:pt>
                <c:pt idx="57">
                  <c:v>1007.2930169428582</c:v>
                </c:pt>
                <c:pt idx="58">
                  <c:v>1445.517954881012</c:v>
                </c:pt>
                <c:pt idx="59">
                  <c:v>1869.9272636974201</c:v>
                </c:pt>
                <c:pt idx="60">
                  <c:v>2282.1240677220485</c:v>
                </c:pt>
                <c:pt idx="61">
                  <c:v>2682.4542665761692</c:v>
                </c:pt>
                <c:pt idx="62">
                  <c:v>3070.3184192768967</c:v>
                </c:pt>
                <c:pt idx="63">
                  <c:v>3444.6728695806669</c:v>
                </c:pt>
                <c:pt idx="64">
                  <c:v>3804.5298979207728</c:v>
                </c:pt>
                <c:pt idx="65">
                  <c:v>4149.2565081464272</c:v>
                </c:pt>
                <c:pt idx="66">
                  <c:v>4478.7909753691492</c:v>
                </c:pt>
                <c:pt idx="67">
                  <c:v>4793.6278620906232</c:v>
                </c:pt>
                <c:pt idx="68">
                  <c:v>5094.7143295858405</c:v>
                </c:pt>
                <c:pt idx="69">
                  <c:v>5383.2510501316137</c:v>
                </c:pt>
                <c:pt idx="70">
                  <c:v>5660.4603640829591</c:v>
                </c:pt>
                <c:pt idx="71">
                  <c:v>5927.3986398080451</c:v>
                </c:pt>
                <c:pt idx="72">
                  <c:v>6184.8180150479457</c:v>
                </c:pt>
                <c:pt idx="73">
                  <c:v>6433.1342162948131</c:v>
                </c:pt>
                <c:pt idx="74">
                  <c:v>6672.4725378042203</c:v>
                </c:pt>
                <c:pt idx="75">
                  <c:v>6902.7791779954277</c:v>
                </c:pt>
                <c:pt idx="76">
                  <c:v>7123.9577557121811</c:v>
                </c:pt>
                <c:pt idx="77">
                  <c:v>7335.9859235272888</c:v>
                </c:pt>
                <c:pt idx="78">
                  <c:v>7538.9915709267952</c:v>
                </c:pt>
                <c:pt idx="79">
                  <c:v>7733.269155593458</c:v>
                </c:pt>
                <c:pt idx="80">
                  <c:v>7919.248112405141</c:v>
                </c:pt>
                <c:pt idx="81">
                  <c:v>8097.4293647042505</c:v>
                </c:pt>
                <c:pt idx="82">
                  <c:v>8268.3136437764042</c:v>
                </c:pt>
                <c:pt idx="83">
                  <c:v>8432.3432722877769</c:v>
                </c:pt>
                <c:pt idx="84">
                  <c:v>8589.8679138984298</c:v>
                </c:pt>
                <c:pt idx="85">
                  <c:v>8741.1391672544996</c:v>
                </c:pt>
                <c:pt idx="86">
                  <c:v>8886.3279328410426</c:v>
                </c:pt>
                <c:pt idx="87">
                  <c:v>9025.5557624380017</c:v>
                </c:pt>
                <c:pt idx="88">
                  <c:v>9158.9295715548942</c:v>
                </c:pt>
                <c:pt idx="89">
                  <c:v>9286.5705190532317</c:v>
                </c:pt>
                <c:pt idx="90">
                  <c:v>9408.6319005327096</c:v>
                </c:pt>
                <c:pt idx="91">
                  <c:v>9525.3038297548774</c:v>
                </c:pt>
                <c:pt idx="92">
                  <c:v>9636.8065431097784</c:v>
                </c:pt>
                <c:pt idx="93">
                  <c:v>9743.3760580800881</c:v>
                </c:pt>
                <c:pt idx="94">
                  <c:v>9845.2471027185384</c:v>
                </c:pt>
                <c:pt idx="95">
                  <c:v>9942.6380361380579</c:v>
                </c:pt>
                <c:pt idx="96">
                  <c:v>10035.741025807642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E-46EB-86C6-1B0A650DAA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'forecasts (2)'!$C$574:$CU$574</c:f>
              <c:numCache>
                <c:formatCode>General</c:formatCode>
                <c:ptCount val="97"/>
                <c:pt idx="0">
                  <c:v>3</c:v>
                </c:pt>
                <c:pt idx="1">
                  <c:v>-200217.87948099605</c:v>
                </c:pt>
                <c:pt idx="2">
                  <c:v>-151612.65689419245</c:v>
                </c:pt>
                <c:pt idx="3">
                  <c:v>-103041.26397340477</c:v>
                </c:pt>
                <c:pt idx="4">
                  <c:v>-30985.683029271313</c:v>
                </c:pt>
                <c:pt idx="5">
                  <c:v>-47231.211068788194</c:v>
                </c:pt>
                <c:pt idx="6">
                  <c:v>-31445.250545939896</c:v>
                </c:pt>
                <c:pt idx="7">
                  <c:v>-68616.203874408151</c:v>
                </c:pt>
                <c:pt idx="8">
                  <c:v>-95835.559579101275</c:v>
                </c:pt>
                <c:pt idx="9">
                  <c:v>-115336.79097024217</c:v>
                </c:pt>
                <c:pt idx="10">
                  <c:v>-132314.54169270891</c:v>
                </c:pt>
                <c:pt idx="11">
                  <c:v>-121114.15656761004</c:v>
                </c:pt>
                <c:pt idx="12">
                  <c:v>-111445.07299995498</c:v>
                </c:pt>
                <c:pt idx="13">
                  <c:v>-88391.372189021204</c:v>
                </c:pt>
                <c:pt idx="14">
                  <c:v>-68807.450152450125</c:v>
                </c:pt>
                <c:pt idx="15">
                  <c:v>-52854.983450840926</c:v>
                </c:pt>
                <c:pt idx="16">
                  <c:v>-39977.890362888691</c:v>
                </c:pt>
                <c:pt idx="17">
                  <c:v>-35983.710613275645</c:v>
                </c:pt>
                <c:pt idx="18">
                  <c:v>-33835.976224884507</c:v>
                </c:pt>
                <c:pt idx="19">
                  <c:v>-36489.626247976441</c:v>
                </c:pt>
                <c:pt idx="20">
                  <c:v>-39345.872798521305</c:v>
                </c:pt>
                <c:pt idx="21">
                  <c:v>-41482.40574533341</c:v>
                </c:pt>
                <c:pt idx="22">
                  <c:v>-42216.222310436249</c:v>
                </c:pt>
                <c:pt idx="23">
                  <c:v>-39611.634767907904</c:v>
                </c:pt>
                <c:pt idx="24">
                  <c:v>-35097.133871776517</c:v>
                </c:pt>
                <c:pt idx="25">
                  <c:v>-28322.643837286159</c:v>
                </c:pt>
                <c:pt idx="26">
                  <c:v>-21014.823727504001</c:v>
                </c:pt>
                <c:pt idx="27">
                  <c:v>-14168.379852857091</c:v>
                </c:pt>
                <c:pt idx="28">
                  <c:v>-8538.769952548435</c:v>
                </c:pt>
                <c:pt idx="29">
                  <c:v>-4838.3936929665506</c:v>
                </c:pt>
                <c:pt idx="30">
                  <c:v>-2656.8940187742701</c:v>
                </c:pt>
                <c:pt idx="31">
                  <c:v>-1737.4522414591629</c:v>
                </c:pt>
                <c:pt idx="32">
                  <c:v>-1254.9393824173603</c:v>
                </c:pt>
                <c:pt idx="33">
                  <c:v>-599.6689173951745</c:v>
                </c:pt>
                <c:pt idx="34">
                  <c:v>634.7032336628763</c:v>
                </c:pt>
                <c:pt idx="35">
                  <c:v>2675.9115738180699</c:v>
                </c:pt>
                <c:pt idx="36">
                  <c:v>5357.1107184170978</c:v>
                </c:pt>
                <c:pt idx="37">
                  <c:v>8468.1552113007056</c:v>
                </c:pt>
                <c:pt idx="38">
                  <c:v>11650.867014822317</c:v>
                </c:pt>
                <c:pt idx="39">
                  <c:v>14620.512421934749</c:v>
                </c:pt>
                <c:pt idx="40">
                  <c:v>17188.928975416813</c:v>
                </c:pt>
                <c:pt idx="41">
                  <c:v>19266.123386053718</c:v>
                </c:pt>
                <c:pt idx="42">
                  <c:v>20906.084750714246</c:v>
                </c:pt>
                <c:pt idx="43">
                  <c:v>22214.103244799597</c:v>
                </c:pt>
                <c:pt idx="44">
                  <c:v>23352.621663340426</c:v>
                </c:pt>
                <c:pt idx="45">
                  <c:v>24470.619876517565</c:v>
                </c:pt>
                <c:pt idx="46">
                  <c:v>25678.967750197044</c:v>
                </c:pt>
                <c:pt idx="47">
                  <c:v>27036.627779541072</c:v>
                </c:pt>
                <c:pt idx="48">
                  <c:v>28535.162134580896</c:v>
                </c:pt>
                <c:pt idx="49">
                  <c:v>30124.576819508686</c:v>
                </c:pt>
                <c:pt idx="50">
                  <c:v>31724.176133588888</c:v>
                </c:pt>
                <c:pt idx="51">
                  <c:v>33253.885810616775</c:v>
                </c:pt>
                <c:pt idx="52">
                  <c:v>34653.423883776122</c:v>
                </c:pt>
                <c:pt idx="53">
                  <c:v>35893.405534864403</c:v>
                </c:pt>
                <c:pt idx="54">
                  <c:v>36980.055168127292</c:v>
                </c:pt>
                <c:pt idx="55">
                  <c:v>37944.601052969578</c:v>
                </c:pt>
                <c:pt idx="56">
                  <c:v>38832.815029989812</c:v>
                </c:pt>
                <c:pt idx="57">
                  <c:v>39689.620795503492</c:v>
                </c:pt>
                <c:pt idx="58">
                  <c:v>40548.515605298802</c:v>
                </c:pt>
                <c:pt idx="59">
                  <c:v>41426.089026617061</c:v>
                </c:pt>
                <c:pt idx="60">
                  <c:v>42321.170132538537</c:v>
                </c:pt>
                <c:pt idx="61">
                  <c:v>43219.783821089426</c:v>
                </c:pt>
                <c:pt idx="62">
                  <c:v>44101.166929383355</c:v>
                </c:pt>
                <c:pt idx="63">
                  <c:v>44944.864646952599</c:v>
                </c:pt>
                <c:pt idx="64">
                  <c:v>45735.889423036948</c:v>
                </c:pt>
                <c:pt idx="65">
                  <c:v>46467.456042469421</c:v>
                </c:pt>
                <c:pt idx="66">
                  <c:v>47141.359796281904</c:v>
                </c:pt>
                <c:pt idx="67">
                  <c:v>47765.946617121052</c:v>
                </c:pt>
                <c:pt idx="68">
                  <c:v>48353.158540422097</c:v>
                </c:pt>
                <c:pt idx="69">
                  <c:v>48915.12423997547</c:v>
                </c:pt>
                <c:pt idx="70">
                  <c:v>49461.428327500587</c:v>
                </c:pt>
                <c:pt idx="71">
                  <c:v>49997.504849476507</c:v>
                </c:pt>
                <c:pt idx="72">
                  <c:v>50524.288228443649</c:v>
                </c:pt>
                <c:pt idx="73">
                  <c:v>51039.085501131602</c:v>
                </c:pt>
                <c:pt idx="74">
                  <c:v>51537.117135673587</c:v>
                </c:pt>
                <c:pt idx="75">
                  <c:v>52013.317797149648</c:v>
                </c:pt>
                <c:pt idx="76">
                  <c:v>52463.845297919819</c:v>
                </c:pt>
                <c:pt idx="77">
                  <c:v>52886.989282901923</c:v>
                </c:pt>
                <c:pt idx="78">
                  <c:v>53283.373614464304</c:v>
                </c:pt>
                <c:pt idx="79">
                  <c:v>53655.511540856212</c:v>
                </c:pt>
                <c:pt idx="80">
                  <c:v>54006.978951962723</c:v>
                </c:pt>
                <c:pt idx="81">
                  <c:v>54341.469706591335</c:v>
                </c:pt>
                <c:pt idx="82">
                  <c:v>54662.007968686521</c:v>
                </c:pt>
                <c:pt idx="83">
                  <c:v>54970.481007583905</c:v>
                </c:pt>
                <c:pt idx="84">
                  <c:v>55267.542094758945</c:v>
                </c:pt>
                <c:pt idx="85">
                  <c:v>55552.837689661479</c:v>
                </c:pt>
                <c:pt idx="86">
                  <c:v>55825.429889629129</c:v>
                </c:pt>
                <c:pt idx="87">
                  <c:v>56084.274501381093</c:v>
                </c:pt>
                <c:pt idx="88">
                  <c:v>56328.623121978715</c:v>
                </c:pt>
                <c:pt idx="89">
                  <c:v>56558.267152893648</c:v>
                </c:pt>
                <c:pt idx="90">
                  <c:v>56773.596902363817</c:v>
                </c:pt>
                <c:pt idx="91">
                  <c:v>56975.497361328511</c:v>
                </c:pt>
                <c:pt idx="92">
                  <c:v>57165.140115527553</c:v>
                </c:pt>
                <c:pt idx="93">
                  <c:v>57343.741677188023</c:v>
                </c:pt>
                <c:pt idx="94">
                  <c:v>57512.354577701422</c:v>
                </c:pt>
                <c:pt idx="95">
                  <c:v>57671.735922209511</c:v>
                </c:pt>
                <c:pt idx="96">
                  <c:v>57822.310655566514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E-46EB-86C6-1B0A650DAA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'forecasts (2)'!$C$575:$CU$575</c:f>
              <c:numCache>
                <c:formatCode>General</c:formatCode>
                <c:ptCount val="97"/>
                <c:pt idx="0">
                  <c:v>4</c:v>
                </c:pt>
                <c:pt idx="1">
                  <c:v>-34952.236874374066</c:v>
                </c:pt>
                <c:pt idx="2">
                  <c:v>-24500.565954780497</c:v>
                </c:pt>
                <c:pt idx="3">
                  <c:v>-22519.532442114898</c:v>
                </c:pt>
                <c:pt idx="4">
                  <c:v>-9047.8820028714836</c:v>
                </c:pt>
                <c:pt idx="5">
                  <c:v>-25293.912017180119</c:v>
                </c:pt>
                <c:pt idx="6">
                  <c:v>-22993.437054406269</c:v>
                </c:pt>
                <c:pt idx="7">
                  <c:v>-35018.310328558815</c:v>
                </c:pt>
                <c:pt idx="8">
                  <c:v>-37825.65293321776</c:v>
                </c:pt>
                <c:pt idx="9">
                  <c:v>-39355.993362988433</c:v>
                </c:pt>
                <c:pt idx="10">
                  <c:v>-40048.548846353748</c:v>
                </c:pt>
                <c:pt idx="11">
                  <c:v>-32725.425125599199</c:v>
                </c:pt>
                <c:pt idx="12">
                  <c:v>-28870.554476055258</c:v>
                </c:pt>
                <c:pt idx="13">
                  <c:v>-21383.389529473789</c:v>
                </c:pt>
                <c:pt idx="14">
                  <c:v>-16956.90688559704</c:v>
                </c:pt>
                <c:pt idx="15">
                  <c:v>-14073.974898047018</c:v>
                </c:pt>
                <c:pt idx="16">
                  <c:v>-12399.72635045115</c:v>
                </c:pt>
                <c:pt idx="17">
                  <c:v>-13309.577249049908</c:v>
                </c:pt>
                <c:pt idx="18">
                  <c:v>-13828.443666358711</c:v>
                </c:pt>
                <c:pt idx="19">
                  <c:v>-15141.52056084064</c:v>
                </c:pt>
                <c:pt idx="20">
                  <c:v>-15459.409191278042</c:v>
                </c:pt>
                <c:pt idx="21">
                  <c:v>-15037.309064653527</c:v>
                </c:pt>
                <c:pt idx="22">
                  <c:v>-13967.272282010235</c:v>
                </c:pt>
                <c:pt idx="23">
                  <c:v>-12025.299473832449</c:v>
                </c:pt>
                <c:pt idx="24">
                  <c:v>-10029.671566820558</c:v>
                </c:pt>
                <c:pt idx="25">
                  <c:v>-7857.0447777721856</c:v>
                </c:pt>
                <c:pt idx="26">
                  <c:v>-6051.9410844256054</c:v>
                </c:pt>
                <c:pt idx="27">
                  <c:v>-4660.550298696151</c:v>
                </c:pt>
                <c:pt idx="28">
                  <c:v>-3698.6239334776765</c:v>
                </c:pt>
                <c:pt idx="29">
                  <c:v>-3191.8479385681276</c:v>
                </c:pt>
                <c:pt idx="30">
                  <c:v>-2876.5839866713504</c:v>
                </c:pt>
                <c:pt idx="31">
                  <c:v>-2679.1242309099762</c:v>
                </c:pt>
                <c:pt idx="32">
                  <c:v>-2379.0505440864654</c:v>
                </c:pt>
                <c:pt idx="33">
                  <c:v>-1899.4637769879773</c:v>
                </c:pt>
                <c:pt idx="34">
                  <c:v>-1215.6008563253854</c:v>
                </c:pt>
                <c:pt idx="35">
                  <c:v>-342.10483103169827</c:v>
                </c:pt>
                <c:pt idx="36">
                  <c:v>611.91390470261103</c:v>
                </c:pt>
                <c:pt idx="37">
                  <c:v>1572.5155407834682</c:v>
                </c:pt>
                <c:pt idx="38">
                  <c:v>2442.041761643457</c:v>
                </c:pt>
                <c:pt idx="39">
                  <c:v>3175.7587819557521</c:v>
                </c:pt>
                <c:pt idx="40">
                  <c:v>3764.101767233049</c:v>
                </c:pt>
                <c:pt idx="41">
                  <c:v>4225.2014145949797</c:v>
                </c:pt>
                <c:pt idx="42">
                  <c:v>4609.6456520049833</c:v>
                </c:pt>
                <c:pt idx="43">
                  <c:v>4962.1169439641817</c:v>
                </c:pt>
                <c:pt idx="44">
                  <c:v>5327.8450183981913</c:v>
                </c:pt>
                <c:pt idx="45">
                  <c:v>5731.1763329241658</c:v>
                </c:pt>
                <c:pt idx="46">
                  <c:v>6178.4768831160327</c:v>
                </c:pt>
                <c:pt idx="47">
                  <c:v>6661.2815559703158</c:v>
                </c:pt>
                <c:pt idx="48">
                  <c:v>7158.0397558105469</c:v>
                </c:pt>
                <c:pt idx="49">
                  <c:v>7646.4163942967425</c:v>
                </c:pt>
                <c:pt idx="50">
                  <c:v>8105.1831391559681</c:v>
                </c:pt>
                <c:pt idx="51">
                  <c:v>8521.6017692551541</c:v>
                </c:pt>
                <c:pt idx="52">
                  <c:v>8892.0295902552898</c:v>
                </c:pt>
                <c:pt idx="53">
                  <c:v>9221.0347261947463</c:v>
                </c:pt>
                <c:pt idx="54">
                  <c:v>9519.6934366118221</c:v>
                </c:pt>
                <c:pt idx="55">
                  <c:v>9800.7803106500942</c:v>
                </c:pt>
                <c:pt idx="56">
                  <c:v>10076.267385313025</c:v>
                </c:pt>
                <c:pt idx="57">
                  <c:v>10354.064588548179</c:v>
                </c:pt>
                <c:pt idx="58">
                  <c:v>10637.127742610173</c:v>
                </c:pt>
                <c:pt idx="59">
                  <c:v>10923.805934975855</c:v>
                </c:pt>
                <c:pt idx="60">
                  <c:v>11209.054949035548</c:v>
                </c:pt>
                <c:pt idx="61">
                  <c:v>11486.69332554494</c:v>
                </c:pt>
                <c:pt idx="62">
                  <c:v>11751.084143965883</c:v>
                </c:pt>
                <c:pt idx="63">
                  <c:v>11998.657350794441</c:v>
                </c:pt>
                <c:pt idx="64">
                  <c:v>12228.431859315082</c:v>
                </c:pt>
                <c:pt idx="65">
                  <c:v>12441.811619382934</c:v>
                </c:pt>
                <c:pt idx="66">
                  <c:v>12641.875949679088</c:v>
                </c:pt>
                <c:pt idx="67">
                  <c:v>12832.299696230475</c:v>
                </c:pt>
                <c:pt idx="68">
                  <c:v>13016.441072538466</c:v>
                </c:pt>
                <c:pt idx="69">
                  <c:v>13196.621853122779</c:v>
                </c:pt>
                <c:pt idx="70">
                  <c:v>13373.845383889682</c:v>
                </c:pt>
                <c:pt idx="71">
                  <c:v>13547.884583132225</c:v>
                </c:pt>
                <c:pt idx="72">
                  <c:v>13717.637285921344</c:v>
                </c:pt>
                <c:pt idx="73">
                  <c:v>13881.643106593314</c:v>
                </c:pt>
                <c:pt idx="74">
                  <c:v>14038.560632764333</c:v>
                </c:pt>
                <c:pt idx="75">
                  <c:v>14187.535835341958</c:v>
                </c:pt>
                <c:pt idx="76">
                  <c:v>14328.368913144921</c:v>
                </c:pt>
                <c:pt idx="77">
                  <c:v>14461.488430623838</c:v>
                </c:pt>
                <c:pt idx="78">
                  <c:v>14587.777306702774</c:v>
                </c:pt>
                <c:pt idx="79">
                  <c:v>14708.313529924053</c:v>
                </c:pt>
                <c:pt idx="80">
                  <c:v>14824.115800441388</c:v>
                </c:pt>
                <c:pt idx="81">
                  <c:v>14935.947389586683</c:v>
                </c:pt>
                <c:pt idx="82">
                  <c:v>15044.221557329089</c:v>
                </c:pt>
                <c:pt idx="83">
                  <c:v>15149.010393754754</c:v>
                </c:pt>
                <c:pt idx="84">
                  <c:v>15250.134672240441</c:v>
                </c:pt>
                <c:pt idx="85">
                  <c:v>15347.298416715843</c:v>
                </c:pt>
                <c:pt idx="86">
                  <c:v>15440.223506858223</c:v>
                </c:pt>
                <c:pt idx="87">
                  <c:v>15528.75266768501</c:v>
                </c:pt>
                <c:pt idx="88">
                  <c:v>15612.900151276961</c:v>
                </c:pt>
                <c:pt idx="89">
                  <c:v>15692.848461279966</c:v>
                </c:pt>
                <c:pt idx="90">
                  <c:v>15768.902879684581</c:v>
                </c:pt>
                <c:pt idx="91">
                  <c:v>15841.423191374284</c:v>
                </c:pt>
                <c:pt idx="92">
                  <c:v>15910.754684279091</c:v>
                </c:pt>
                <c:pt idx="93">
                  <c:v>15977.175221052719</c:v>
                </c:pt>
                <c:pt idx="94">
                  <c:v>16040.868538292503</c:v>
                </c:pt>
                <c:pt idx="95">
                  <c:v>16101.925016075867</c:v>
                </c:pt>
                <c:pt idx="96">
                  <c:v>16160.364257491368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7E-46EB-86C6-1B0A650DAA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'forecasts (2)'!$C$576:$CU$576</c:f>
              <c:numCache>
                <c:formatCode>General</c:formatCode>
                <c:ptCount val="97"/>
                <c:pt idx="0">
                  <c:v>5</c:v>
                </c:pt>
                <c:pt idx="1">
                  <c:v>-12978.655099324227</c:v>
                </c:pt>
                <c:pt idx="2">
                  <c:v>-3700.4010580675385</c:v>
                </c:pt>
                <c:pt idx="3">
                  <c:v>139.00087588315364</c:v>
                </c:pt>
                <c:pt idx="4">
                  <c:v>8759.6129072661715</c:v>
                </c:pt>
                <c:pt idx="5">
                  <c:v>2925.476258074108</c:v>
                </c:pt>
                <c:pt idx="6">
                  <c:v>5142.7640383200487</c:v>
                </c:pt>
                <c:pt idx="7">
                  <c:v>-2994.4609548068256</c:v>
                </c:pt>
                <c:pt idx="8">
                  <c:v>-7332.7942581126408</c:v>
                </c:pt>
                <c:pt idx="9">
                  <c:v>-9810.5235973026429</c:v>
                </c:pt>
                <c:pt idx="10">
                  <c:v>-11740.028412656611</c:v>
                </c:pt>
                <c:pt idx="11">
                  <c:v>-9142.0550740714243</c:v>
                </c:pt>
                <c:pt idx="12">
                  <c:v>-8026.7613068784412</c:v>
                </c:pt>
                <c:pt idx="13">
                  <c:v>-4663.1012403216446</c:v>
                </c:pt>
                <c:pt idx="14">
                  <c:v>-2261.5664130834921</c:v>
                </c:pt>
                <c:pt idx="15">
                  <c:v>-397.14474044917733</c:v>
                </c:pt>
                <c:pt idx="16">
                  <c:v>939.23897670953011</c:v>
                </c:pt>
                <c:pt idx="17">
                  <c:v>726.82308245972672</c:v>
                </c:pt>
                <c:pt idx="18">
                  <c:v>423.63071963010589</c:v>
                </c:pt>
                <c:pt idx="19">
                  <c:v>-623.45331570858252</c:v>
                </c:pt>
                <c:pt idx="20">
                  <c:v>-1478.4442989816162</c:v>
                </c:pt>
                <c:pt idx="21">
                  <c:v>-2085.0589306930633</c:v>
                </c:pt>
                <c:pt idx="22">
                  <c:v>-2345.2318884705019</c:v>
                </c:pt>
                <c:pt idx="23">
                  <c:v>-1979.2194451707037</c:v>
                </c:pt>
                <c:pt idx="24">
                  <c:v>-1356.4744733355619</c:v>
                </c:pt>
                <c:pt idx="25">
                  <c:v>-436.10237405102816</c:v>
                </c:pt>
                <c:pt idx="26">
                  <c:v>438.87334740941878</c:v>
                </c:pt>
                <c:pt idx="27">
                  <c:v>1149.6830061313085</c:v>
                </c:pt>
                <c:pt idx="28">
                  <c:v>1621.0981855005957</c:v>
                </c:pt>
                <c:pt idx="29">
                  <c:v>1786.7657387575309</c:v>
                </c:pt>
                <c:pt idx="30">
                  <c:v>1768.5555492899875</c:v>
                </c:pt>
                <c:pt idx="31">
                  <c:v>1615.9504526095116</c:v>
                </c:pt>
                <c:pt idx="32">
                  <c:v>1467.5411246671283</c:v>
                </c:pt>
                <c:pt idx="33">
                  <c:v>1397.004461421835</c:v>
                </c:pt>
                <c:pt idx="34">
                  <c:v>1444.5592094492895</c:v>
                </c:pt>
                <c:pt idx="35">
                  <c:v>1625.8201798664377</c:v>
                </c:pt>
                <c:pt idx="36">
                  <c:v>1896.3276930546999</c:v>
                </c:pt>
                <c:pt idx="37">
                  <c:v>2219.1856340347586</c:v>
                </c:pt>
                <c:pt idx="38">
                  <c:v>2535.9461406752234</c:v>
                </c:pt>
                <c:pt idx="39">
                  <c:v>2807.6826126181986</c:v>
                </c:pt>
                <c:pt idx="40">
                  <c:v>3012.1008059701999</c:v>
                </c:pt>
                <c:pt idx="41">
                  <c:v>3142.7946944059659</c:v>
                </c:pt>
                <c:pt idx="42">
                  <c:v>3216.3687062650279</c:v>
                </c:pt>
                <c:pt idx="43">
                  <c:v>3253.9149245274457</c:v>
                </c:pt>
                <c:pt idx="44">
                  <c:v>3283.5990080708434</c:v>
                </c:pt>
                <c:pt idx="45">
                  <c:v>3327.3982516457327</c:v>
                </c:pt>
                <c:pt idx="46">
                  <c:v>3398.7823573409842</c:v>
                </c:pt>
                <c:pt idx="47">
                  <c:v>3501.6371487291617</c:v>
                </c:pt>
                <c:pt idx="48">
                  <c:v>3629.08265711063</c:v>
                </c:pt>
                <c:pt idx="49">
                  <c:v>3769.5554662060604</c:v>
                </c:pt>
                <c:pt idx="50">
                  <c:v>3908.7158898378402</c:v>
                </c:pt>
                <c:pt idx="51">
                  <c:v>4034.79199661655</c:v>
                </c:pt>
                <c:pt idx="52">
                  <c:v>4140.6816885803564</c:v>
                </c:pt>
                <c:pt idx="53">
                  <c:v>4224.7111280054378</c:v>
                </c:pt>
                <c:pt idx="54">
                  <c:v>4290.4757856290962</c:v>
                </c:pt>
                <c:pt idx="55">
                  <c:v>4344.3825676770502</c:v>
                </c:pt>
                <c:pt idx="56">
                  <c:v>4393.9321695269609</c:v>
                </c:pt>
                <c:pt idx="57">
                  <c:v>4445.3865423680109</c:v>
                </c:pt>
                <c:pt idx="58">
                  <c:v>4502.5787424244336</c:v>
                </c:pt>
                <c:pt idx="59">
                  <c:v>4566.5227168089914</c:v>
                </c:pt>
                <c:pt idx="60">
                  <c:v>4635.6571461997519</c:v>
                </c:pt>
                <c:pt idx="61">
                  <c:v>4706.8975913488248</c:v>
                </c:pt>
                <c:pt idx="62">
                  <c:v>4776.6252755322639</c:v>
                </c:pt>
                <c:pt idx="63">
                  <c:v>4841.7604611191055</c:v>
                </c:pt>
                <c:pt idx="64">
                  <c:v>4900.407640977297</c:v>
                </c:pt>
                <c:pt idx="65">
                  <c:v>4952.0944632426108</c:v>
                </c:pt>
                <c:pt idx="66">
                  <c:v>4997.6507947341597</c:v>
                </c:pt>
                <c:pt idx="67">
                  <c:v>5038.7417896244151</c:v>
                </c:pt>
                <c:pt idx="68">
                  <c:v>5077.3374341368763</c:v>
                </c:pt>
                <c:pt idx="69">
                  <c:v>5115.1730169750517</c:v>
                </c:pt>
                <c:pt idx="70">
                  <c:v>5153.3880351541156</c:v>
                </c:pt>
                <c:pt idx="71">
                  <c:v>5192.3781285936566</c:v>
                </c:pt>
                <c:pt idx="72">
                  <c:v>5231.8509867681423</c:v>
                </c:pt>
                <c:pt idx="73">
                  <c:v>5271.0537222901476</c:v>
                </c:pt>
                <c:pt idx="74">
                  <c:v>5309.0590340312483</c:v>
                </c:pt>
                <c:pt idx="75">
                  <c:v>5345.0470311340905</c:v>
                </c:pt>
                <c:pt idx="76">
                  <c:v>5378.5007755639381</c:v>
                </c:pt>
                <c:pt idx="77">
                  <c:v>5409.2878112033068</c:v>
                </c:pt>
                <c:pt idx="78">
                  <c:v>5437.6309754590475</c:v>
                </c:pt>
                <c:pt idx="79">
                  <c:v>5463.9931866551633</c:v>
                </c:pt>
                <c:pt idx="80">
                  <c:v>5488.9275492526649</c:v>
                </c:pt>
                <c:pt idx="81">
                  <c:v>5512.9327309398213</c:v>
                </c:pt>
                <c:pt idx="82">
                  <c:v>5536.3513116944378</c:v>
                </c:pt>
                <c:pt idx="83">
                  <c:v>5559.3266827015323</c:v>
                </c:pt>
                <c:pt idx="84">
                  <c:v>5581.8170223257621</c:v>
                </c:pt>
                <c:pt idx="85">
                  <c:v>5603.652445510641</c:v>
                </c:pt>
                <c:pt idx="86">
                  <c:v>5624.6113522749656</c:v>
                </c:pt>
                <c:pt idx="87">
                  <c:v>5644.4943815537845</c:v>
                </c:pt>
                <c:pt idx="88">
                  <c:v>5663.177684237744</c:v>
                </c:pt>
                <c:pt idx="89">
                  <c:v>5680.636789516313</c:v>
                </c:pt>
                <c:pt idx="90">
                  <c:v>5696.9411146687635</c:v>
                </c:pt>
                <c:pt idx="91">
                  <c:v>5712.2260117874976</c:v>
                </c:pt>
                <c:pt idx="92">
                  <c:v>5726.6539142781548</c:v>
                </c:pt>
                <c:pt idx="93">
                  <c:v>5740.3760517065966</c:v>
                </c:pt>
                <c:pt idx="94">
                  <c:v>5753.5042073427758</c:v>
                </c:pt>
                <c:pt idx="95">
                  <c:v>5766.097493212219</c:v>
                </c:pt>
                <c:pt idx="96">
                  <c:v>5778.1644775345776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7E-46EB-86C6-1B0A650D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580272"/>
        <c:axId val="484580600"/>
      </c:lineChart>
      <c:catAx>
        <c:axId val="48458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600"/>
        <c:crosses val="autoZero"/>
        <c:auto val="1"/>
        <c:lblAlgn val="ctr"/>
        <c:lblOffset val="100"/>
        <c:noMultiLvlLbl val="0"/>
      </c:catAx>
      <c:valAx>
        <c:axId val="48458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Planilha6!$B$5</c:f>
              <c:strCache>
                <c:ptCount val="1"/>
                <c:pt idx="0">
                  <c:v>0% grow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Planilha6!$C$5:$CT$5</c:f>
              <c:numCache>
                <c:formatCode>General</c:formatCode>
                <c:ptCount val="96"/>
                <c:pt idx="0">
                  <c:v>-243895.53243511831</c:v>
                </c:pt>
                <c:pt idx="1">
                  <c:v>-116304.80496222834</c:v>
                </c:pt>
                <c:pt idx="2">
                  <c:v>-59059.249576854192</c:v>
                </c:pt>
                <c:pt idx="3">
                  <c:v>32037.613626875198</c:v>
                </c:pt>
                <c:pt idx="4">
                  <c:v>-32450.126601932679</c:v>
                </c:pt>
                <c:pt idx="5">
                  <c:v>128055.01021075962</c:v>
                </c:pt>
                <c:pt idx="6">
                  <c:v>35488.680560219138</c:v>
                </c:pt>
                <c:pt idx="7">
                  <c:v>-22940.819895372882</c:v>
                </c:pt>
                <c:pt idx="8">
                  <c:v>25664.168484979691</c:v>
                </c:pt>
                <c:pt idx="9">
                  <c:v>-223554.3377355939</c:v>
                </c:pt>
                <c:pt idx="10">
                  <c:v>-305188.47795485688</c:v>
                </c:pt>
                <c:pt idx="11">
                  <c:v>-461904.07491900981</c:v>
                </c:pt>
                <c:pt idx="12">
                  <c:v>-210132.47039022061</c:v>
                </c:pt>
                <c:pt idx="13">
                  <c:v>-60543.308255640164</c:v>
                </c:pt>
                <c:pt idx="14">
                  <c:v>-4862.6706564390806</c:v>
                </c:pt>
                <c:pt idx="15">
                  <c:v>84534.399295010633</c:v>
                </c:pt>
                <c:pt idx="16">
                  <c:v>7636.0657351247391</c:v>
                </c:pt>
                <c:pt idx="17">
                  <c:v>154278.68042820258</c:v>
                </c:pt>
                <c:pt idx="18">
                  <c:v>53183.85885706079</c:v>
                </c:pt>
                <c:pt idx="19">
                  <c:v>-10798.645553907763</c:v>
                </c:pt>
                <c:pt idx="20">
                  <c:v>36685.371869048511</c:v>
                </c:pt>
                <c:pt idx="21">
                  <c:v>-208960.40489206556</c:v>
                </c:pt>
                <c:pt idx="22">
                  <c:v>-284510.98049635289</c:v>
                </c:pt>
                <c:pt idx="23">
                  <c:v>-434828.45074187953</c:v>
                </c:pt>
                <c:pt idx="24">
                  <c:v>-178146.29142423029</c:v>
                </c:pt>
                <c:pt idx="25">
                  <c:v>-26071.157197145163</c:v>
                </c:pt>
                <c:pt idx="26">
                  <c:v>29682.447341516523</c:v>
                </c:pt>
                <c:pt idx="27">
                  <c:v>117392.67252764468</c:v>
                </c:pt>
                <c:pt idx="28">
                  <c:v>37907.175872767599</c:v>
                </c:pt>
                <c:pt idx="29">
                  <c:v>181831.37601460482</c:v>
                </c:pt>
                <c:pt idx="30">
                  <c:v>78423.186154964569</c:v>
                </c:pt>
                <c:pt idx="31">
                  <c:v>12819.010367957046</c:v>
                </c:pt>
                <c:pt idx="32">
                  <c:v>59453.888864025139</c:v>
                </c:pt>
                <c:pt idx="33">
                  <c:v>-186336.14280223567</c:v>
                </c:pt>
                <c:pt idx="34">
                  <c:v>-261494.50414036357</c:v>
                </c:pt>
                <c:pt idx="35">
                  <c:v>-411109.91760227073</c:v>
                </c:pt>
                <c:pt idx="36">
                  <c:v>-153663.63413550245</c:v>
                </c:pt>
                <c:pt idx="37">
                  <c:v>-990.35636696905567</c:v>
                </c:pt>
                <c:pt idx="38">
                  <c:v>55032.369574873912</c:v>
                </c:pt>
                <c:pt idx="39">
                  <c:v>142618.53759048381</c:v>
                </c:pt>
                <c:pt idx="40">
                  <c:v>62656.582838925315</c:v>
                </c:pt>
                <c:pt idx="41">
                  <c:v>205873.31357474436</c:v>
                </c:pt>
                <c:pt idx="42">
                  <c:v>101683.92713079249</c:v>
                </c:pt>
                <c:pt idx="43">
                  <c:v>35369.536500998001</c:v>
                </c:pt>
                <c:pt idx="44">
                  <c:v>81460.921096869613</c:v>
                </c:pt>
                <c:pt idx="45">
                  <c:v>-164674.28392745729</c:v>
                </c:pt>
                <c:pt idx="46">
                  <c:v>-240005.55182577216</c:v>
                </c:pt>
                <c:pt idx="47">
                  <c:v>-389683.84655846679</c:v>
                </c:pt>
                <c:pt idx="48">
                  <c:v>-132262.4933987702</c:v>
                </c:pt>
                <c:pt idx="49">
                  <c:v>20363.980885838526</c:v>
                </c:pt>
                <c:pt idx="50">
                  <c:v>76282.961373232902</c:v>
                </c:pt>
                <c:pt idx="51">
                  <c:v>163700.16670568244</c:v>
                </c:pt>
                <c:pt idx="52">
                  <c:v>83516.480858497351</c:v>
                </c:pt>
                <c:pt idx="53">
                  <c:v>226481.58395996201</c:v>
                </c:pt>
                <c:pt idx="54">
                  <c:v>122033.33589104465</c:v>
                </c:pt>
                <c:pt idx="55">
                  <c:v>55467.344668802602</c:v>
                </c:pt>
                <c:pt idx="56">
                  <c:v>101317.15005781452</c:v>
                </c:pt>
                <c:pt idx="57">
                  <c:v>-145057.39709775342</c:v>
                </c:pt>
                <c:pt idx="58">
                  <c:v>-220639.00813913843</c:v>
                </c:pt>
                <c:pt idx="59">
                  <c:v>-370590.1469555595</c:v>
                </c:pt>
                <c:pt idx="60">
                  <c:v>-113466.91516860854</c:v>
                </c:pt>
                <c:pt idx="61">
                  <c:v>38846.625722407509</c:v>
                </c:pt>
                <c:pt idx="62">
                  <c:v>94461.97054935075</c:v>
                </c:pt>
                <c:pt idx="63">
                  <c:v>181618.29372516079</c:v>
                </c:pt>
                <c:pt idx="64">
                  <c:v>101250.91289320473</c:v>
                </c:pt>
                <c:pt idx="65">
                  <c:v>244134.09149990798</c:v>
                </c:pt>
                <c:pt idx="66">
                  <c:v>139709.34303422633</c:v>
                </c:pt>
                <c:pt idx="67">
                  <c:v>73246.278161940339</c:v>
                </c:pt>
                <c:pt idx="68">
                  <c:v>119219.36195951297</c:v>
                </c:pt>
                <c:pt idx="69">
                  <c:v>-127098.64171350417</c:v>
                </c:pt>
                <c:pt idx="70">
                  <c:v>-202789.24439048234</c:v>
                </c:pt>
                <c:pt idx="71">
                  <c:v>-353098.17230859539</c:v>
                </c:pt>
                <c:pt idx="72">
                  <c:v>-96616.227915559022</c:v>
                </c:pt>
                <c:pt idx="73">
                  <c:v>54816.496285799505</c:v>
                </c:pt>
                <c:pt idx="74">
                  <c:v>109449.62870562561</c:v>
                </c:pt>
                <c:pt idx="75">
                  <c:v>195741.91706666825</c:v>
                </c:pt>
                <c:pt idx="76">
                  <c:v>114880.62678609911</c:v>
                </c:pt>
                <c:pt idx="77">
                  <c:v>257843.82766330667</c:v>
                </c:pt>
                <c:pt idx="78">
                  <c:v>154145.54013848252</c:v>
                </c:pt>
                <c:pt idx="79">
                  <c:v>88940.454307938373</c:v>
                </c:pt>
                <c:pt idx="80">
                  <c:v>136404.35943638344</c:v>
                </c:pt>
                <c:pt idx="81">
                  <c:v>-108605.65911290022</c:v>
                </c:pt>
                <c:pt idx="82">
                  <c:v>-183667.34045887308</c:v>
                </c:pt>
                <c:pt idx="83">
                  <c:v>-334361.4805069064</c:v>
                </c:pt>
                <c:pt idx="84">
                  <c:v>-79286.313349966091</c:v>
                </c:pt>
                <c:pt idx="85">
                  <c:v>69373.161413479247</c:v>
                </c:pt>
                <c:pt idx="86">
                  <c:v>120694.68687116896</c:v>
                </c:pt>
                <c:pt idx="87">
                  <c:v>204254.52800135541</c:v>
                </c:pt>
                <c:pt idx="88">
                  <c:v>119534.10006722901</c:v>
                </c:pt>
                <c:pt idx="89">
                  <c:v>263074.13506680442</c:v>
                </c:pt>
                <c:pt idx="90">
                  <c:v>158359.84472205449</c:v>
                </c:pt>
                <c:pt idx="91">
                  <c:v>89716.039346141857</c:v>
                </c:pt>
                <c:pt idx="92">
                  <c:v>174226.20257482288</c:v>
                </c:pt>
                <c:pt idx="93">
                  <c:v>-125197.89486912872</c:v>
                </c:pt>
                <c:pt idx="94">
                  <c:v>-186181.79501518165</c:v>
                </c:pt>
                <c:pt idx="95">
                  <c:v>-124616.26679131502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8-4639-BA1E-6EF5F031B17D}"/>
            </c:ext>
          </c:extLst>
        </c:ser>
        <c:ser>
          <c:idx val="1"/>
          <c:order val="1"/>
          <c:tx>
            <c:strRef>
              <c:f>Planilha6!$B$6</c:f>
              <c:strCache>
                <c:ptCount val="1"/>
                <c:pt idx="0">
                  <c:v>2% grow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Planilha6!$C$6:$CT$6</c:f>
              <c:numCache>
                <c:formatCode>General</c:formatCode>
                <c:ptCount val="96"/>
                <c:pt idx="0">
                  <c:v>-211072.76771537063</c:v>
                </c:pt>
                <c:pt idx="1">
                  <c:v>-95086.702505068999</c:v>
                </c:pt>
                <c:pt idx="2">
                  <c:v>-47279.636085782011</c:v>
                </c:pt>
                <c:pt idx="3">
                  <c:v>50560.56917837236</c:v>
                </c:pt>
                <c:pt idx="4">
                  <c:v>-19332.015808645254</c:v>
                </c:pt>
                <c:pt idx="5">
                  <c:v>142214.43456323465</c:v>
                </c:pt>
                <c:pt idx="6">
                  <c:v>47834.824149899825</c:v>
                </c:pt>
                <c:pt idx="7">
                  <c:v>-11272.766058366024</c:v>
                </c:pt>
                <c:pt idx="8">
                  <c:v>48261.87617221885</c:v>
                </c:pt>
                <c:pt idx="9">
                  <c:v>-229920.63186168682</c:v>
                </c:pt>
                <c:pt idx="10">
                  <c:v>-280199.5183255939</c:v>
                </c:pt>
                <c:pt idx="11">
                  <c:v>-411390.02192492294</c:v>
                </c:pt>
                <c:pt idx="12">
                  <c:v>-162995.91295435242</c:v>
                </c:pt>
                <c:pt idx="13">
                  <c:v>-17200.942237167314</c:v>
                </c:pt>
                <c:pt idx="14">
                  <c:v>25026.393625934623</c:v>
                </c:pt>
                <c:pt idx="15">
                  <c:v>116005.00664545063</c:v>
                </c:pt>
                <c:pt idx="16">
                  <c:v>32734.673400648517</c:v>
                </c:pt>
                <c:pt idx="17">
                  <c:v>179587.76279957365</c:v>
                </c:pt>
                <c:pt idx="18">
                  <c:v>76988.451989487046</c:v>
                </c:pt>
                <c:pt idx="19">
                  <c:v>13368.933043614077</c:v>
                </c:pt>
                <c:pt idx="20">
                  <c:v>72880.851753235271</c:v>
                </c:pt>
                <c:pt idx="21">
                  <c:v>-200731.38758442571</c:v>
                </c:pt>
                <c:pt idx="22">
                  <c:v>-244475.40307394014</c:v>
                </c:pt>
                <c:pt idx="23">
                  <c:v>-369410.0214713561</c:v>
                </c:pt>
                <c:pt idx="24">
                  <c:v>-116751.45458526733</c:v>
                </c:pt>
                <c:pt idx="25">
                  <c:v>30542.334353053124</c:v>
                </c:pt>
                <c:pt idx="26">
                  <c:v>71738.174447008001</c:v>
                </c:pt>
                <c:pt idx="27">
                  <c:v>160005.74276508958</c:v>
                </c:pt>
                <c:pt idx="28">
                  <c:v>73327.312960161857</c:v>
                </c:pt>
                <c:pt idx="29">
                  <c:v>216893.11467070252</c:v>
                </c:pt>
                <c:pt idx="30">
                  <c:v>111646.682605751</c:v>
                </c:pt>
                <c:pt idx="31">
                  <c:v>46245.752845921728</c:v>
                </c:pt>
                <c:pt idx="32">
                  <c:v>104840.33803050962</c:v>
                </c:pt>
                <c:pt idx="33">
                  <c:v>-168974.62320922315</c:v>
                </c:pt>
                <c:pt idx="34">
                  <c:v>-212439.97137161583</c:v>
                </c:pt>
                <c:pt idx="35">
                  <c:v>-336879.45984288555</c:v>
                </c:pt>
                <c:pt idx="36">
                  <c:v>-83766.714734639565</c:v>
                </c:pt>
                <c:pt idx="37">
                  <c:v>63727.64865885672</c:v>
                </c:pt>
                <c:pt idx="38">
                  <c:v>104739.93356680856</c:v>
                </c:pt>
                <c:pt idx="39">
                  <c:v>192414.98538132411</c:v>
                </c:pt>
                <c:pt idx="40">
                  <c:v>104811.74704768184</c:v>
                </c:pt>
                <c:pt idx="41">
                  <c:v>247266.65704043329</c:v>
                </c:pt>
                <c:pt idx="42">
                  <c:v>140890.700555188</c:v>
                </c:pt>
                <c:pt idx="43">
                  <c:v>74482.508802135679</c:v>
                </c:pt>
                <c:pt idx="44">
                  <c:v>132274.01022450681</c:v>
                </c:pt>
                <c:pt idx="45">
                  <c:v>-142126.49438013212</c:v>
                </c:pt>
                <c:pt idx="46">
                  <c:v>-186003.12801050022</c:v>
                </c:pt>
                <c:pt idx="47">
                  <c:v>-310754.23488412215</c:v>
                </c:pt>
                <c:pt idx="48">
                  <c:v>-57931.326753262416</c:v>
                </c:pt>
                <c:pt idx="49">
                  <c:v>89235.435671586631</c:v>
                </c:pt>
                <c:pt idx="50">
                  <c:v>129851.77052418217</c:v>
                </c:pt>
                <c:pt idx="51">
                  <c:v>217060.51708220146</c:v>
                </c:pt>
                <c:pt idx="52">
                  <c:v>128938.98812363556</c:v>
                </c:pt>
                <c:pt idx="53">
                  <c:v>270850.74708933546</c:v>
                </c:pt>
                <c:pt idx="54">
                  <c:v>163931.67582755396</c:v>
                </c:pt>
                <c:pt idx="55">
                  <c:v>96995.557864163216</c:v>
                </c:pt>
                <c:pt idx="56">
                  <c:v>154277.01940066015</c:v>
                </c:pt>
                <c:pt idx="57">
                  <c:v>-120623.35627541957</c:v>
                </c:pt>
                <c:pt idx="58">
                  <c:v>-165002.22279480143</c:v>
                </c:pt>
                <c:pt idx="59">
                  <c:v>-290268.06770241761</c:v>
                </c:pt>
                <c:pt idx="60">
                  <c:v>-37973.664595204034</c:v>
                </c:pt>
                <c:pt idx="61">
                  <c:v>108662.10571070138</c:v>
                </c:pt>
                <c:pt idx="62">
                  <c:v>148768.18086074671</c:v>
                </c:pt>
                <c:pt idx="63">
                  <c:v>235517.38498833586</c:v>
                </c:pt>
                <c:pt idx="64">
                  <c:v>147014.99131763642</c:v>
                </c:pt>
                <c:pt idx="65">
                  <c:v>288640.08941990836</c:v>
                </c:pt>
                <c:pt idx="66">
                  <c:v>181522.18972850413</c:v>
                </c:pt>
                <c:pt idx="67">
                  <c:v>114441.03058732924</c:v>
                </c:pt>
                <c:pt idx="68">
                  <c:v>171569.95740119362</c:v>
                </c:pt>
                <c:pt idx="69">
                  <c:v>-103570.28408701734</c:v>
                </c:pt>
                <c:pt idx="70">
                  <c:v>-148356.96887293647</c:v>
                </c:pt>
                <c:pt idx="71">
                  <c:v>-274254.92826897383</c:v>
                </c:pt>
                <c:pt idx="72">
                  <c:v>-22822.413803674182</c:v>
                </c:pt>
                <c:pt idx="73">
                  <c:v>122787.46579334873</c:v>
                </c:pt>
                <c:pt idx="74">
                  <c:v>161845.61202985825</c:v>
                </c:pt>
                <c:pt idx="75">
                  <c:v>247723.78613567539</c:v>
                </c:pt>
                <c:pt idx="76">
                  <c:v>158735.27203605874</c:v>
                </c:pt>
                <c:pt idx="77">
                  <c:v>300407.63036965812</c:v>
                </c:pt>
                <c:pt idx="78">
                  <c:v>193891.12533218789</c:v>
                </c:pt>
                <c:pt idx="79">
                  <c:v>127820.80222827458</c:v>
                </c:pt>
                <c:pt idx="80">
                  <c:v>186065.91462350026</c:v>
                </c:pt>
                <c:pt idx="81">
                  <c:v>-88244.31687068849</c:v>
                </c:pt>
                <c:pt idx="82">
                  <c:v>-132916.29163869124</c:v>
                </c:pt>
                <c:pt idx="83">
                  <c:v>-259700.86114246407</c:v>
                </c:pt>
                <c:pt idx="84">
                  <c:v>-10126.135127941841</c:v>
                </c:pt>
                <c:pt idx="85">
                  <c:v>132593.2474195945</c:v>
                </c:pt>
                <c:pt idx="86">
                  <c:v>168292.92346023576</c:v>
                </c:pt>
                <c:pt idx="87">
                  <c:v>251692.06818379633</c:v>
                </c:pt>
                <c:pt idx="88">
                  <c:v>159892.26056375075</c:v>
                </c:pt>
                <c:pt idx="89">
                  <c:v>301917.45911762543</c:v>
                </c:pt>
                <c:pt idx="90">
                  <c:v>197061.74484197053</c:v>
                </c:pt>
                <c:pt idx="91">
                  <c:v>128854.03514017028</c:v>
                </c:pt>
                <c:pt idx="92">
                  <c:v>212187.06163650841</c:v>
                </c:pt>
                <c:pt idx="93">
                  <c:v>-83318.049253316072</c:v>
                </c:pt>
                <c:pt idx="94">
                  <c:v>-148622.9788626275</c:v>
                </c:pt>
                <c:pt idx="95">
                  <c:v>-96308.99540956298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8-4639-BA1E-6EF5F031B17D}"/>
            </c:ext>
          </c:extLst>
        </c:ser>
        <c:ser>
          <c:idx val="2"/>
          <c:order val="2"/>
          <c:tx>
            <c:strRef>
              <c:f>Planilha6!$B$7</c:f>
              <c:strCache>
                <c:ptCount val="1"/>
                <c:pt idx="0">
                  <c:v>4% grow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Planilha6!$C$7:$CT$7</c:f>
              <c:numCache>
                <c:formatCode>General</c:formatCode>
                <c:ptCount val="96"/>
                <c:pt idx="0">
                  <c:v>-178887.3786827513</c:v>
                </c:pt>
                <c:pt idx="1">
                  <c:v>-74280.62818596141</c:v>
                </c:pt>
                <c:pt idx="2">
                  <c:v>-35728.767470624036</c:v>
                </c:pt>
                <c:pt idx="3">
                  <c:v>68723.832862865427</c:v>
                </c:pt>
                <c:pt idx="4">
                  <c:v>-6468.6417796763744</c:v>
                </c:pt>
                <c:pt idx="5">
                  <c:v>156098.90118734483</c:v>
                </c:pt>
                <c:pt idx="6">
                  <c:v>59941.221581051781</c:v>
                </c:pt>
                <c:pt idx="7">
                  <c:v>168.70924708467646</c:v>
                </c:pt>
                <c:pt idx="8">
                  <c:v>70420.765570149932</c:v>
                </c:pt>
                <c:pt idx="9">
                  <c:v>-236163.30078046626</c:v>
                </c:pt>
                <c:pt idx="10">
                  <c:v>-255695.81200909434</c:v>
                </c:pt>
                <c:pt idx="11">
                  <c:v>-361856.88658087677</c:v>
                </c:pt>
                <c:pt idx="12">
                  <c:v>-116774.68656817106</c:v>
                </c:pt>
                <c:pt idx="13">
                  <c:v>25299.771027228926</c:v>
                </c:pt>
                <c:pt idx="14">
                  <c:v>54335.050893626314</c:v>
                </c:pt>
                <c:pt idx="15">
                  <c:v>146864.49545802225</c:v>
                </c:pt>
                <c:pt idx="16">
                  <c:v>57345.89853019853</c:v>
                </c:pt>
                <c:pt idx="17">
                  <c:v>204405.3754880956</c:v>
                </c:pt>
                <c:pt idx="18">
                  <c:v>100330.79067643518</c:v>
                </c:pt>
                <c:pt idx="19">
                  <c:v>37067.208486866446</c:v>
                </c:pt>
                <c:pt idx="20">
                  <c:v>108373.462179011</c:v>
                </c:pt>
                <c:pt idx="21">
                  <c:v>-192662.16716183306</c:v>
                </c:pt>
                <c:pt idx="22">
                  <c:v>-205217.26484310895</c:v>
                </c:pt>
                <c:pt idx="23">
                  <c:v>-305261.93358319846</c:v>
                </c:pt>
                <c:pt idx="24">
                  <c:v>-56548.826161728401</c:v>
                </c:pt>
                <c:pt idx="25">
                  <c:v>86056.465036315203</c:v>
                </c:pt>
                <c:pt idx="26">
                  <c:v>112977.23366390396</c:v>
                </c:pt>
                <c:pt idx="27">
                  <c:v>201791.32223034819</c:v>
                </c:pt>
                <c:pt idx="28">
                  <c:v>108059.6367445936</c:v>
                </c:pt>
                <c:pt idx="29">
                  <c:v>251273.9996583584</c:v>
                </c:pt>
                <c:pt idx="30">
                  <c:v>144225.02167689783</c:v>
                </c:pt>
                <c:pt idx="31">
                  <c:v>79023.391168972419</c:v>
                </c:pt>
                <c:pt idx="32">
                  <c:v>149345.44098893381</c:v>
                </c:pt>
                <c:pt idx="33">
                  <c:v>-151950.24189736001</c:v>
                </c:pt>
                <c:pt idx="34">
                  <c:v>-164338.01425568707</c:v>
                </c:pt>
                <c:pt idx="35">
                  <c:v>-264090.4616748605</c:v>
                </c:pt>
                <c:pt idx="36">
                  <c:v>-15227.103208712322</c:v>
                </c:pt>
                <c:pt idx="37">
                  <c:v>127188.91363627069</c:v>
                </c:pt>
                <c:pt idx="38">
                  <c:v>153482.24088322101</c:v>
                </c:pt>
                <c:pt idx="39">
                  <c:v>241244.45048809645</c:v>
                </c:pt>
                <c:pt idx="40">
                  <c:v>146148.31242776033</c:v>
                </c:pt>
                <c:pt idx="41">
                  <c:v>287856.19525207853</c:v>
                </c:pt>
                <c:pt idx="42">
                  <c:v>179336.1290909113</c:v>
                </c:pt>
                <c:pt idx="43">
                  <c:v>112835.95771123335</c:v>
                </c:pt>
                <c:pt idx="44">
                  <c:v>182100.37480671424</c:v>
                </c:pt>
                <c:pt idx="45">
                  <c:v>-120016.5537763272</c:v>
                </c:pt>
                <c:pt idx="46">
                  <c:v>-133049.36149999057</c:v>
                </c:pt>
                <c:pt idx="47">
                  <c:v>-233357.33429932949</c:v>
                </c:pt>
                <c:pt idx="48">
                  <c:v>14956.424664422455</c:v>
                </c:pt>
                <c:pt idx="49">
                  <c:v>156769.49578042669</c:v>
                </c:pt>
                <c:pt idx="50">
                  <c:v>182380.34260696353</c:v>
                </c:pt>
                <c:pt idx="51">
                  <c:v>269384.67839064432</c:v>
                </c:pt>
                <c:pt idx="52">
                  <c:v>173479.44897902149</c:v>
                </c:pt>
                <c:pt idx="53">
                  <c:v>314358.31839125743</c:v>
                </c:pt>
                <c:pt idx="54">
                  <c:v>205016.40413096099</c:v>
                </c:pt>
                <c:pt idx="55">
                  <c:v>137717.3468095678</c:v>
                </c:pt>
                <c:pt idx="56">
                  <c:v>206208.47649972225</c:v>
                </c:pt>
                <c:pt idx="57">
                  <c:v>-96663.792959518498</c:v>
                </c:pt>
                <c:pt idx="58">
                  <c:v>-110445.83194468939</c:v>
                </c:pt>
                <c:pt idx="59">
                  <c:v>-211505.73946027897</c:v>
                </c:pt>
                <c:pt idx="60">
                  <c:v>36053.604581793828</c:v>
                </c:pt>
                <c:pt idx="61">
                  <c:v>177121.85927223988</c:v>
                </c:pt>
                <c:pt idx="62">
                  <c:v>202019.83472608746</c:v>
                </c:pt>
                <c:pt idx="63">
                  <c:v>288369.82553141535</c:v>
                </c:pt>
                <c:pt idx="64">
                  <c:v>191890.39046167745</c:v>
                </c:pt>
                <c:pt idx="65">
                  <c:v>332281.83835760033</c:v>
                </c:pt>
                <c:pt idx="66">
                  <c:v>222523.08495799516</c:v>
                </c:pt>
                <c:pt idx="67">
                  <c:v>154835.83414011696</c:v>
                </c:pt>
                <c:pt idx="68">
                  <c:v>222903.97191113036</c:v>
                </c:pt>
                <c:pt idx="69">
                  <c:v>-80498.816769352081</c:v>
                </c:pt>
                <c:pt idx="70">
                  <c:v>-94981.697824885719</c:v>
                </c:pt>
                <c:pt idx="71">
                  <c:v>-196942.71817101614</c:v>
                </c:pt>
                <c:pt idx="72">
                  <c:v>49538.419772384936</c:v>
                </c:pt>
                <c:pt idx="73">
                  <c:v>189438.52688475559</c:v>
                </c:pt>
                <c:pt idx="74">
                  <c:v>213224.13304830409</c:v>
                </c:pt>
                <c:pt idx="75">
                  <c:v>298696.23446273821</c:v>
                </c:pt>
                <c:pt idx="76">
                  <c:v>201738.31673107974</c:v>
                </c:pt>
                <c:pt idx="77">
                  <c:v>342144.89901562838</c:v>
                </c:pt>
                <c:pt idx="78">
                  <c:v>232864.90260875222</c:v>
                </c:pt>
                <c:pt idx="79">
                  <c:v>165946.14402151873</c:v>
                </c:pt>
                <c:pt idx="80">
                  <c:v>234763.10656664599</c:v>
                </c:pt>
                <c:pt idx="81">
                  <c:v>-68278.365590002853</c:v>
                </c:pt>
                <c:pt idx="82">
                  <c:v>-83150.762621318281</c:v>
                </c:pt>
                <c:pt idx="83">
                  <c:v>-186490.05455202633</c:v>
                </c:pt>
                <c:pt idx="84">
                  <c:v>57691.041781043605</c:v>
                </c:pt>
                <c:pt idx="85">
                  <c:v>194585.68102949869</c:v>
                </c:pt>
                <c:pt idx="86">
                  <c:v>214966.86378690437</c:v>
                </c:pt>
                <c:pt idx="87">
                  <c:v>298208.43262045167</c:v>
                </c:pt>
                <c:pt idx="88">
                  <c:v>199466.71772213734</c:v>
                </c:pt>
                <c:pt idx="89">
                  <c:v>340006.49599706952</c:v>
                </c:pt>
                <c:pt idx="90">
                  <c:v>235012.10406054207</c:v>
                </c:pt>
                <c:pt idx="91">
                  <c:v>167232.02161825437</c:v>
                </c:pt>
                <c:pt idx="92">
                  <c:v>249410.76985684934</c:v>
                </c:pt>
                <c:pt idx="93">
                  <c:v>-42251.456134790787</c:v>
                </c:pt>
                <c:pt idx="94">
                  <c:v>-111793.50639752172</c:v>
                </c:pt>
                <c:pt idx="95">
                  <c:v>-68551.414667880978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8-4639-BA1E-6EF5F031B17D}"/>
            </c:ext>
          </c:extLst>
        </c:ser>
        <c:ser>
          <c:idx val="3"/>
          <c:order val="3"/>
          <c:tx>
            <c:strRef>
              <c:f>Planilha6!$B$8</c:f>
              <c:strCache>
                <c:ptCount val="1"/>
                <c:pt idx="0">
                  <c:v>6% grow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Planilha6!$C$8:$CT$8</c:f>
              <c:numCache>
                <c:formatCode>General</c:formatCode>
                <c:ptCount val="96"/>
                <c:pt idx="0">
                  <c:v>-147315.08211281113</c:v>
                </c:pt>
                <c:pt idx="1">
                  <c:v>-53870.884243039764</c:v>
                </c:pt>
                <c:pt idx="2">
                  <c:v>-24397.928834851326</c:v>
                </c:pt>
                <c:pt idx="3">
                  <c:v>86541.108495098946</c:v>
                </c:pt>
                <c:pt idx="4">
                  <c:v>6149.7006402667903</c:v>
                </c:pt>
                <c:pt idx="5">
                  <c:v>169718.88563207426</c:v>
                </c:pt>
                <c:pt idx="6">
                  <c:v>71817.006885449213</c:v>
                </c:pt>
                <c:pt idx="7">
                  <c:v>11392.238382470918</c:v>
                </c:pt>
                <c:pt idx="8">
                  <c:v>92157.555112229311</c:v>
                </c:pt>
                <c:pt idx="9">
                  <c:v>-242287.05445925202</c:v>
                </c:pt>
                <c:pt idx="10">
                  <c:v>-231658.87145500717</c:v>
                </c:pt>
                <c:pt idx="11">
                  <c:v>-313267.29713902611</c:v>
                </c:pt>
                <c:pt idx="12">
                  <c:v>-71433.918252091622</c:v>
                </c:pt>
                <c:pt idx="13">
                  <c:v>66990.897465302143</c:v>
                </c:pt>
                <c:pt idx="14">
                  <c:v>83085.413935206423</c:v>
                </c:pt>
                <c:pt idx="15">
                  <c:v>177136.14859230097</c:v>
                </c:pt>
                <c:pt idx="16">
                  <c:v>81488.309794894318</c:v>
                </c:pt>
                <c:pt idx="17">
                  <c:v>228750.24288012309</c:v>
                </c:pt>
                <c:pt idx="18">
                  <c:v>123228.48623989115</c:v>
                </c:pt>
                <c:pt idx="19">
                  <c:v>60314.060644912497</c:v>
                </c:pt>
                <c:pt idx="20">
                  <c:v>143189.98160241326</c:v>
                </c:pt>
                <c:pt idx="21">
                  <c:v>-184746.65556083564</c:v>
                </c:pt>
                <c:pt idx="22">
                  <c:v>-166706.94633332395</c:v>
                </c:pt>
                <c:pt idx="23">
                  <c:v>-242335.78864373817</c:v>
                </c:pt>
                <c:pt idx="24">
                  <c:v>2507.0155107624196</c:v>
                </c:pt>
                <c:pt idx="25">
                  <c:v>140513.11914038821</c:v>
                </c:pt>
                <c:pt idx="26">
                  <c:v>153430.73902752111</c:v>
                </c:pt>
                <c:pt idx="27">
                  <c:v>242780.93729720026</c:v>
                </c:pt>
                <c:pt idx="28">
                  <c:v>142130.352061221</c:v>
                </c:pt>
                <c:pt idx="29">
                  <c:v>284999.97065927327</c:v>
                </c:pt>
                <c:pt idx="30">
                  <c:v>176182.78306570326</c:v>
                </c:pt>
                <c:pt idx="31">
                  <c:v>111176.65540165844</c:v>
                </c:pt>
                <c:pt idx="32">
                  <c:v>193002.77593849794</c:v>
                </c:pt>
                <c:pt idx="33">
                  <c:v>-135250.15431559595</c:v>
                </c:pt>
                <c:pt idx="34">
                  <c:v>-117152.34083973146</c:v>
                </c:pt>
                <c:pt idx="35">
                  <c:v>-192688.00527265141</c:v>
                </c:pt>
                <c:pt idx="36">
                  <c:v>52006.912191628202</c:v>
                </c:pt>
                <c:pt idx="37">
                  <c:v>189441.31880495889</c:v>
                </c:pt>
                <c:pt idx="38">
                  <c:v>201296.06660821976</c:v>
                </c:pt>
                <c:pt idx="39">
                  <c:v>289143.77375369781</c:v>
                </c:pt>
                <c:pt idx="40">
                  <c:v>186697.46658090319</c:v>
                </c:pt>
                <c:pt idx="41">
                  <c:v>327672.55219454714</c:v>
                </c:pt>
                <c:pt idx="42">
                  <c:v>217049.21903548608</c:v>
                </c:pt>
                <c:pt idx="43">
                  <c:v>150458.82012904857</c:v>
                </c:pt>
                <c:pt idx="44">
                  <c:v>230977.6078268617</c:v>
                </c:pt>
                <c:pt idx="45">
                  <c:v>-98327.780613460534</c:v>
                </c:pt>
                <c:pt idx="46">
                  <c:v>-81104.299749431084</c:v>
                </c:pt>
                <c:pt idx="47">
                  <c:v>-157434.75040945571</c:v>
                </c:pt>
                <c:pt idx="48">
                  <c:v>86455.753187156341</c:v>
                </c:pt>
                <c:pt idx="49">
                  <c:v>223017.11429352069</c:v>
                </c:pt>
                <c:pt idx="50">
                  <c:v>233908.30936580099</c:v>
                </c:pt>
                <c:pt idx="51">
                  <c:v>320712.1281514439</c:v>
                </c:pt>
                <c:pt idx="52">
                  <c:v>217171.46830067234</c:v>
                </c:pt>
                <c:pt idx="53">
                  <c:v>357037.12344748795</c:v>
                </c:pt>
                <c:pt idx="54">
                  <c:v>245318.51839703287</c:v>
                </c:pt>
                <c:pt idx="55">
                  <c:v>177663.43527038521</c:v>
                </c:pt>
                <c:pt idx="56">
                  <c:v>257150.70258805715</c:v>
                </c:pt>
                <c:pt idx="57">
                  <c:v>-73160.630144576804</c:v>
                </c:pt>
                <c:pt idx="58">
                  <c:v>-56928.673896370565</c:v>
                </c:pt>
                <c:pt idx="59">
                  <c:v>-134243.73764698565</c:v>
                </c:pt>
                <c:pt idx="60">
                  <c:v>108670.74443833786</c:v>
                </c:pt>
                <c:pt idx="61">
                  <c:v>244277.53790515478</c:v>
                </c:pt>
                <c:pt idx="62">
                  <c:v>254257.10944016359</c:v>
                </c:pt>
                <c:pt idx="63">
                  <c:v>340215.49145081977</c:v>
                </c:pt>
                <c:pt idx="64">
                  <c:v>235910.96790550416</c:v>
                </c:pt>
                <c:pt idx="65">
                  <c:v>375092.26512905367</c:v>
                </c:pt>
                <c:pt idx="66">
                  <c:v>262742.96306810877</c:v>
                </c:pt>
                <c:pt idx="67">
                  <c:v>194461.16588181324</c:v>
                </c:pt>
                <c:pt idx="68">
                  <c:v>273260.13596404111</c:v>
                </c:pt>
                <c:pt idx="69">
                  <c:v>-57866.832805486665</c:v>
                </c:pt>
                <c:pt idx="70">
                  <c:v>-42623.160684877417</c:v>
                </c:pt>
                <c:pt idx="71">
                  <c:v>-121103.21151734682</c:v>
                </c:pt>
                <c:pt idx="72">
                  <c:v>120520.86759664568</c:v>
                </c:pt>
                <c:pt idx="73">
                  <c:v>254819.96643629915</c:v>
                </c:pt>
                <c:pt idx="74">
                  <c:v>263623.95581494167</c:v>
                </c:pt>
                <c:pt idx="75">
                  <c:v>348697.71972821013</c:v>
                </c:pt>
                <c:pt idx="76">
                  <c:v>243922.20579781104</c:v>
                </c:pt>
                <c:pt idx="77">
                  <c:v>383087.12352546252</c:v>
                </c:pt>
                <c:pt idx="78">
                  <c:v>271096.27689412783</c:v>
                </c:pt>
                <c:pt idx="79">
                  <c:v>203345.24448622664</c:v>
                </c:pt>
                <c:pt idx="80">
                  <c:v>282532.67631129234</c:v>
                </c:pt>
                <c:pt idx="81">
                  <c:v>-48692.741364801892</c:v>
                </c:pt>
                <c:pt idx="82">
                  <c:v>-34333.206322586506</c:v>
                </c:pt>
                <c:pt idx="83">
                  <c:v>-114673.82466413346</c:v>
                </c:pt>
                <c:pt idx="84">
                  <c:v>124216.38406404651</c:v>
                </c:pt>
                <c:pt idx="85">
                  <c:v>255397.2342793484</c:v>
                </c:pt>
                <c:pt idx="86">
                  <c:v>260751.72239426186</c:v>
                </c:pt>
                <c:pt idx="87">
                  <c:v>343838.71696658974</c:v>
                </c:pt>
                <c:pt idx="88">
                  <c:v>238287.32966915023</c:v>
                </c:pt>
                <c:pt idx="89">
                  <c:v>377369.9831123699</c:v>
                </c:pt>
                <c:pt idx="90">
                  <c:v>272239.55515551503</c:v>
                </c:pt>
                <c:pt idx="91">
                  <c:v>204878.95419425124</c:v>
                </c:pt>
                <c:pt idx="92">
                  <c:v>285925.41177012376</c:v>
                </c:pt>
                <c:pt idx="93">
                  <c:v>-1967.1316004156542</c:v>
                </c:pt>
                <c:pt idx="94">
                  <c:v>-75665.590528482688</c:v>
                </c:pt>
                <c:pt idx="95">
                  <c:v>-41322.582033536724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8-4639-BA1E-6EF5F031B17D}"/>
            </c:ext>
          </c:extLst>
        </c:ser>
        <c:ser>
          <c:idx val="4"/>
          <c:order val="4"/>
          <c:tx>
            <c:strRef>
              <c:f>Planilha6!$B$9</c:f>
              <c:strCache>
                <c:ptCount val="1"/>
                <c:pt idx="0">
                  <c:v>8% grow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Planilha6!$C$9:$CT$9</c:f>
              <c:numCache>
                <c:formatCode>General</c:formatCode>
                <c:ptCount val="96"/>
                <c:pt idx="0">
                  <c:v>-116332.95662048043</c:v>
                </c:pt>
                <c:pt idx="1">
                  <c:v>-33842.653268293907</c:v>
                </c:pt>
                <c:pt idx="2">
                  <c:v>-13278.894026306545</c:v>
                </c:pt>
                <c:pt idx="3">
                  <c:v>104025.33135948425</c:v>
                </c:pt>
                <c:pt idx="4">
                  <c:v>18532.172326919295</c:v>
                </c:pt>
                <c:pt idx="5">
                  <c:v>183084.2759620249</c:v>
                </c:pt>
                <c:pt idx="6">
                  <c:v>83470.801844765578</c:v>
                </c:pt>
                <c:pt idx="7">
                  <c:v>22405.969593599541</c:v>
                </c:pt>
                <c:pt idx="8">
                  <c:v>113488.025637274</c:v>
                </c:pt>
                <c:pt idx="9">
                  <c:v>-248296.33872338425</c:v>
                </c:pt>
                <c:pt idx="10">
                  <c:v>-208071.24592232902</c:v>
                </c:pt>
                <c:pt idx="11">
                  <c:v>-265585.97771478351</c:v>
                </c:pt>
                <c:pt idx="12">
                  <c:v>-26940.690755143631</c:v>
                </c:pt>
                <c:pt idx="13">
                  <c:v>107902.70469983875</c:v>
                </c:pt>
                <c:pt idx="14">
                  <c:v>111298.35542114124</c:v>
                </c:pt>
                <c:pt idx="15">
                  <c:v>206841.94317043346</c:v>
                </c:pt>
                <c:pt idx="16">
                  <c:v>105179.43450713385</c:v>
                </c:pt>
                <c:pt idx="17">
                  <c:v>252640.03927054661</c:v>
                </c:pt>
                <c:pt idx="18">
                  <c:v>145698.16233268473</c:v>
                </c:pt>
                <c:pt idx="19">
                  <c:v>83126.366657138744</c:v>
                </c:pt>
                <c:pt idx="20">
                  <c:v>177355.68670379752</c:v>
                </c:pt>
                <c:pt idx="21">
                  <c:v>-176979.10614564369</c:v>
                </c:pt>
                <c:pt idx="22">
                  <c:v>-128916.48917805424</c:v>
                </c:pt>
                <c:pt idx="23">
                  <c:v>-180585.90247552274</c:v>
                </c:pt>
                <c:pt idx="24">
                  <c:v>60458.944782019578</c:v>
                </c:pt>
                <c:pt idx="25">
                  <c:v>193951.83201980527</c:v>
                </c:pt>
                <c:pt idx="26">
                  <c:v>193128.05965175343</c:v>
                </c:pt>
                <c:pt idx="27">
                  <c:v>283004.34629344841</c:v>
                </c:pt>
                <c:pt idx="28">
                  <c:v>175564.19413903265</c:v>
                </c:pt>
                <c:pt idx="29">
                  <c:v>318095.51261917903</c:v>
                </c:pt>
                <c:pt idx="30">
                  <c:v>207543.16800344692</c:v>
                </c:pt>
                <c:pt idx="31">
                  <c:v>142728.88870969045</c:v>
                </c:pt>
                <c:pt idx="32">
                  <c:v>235844.03796300082</c:v>
                </c:pt>
                <c:pt idx="33">
                  <c:v>-118862.23625442639</c:v>
                </c:pt>
                <c:pt idx="34">
                  <c:v>-70848.694477650017</c:v>
                </c:pt>
                <c:pt idx="35">
                  <c:v>-122620.25268413301</c:v>
                </c:pt>
                <c:pt idx="36">
                  <c:v>117984.14314383891</c:v>
                </c:pt>
                <c:pt idx="37">
                  <c:v>250530.05920948269</c:v>
                </c:pt>
                <c:pt idx="38">
                  <c:v>248216.12342444598</c:v>
                </c:pt>
                <c:pt idx="39">
                  <c:v>336147.72993170674</c:v>
                </c:pt>
                <c:pt idx="40">
                  <c:v>226488.64806171626</c:v>
                </c:pt>
                <c:pt idx="41">
                  <c:v>366744.63441404223</c:v>
                </c:pt>
                <c:pt idx="42">
                  <c:v>254057.34997008619</c:v>
                </c:pt>
                <c:pt idx="43">
                  <c:v>187378.41013186239</c:v>
                </c:pt>
                <c:pt idx="44">
                  <c:v>278941.19399784226</c:v>
                </c:pt>
                <c:pt idx="45">
                  <c:v>-77044.428912450792</c:v>
                </c:pt>
                <c:pt idx="46">
                  <c:v>-30130.230812204296</c:v>
                </c:pt>
                <c:pt idx="47">
                  <c:v>-82931.363664456352</c:v>
                </c:pt>
                <c:pt idx="48">
                  <c:v>156618.56709591055</c:v>
                </c:pt>
                <c:pt idx="49">
                  <c:v>288026.38676737953</c:v>
                </c:pt>
                <c:pt idx="50">
                  <c:v>284473.07993769919</c:v>
                </c:pt>
                <c:pt idx="51">
                  <c:v>371080.12992691295</c:v>
                </c:pt>
                <c:pt idx="52">
                  <c:v>260046.76635312825</c:v>
                </c:pt>
                <c:pt idx="53">
                  <c:v>398918.1469322918</c:v>
                </c:pt>
                <c:pt idx="54">
                  <c:v>284867.27783021569</c:v>
                </c:pt>
                <c:pt idx="55">
                  <c:v>216862.82397748076</c:v>
                </c:pt>
                <c:pt idx="56">
                  <c:v>307140.68155683967</c:v>
                </c:pt>
                <c:pt idx="57">
                  <c:v>-50096.804610500883</c:v>
                </c:pt>
                <c:pt idx="58">
                  <c:v>-4411.8953664063665</c:v>
                </c:pt>
                <c:pt idx="59">
                  <c:v>-58425.970299418026</c:v>
                </c:pt>
                <c:pt idx="60">
                  <c:v>179930.4747828074</c:v>
                </c:pt>
                <c:pt idx="61">
                  <c:v>310177.89641466353</c:v>
                </c:pt>
                <c:pt idx="62">
                  <c:v>305517.92909525795</c:v>
                </c:pt>
                <c:pt idx="63">
                  <c:v>391092.02253211458</c:v>
                </c:pt>
                <c:pt idx="64">
                  <c:v>279108.68244578963</c:v>
                </c:pt>
                <c:pt idx="65">
                  <c:v>417102.44996547193</c:v>
                </c:pt>
                <c:pt idx="66">
                  <c:v>302211.02356010943</c:v>
                </c:pt>
                <c:pt idx="67">
                  <c:v>233345.79367494411</c:v>
                </c:pt>
                <c:pt idx="68">
                  <c:v>322675.00797196105</c:v>
                </c:pt>
                <c:pt idx="69">
                  <c:v>-35657.901448351942</c:v>
                </c:pt>
                <c:pt idx="70">
                  <c:v>8756.6546754995361</c:v>
                </c:pt>
                <c:pt idx="71">
                  <c:v>-46681.349071726698</c:v>
                </c:pt>
                <c:pt idx="72">
                  <c:v>190176.46269636668</c:v>
                </c:pt>
                <c:pt idx="73">
                  <c:v>318979.25116136915</c:v>
                </c:pt>
                <c:pt idx="74">
                  <c:v>313081.6704378897</c:v>
                </c:pt>
                <c:pt idx="75">
                  <c:v>397764.54284847365</c:v>
                </c:pt>
                <c:pt idx="76">
                  <c:v>285317.56460311118</c:v>
                </c:pt>
                <c:pt idx="77">
                  <c:v>423264.02782157104</c:v>
                </c:pt>
                <c:pt idx="78">
                  <c:v>308613.00404224172</c:v>
                </c:pt>
                <c:pt idx="79">
                  <c:v>240045.25524822701</c:v>
                </c:pt>
                <c:pt idx="80">
                  <c:v>329409.3044103838</c:v>
                </c:pt>
                <c:pt idx="81">
                  <c:v>-29473.225095322166</c:v>
                </c:pt>
                <c:pt idx="82">
                  <c:v>13571.81864529122</c:v>
                </c:pt>
                <c:pt idx="83">
                  <c:v>-44200.033128449526</c:v>
                </c:pt>
                <c:pt idx="84">
                  <c:v>189498.18890413517</c:v>
                </c:pt>
                <c:pt idx="85">
                  <c:v>315072.05615987547</c:v>
                </c:pt>
                <c:pt idx="86">
                  <c:v>305680.73894139263</c:v>
                </c:pt>
                <c:pt idx="87">
                  <c:v>388616.04866088257</c:v>
                </c:pt>
                <c:pt idx="88">
                  <c:v>276382.28004335181</c:v>
                </c:pt>
                <c:pt idx="89">
                  <c:v>414035.04623417783</c:v>
                </c:pt>
                <c:pt idx="90">
                  <c:v>308771.12513583002</c:v>
                </c:pt>
                <c:pt idx="91">
                  <c:v>241822.16441929821</c:v>
                </c:pt>
                <c:pt idx="92">
                  <c:v>321757.49688811577</c:v>
                </c:pt>
                <c:pt idx="93">
                  <c:v>37564.170638968695</c:v>
                </c:pt>
                <c:pt idx="94">
                  <c:v>-40213.002505582037</c:v>
                </c:pt>
                <c:pt idx="95">
                  <c:v>-14602.729462212592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88-4639-BA1E-6EF5F031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413120"/>
        <c:axId val="563413448"/>
      </c:lineChart>
      <c:dateAx>
        <c:axId val="563413120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448"/>
        <c:crosses val="autoZero"/>
        <c:auto val="1"/>
        <c:lblOffset val="100"/>
        <c:baseTimeUnit val="months"/>
      </c:dateAx>
      <c:valAx>
        <c:axId val="56341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Planilha6!$B$13</c:f>
              <c:strCache>
                <c:ptCount val="1"/>
                <c:pt idx="0">
                  <c:v>0% grow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Planilha6!$C$13:$CT$13</c:f>
              <c:numCache>
                <c:formatCode>General</c:formatCode>
                <c:ptCount val="96"/>
                <c:pt idx="0">
                  <c:v>-243895.53243511831</c:v>
                </c:pt>
                <c:pt idx="1">
                  <c:v>-360200.33739734662</c:v>
                </c:pt>
                <c:pt idx="2">
                  <c:v>-419259.58697420079</c:v>
                </c:pt>
                <c:pt idx="3">
                  <c:v>-387221.97334732558</c:v>
                </c:pt>
                <c:pt idx="4">
                  <c:v>-419672.09994925826</c:v>
                </c:pt>
                <c:pt idx="5">
                  <c:v>-291617.08973849867</c:v>
                </c:pt>
                <c:pt idx="6">
                  <c:v>-256128.40917827954</c:v>
                </c:pt>
                <c:pt idx="7">
                  <c:v>-279069.22907365242</c:v>
                </c:pt>
                <c:pt idx="8">
                  <c:v>-253405.06058867273</c:v>
                </c:pt>
                <c:pt idx="9">
                  <c:v>-476959.39832426666</c:v>
                </c:pt>
                <c:pt idx="10">
                  <c:v>-782147.87627912359</c:v>
                </c:pt>
                <c:pt idx="11">
                  <c:v>-1244051.9511981334</c:v>
                </c:pt>
                <c:pt idx="12">
                  <c:v>-1454184.421588354</c:v>
                </c:pt>
                <c:pt idx="13">
                  <c:v>-1514727.7298439941</c:v>
                </c:pt>
                <c:pt idx="14">
                  <c:v>-1519590.4005004333</c:v>
                </c:pt>
                <c:pt idx="15">
                  <c:v>-1435056.0012054227</c:v>
                </c:pt>
                <c:pt idx="16">
                  <c:v>-1427419.9354702979</c:v>
                </c:pt>
                <c:pt idx="17">
                  <c:v>-1273141.2550420954</c:v>
                </c:pt>
                <c:pt idx="18">
                  <c:v>-1219957.3961850347</c:v>
                </c:pt>
                <c:pt idx="19">
                  <c:v>-1230756.0417389425</c:v>
                </c:pt>
                <c:pt idx="20">
                  <c:v>-1194070.6698698939</c:v>
                </c:pt>
                <c:pt idx="21">
                  <c:v>-1403031.0747619595</c:v>
                </c:pt>
                <c:pt idx="22">
                  <c:v>-1687542.0552583123</c:v>
                </c:pt>
                <c:pt idx="23">
                  <c:v>-2122370.5060001919</c:v>
                </c:pt>
                <c:pt idx="24">
                  <c:v>-2300516.7974244221</c:v>
                </c:pt>
                <c:pt idx="25">
                  <c:v>-2326587.9546215674</c:v>
                </c:pt>
                <c:pt idx="26">
                  <c:v>-2296905.5072800508</c:v>
                </c:pt>
                <c:pt idx="27">
                  <c:v>-2179512.834752406</c:v>
                </c:pt>
                <c:pt idx="28">
                  <c:v>-2141605.6588796382</c:v>
                </c:pt>
                <c:pt idx="29">
                  <c:v>-1959774.2828650335</c:v>
                </c:pt>
                <c:pt idx="30">
                  <c:v>-1881351.0967100689</c:v>
                </c:pt>
                <c:pt idx="31">
                  <c:v>-1868532.0863421119</c:v>
                </c:pt>
                <c:pt idx="32">
                  <c:v>-1809078.1974780867</c:v>
                </c:pt>
                <c:pt idx="33">
                  <c:v>-1995414.3402803224</c:v>
                </c:pt>
                <c:pt idx="34">
                  <c:v>-2256908.8444206859</c:v>
                </c:pt>
                <c:pt idx="35">
                  <c:v>-2668018.7620229567</c:v>
                </c:pt>
                <c:pt idx="36">
                  <c:v>-2821682.3961584591</c:v>
                </c:pt>
                <c:pt idx="37">
                  <c:v>-2822672.7525254283</c:v>
                </c:pt>
                <c:pt idx="38">
                  <c:v>-2767640.3829505546</c:v>
                </c:pt>
                <c:pt idx="39">
                  <c:v>-2625021.8453600709</c:v>
                </c:pt>
                <c:pt idx="40">
                  <c:v>-2562365.2625211454</c:v>
                </c:pt>
                <c:pt idx="41">
                  <c:v>-2356491.948946401</c:v>
                </c:pt>
                <c:pt idx="42">
                  <c:v>-2254808.0218156087</c:v>
                </c:pt>
                <c:pt idx="43">
                  <c:v>-2219438.4853146109</c:v>
                </c:pt>
                <c:pt idx="44">
                  <c:v>-2137977.5642177411</c:v>
                </c:pt>
                <c:pt idx="45">
                  <c:v>-2302651.8481451985</c:v>
                </c:pt>
                <c:pt idx="46">
                  <c:v>-2542657.3999709706</c:v>
                </c:pt>
                <c:pt idx="47">
                  <c:v>-2932341.2465294376</c:v>
                </c:pt>
                <c:pt idx="48">
                  <c:v>-3064603.7399282078</c:v>
                </c:pt>
                <c:pt idx="49">
                  <c:v>-3044239.7590423692</c:v>
                </c:pt>
                <c:pt idx="50">
                  <c:v>-2967956.7976691364</c:v>
                </c:pt>
                <c:pt idx="51">
                  <c:v>-2804256.630963454</c:v>
                </c:pt>
                <c:pt idx="52">
                  <c:v>-2720740.1501049567</c:v>
                </c:pt>
                <c:pt idx="53">
                  <c:v>-2494258.5661449945</c:v>
                </c:pt>
                <c:pt idx="54">
                  <c:v>-2372225.2302539498</c:v>
                </c:pt>
                <c:pt idx="55">
                  <c:v>-2316757.885585147</c:v>
                </c:pt>
                <c:pt idx="56">
                  <c:v>-2215440.7355273324</c:v>
                </c:pt>
                <c:pt idx="57">
                  <c:v>-2360498.1326250858</c:v>
                </c:pt>
                <c:pt idx="58">
                  <c:v>-2581137.1407642243</c:v>
                </c:pt>
                <c:pt idx="59">
                  <c:v>-2951727.2877197838</c:v>
                </c:pt>
                <c:pt idx="60">
                  <c:v>-3065194.2028883924</c:v>
                </c:pt>
                <c:pt idx="61">
                  <c:v>-3026347.577165985</c:v>
                </c:pt>
                <c:pt idx="62">
                  <c:v>-2931885.6066166344</c:v>
                </c:pt>
                <c:pt idx="63">
                  <c:v>-2750267.3128914735</c:v>
                </c:pt>
                <c:pt idx="64">
                  <c:v>-2649016.3999982686</c:v>
                </c:pt>
                <c:pt idx="65">
                  <c:v>-2404882.3084983607</c:v>
                </c:pt>
                <c:pt idx="66">
                  <c:v>-2265172.9654641342</c:v>
                </c:pt>
                <c:pt idx="67">
                  <c:v>-2191926.6873021941</c:v>
                </c:pt>
                <c:pt idx="68">
                  <c:v>-2072707.325342681</c:v>
                </c:pt>
                <c:pt idx="69">
                  <c:v>-2199805.967056185</c:v>
                </c:pt>
                <c:pt idx="70">
                  <c:v>-2402595.2114466676</c:v>
                </c:pt>
                <c:pt idx="71">
                  <c:v>-2755693.3837552629</c:v>
                </c:pt>
                <c:pt idx="72">
                  <c:v>-2852309.6116708219</c:v>
                </c:pt>
                <c:pt idx="73">
                  <c:v>-2797493.1153850225</c:v>
                </c:pt>
                <c:pt idx="74">
                  <c:v>-2688043.4866793971</c:v>
                </c:pt>
                <c:pt idx="75">
                  <c:v>-2492301.5696127289</c:v>
                </c:pt>
                <c:pt idx="76">
                  <c:v>-2377420.9428266296</c:v>
                </c:pt>
                <c:pt idx="77">
                  <c:v>-2119577.115163323</c:v>
                </c:pt>
                <c:pt idx="78">
                  <c:v>-1965431.5750248404</c:v>
                </c:pt>
                <c:pt idx="79">
                  <c:v>-1876491.120716902</c:v>
                </c:pt>
                <c:pt idx="80">
                  <c:v>-1740086.7612805185</c:v>
                </c:pt>
                <c:pt idx="81">
                  <c:v>-1848692.4203934188</c:v>
                </c:pt>
                <c:pt idx="82">
                  <c:v>-2032359.7608522917</c:v>
                </c:pt>
                <c:pt idx="83">
                  <c:v>-2366721.241359198</c:v>
                </c:pt>
                <c:pt idx="84">
                  <c:v>-2446007.554709164</c:v>
                </c:pt>
                <c:pt idx="85">
                  <c:v>-2376634.3932956848</c:v>
                </c:pt>
                <c:pt idx="86">
                  <c:v>-2255939.7064245157</c:v>
                </c:pt>
                <c:pt idx="87">
                  <c:v>-2051685.1784231602</c:v>
                </c:pt>
                <c:pt idx="88">
                  <c:v>-1932151.0783559312</c:v>
                </c:pt>
                <c:pt idx="89">
                  <c:v>-1669076.9432891267</c:v>
                </c:pt>
                <c:pt idx="90">
                  <c:v>-1510717.0985670723</c:v>
                </c:pt>
                <c:pt idx="91">
                  <c:v>-1421001.0592209306</c:v>
                </c:pt>
                <c:pt idx="92">
                  <c:v>-1246774.8566461077</c:v>
                </c:pt>
                <c:pt idx="93">
                  <c:v>-1371972.7515152365</c:v>
                </c:pt>
                <c:pt idx="94">
                  <c:v>-1558154.5465304181</c:v>
                </c:pt>
                <c:pt idx="95" formatCode="_(* #,##0.00_);_(* \(#,##0.00\);_(* &quot;-&quot;??_);_(@_)">
                  <c:v>-1682770.8133217331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B-4CDA-979E-AD8046198448}"/>
            </c:ext>
          </c:extLst>
        </c:ser>
        <c:ser>
          <c:idx val="1"/>
          <c:order val="1"/>
          <c:tx>
            <c:strRef>
              <c:f>Planilha6!$B$14</c:f>
              <c:strCache>
                <c:ptCount val="1"/>
                <c:pt idx="0">
                  <c:v>2% grow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Planilha6!$C$14:$CT$14</c:f>
              <c:numCache>
                <c:formatCode>General</c:formatCode>
                <c:ptCount val="96"/>
                <c:pt idx="0">
                  <c:v>-211072.76771537063</c:v>
                </c:pt>
                <c:pt idx="1">
                  <c:v>-306159.4702204396</c:v>
                </c:pt>
                <c:pt idx="2">
                  <c:v>-353439.10630622163</c:v>
                </c:pt>
                <c:pt idx="3">
                  <c:v>-302878.5371278493</c:v>
                </c:pt>
                <c:pt idx="4">
                  <c:v>-322210.55293649453</c:v>
                </c:pt>
                <c:pt idx="5">
                  <c:v>-179996.11837325987</c:v>
                </c:pt>
                <c:pt idx="6">
                  <c:v>-132161.29422336005</c:v>
                </c:pt>
                <c:pt idx="7">
                  <c:v>-143434.06028172607</c:v>
                </c:pt>
                <c:pt idx="8">
                  <c:v>-95172.184109507216</c:v>
                </c:pt>
                <c:pt idx="9">
                  <c:v>-325092.81597119407</c:v>
                </c:pt>
                <c:pt idx="10">
                  <c:v>-605292.33429678797</c:v>
                </c:pt>
                <c:pt idx="11">
                  <c:v>-1016682.3562217109</c:v>
                </c:pt>
                <c:pt idx="12">
                  <c:v>-1179678.2691760634</c:v>
                </c:pt>
                <c:pt idx="13">
                  <c:v>-1196879.2114132307</c:v>
                </c:pt>
                <c:pt idx="14">
                  <c:v>-1171852.8177872961</c:v>
                </c:pt>
                <c:pt idx="15">
                  <c:v>-1055847.8111418455</c:v>
                </c:pt>
                <c:pt idx="16">
                  <c:v>-1023113.137741197</c:v>
                </c:pt>
                <c:pt idx="17">
                  <c:v>-843525.3749416233</c:v>
                </c:pt>
                <c:pt idx="18">
                  <c:v>-766536.92295213626</c:v>
                </c:pt>
                <c:pt idx="19">
                  <c:v>-753167.98990852223</c:v>
                </c:pt>
                <c:pt idx="20">
                  <c:v>-680287.1381552869</c:v>
                </c:pt>
                <c:pt idx="21">
                  <c:v>-881018.52573971264</c:v>
                </c:pt>
                <c:pt idx="22">
                  <c:v>-1125493.9288136528</c:v>
                </c:pt>
                <c:pt idx="23">
                  <c:v>-1494903.9502850089</c:v>
                </c:pt>
                <c:pt idx="24">
                  <c:v>-1611655.4048702761</c:v>
                </c:pt>
                <c:pt idx="25">
                  <c:v>-1581113.0705172231</c:v>
                </c:pt>
                <c:pt idx="26">
                  <c:v>-1509374.8960702152</c:v>
                </c:pt>
                <c:pt idx="27">
                  <c:v>-1349369.1533051257</c:v>
                </c:pt>
                <c:pt idx="28">
                  <c:v>-1276041.8403449638</c:v>
                </c:pt>
                <c:pt idx="29">
                  <c:v>-1059148.7256742613</c:v>
                </c:pt>
                <c:pt idx="30">
                  <c:v>-947502.04306851036</c:v>
                </c:pt>
                <c:pt idx="31">
                  <c:v>-901256.29022258869</c:v>
                </c:pt>
                <c:pt idx="32">
                  <c:v>-796415.95219207904</c:v>
                </c:pt>
                <c:pt idx="33">
                  <c:v>-965390.57540130219</c:v>
                </c:pt>
                <c:pt idx="34">
                  <c:v>-1177830.546772918</c:v>
                </c:pt>
                <c:pt idx="35">
                  <c:v>-1514710.0066158036</c:v>
                </c:pt>
                <c:pt idx="36">
                  <c:v>-1598476.7213504431</c:v>
                </c:pt>
                <c:pt idx="37">
                  <c:v>-1534749.0726915863</c:v>
                </c:pt>
                <c:pt idx="38">
                  <c:v>-1430009.1391247779</c:v>
                </c:pt>
                <c:pt idx="39">
                  <c:v>-1237594.1537434538</c:v>
                </c:pt>
                <c:pt idx="40">
                  <c:v>-1132782.406695772</c:v>
                </c:pt>
                <c:pt idx="41">
                  <c:v>-885515.7496553387</c:v>
                </c:pt>
                <c:pt idx="42">
                  <c:v>-744625.0491001507</c:v>
                </c:pt>
                <c:pt idx="43">
                  <c:v>-670142.540298015</c:v>
                </c:pt>
                <c:pt idx="44">
                  <c:v>-537868.53007350815</c:v>
                </c:pt>
                <c:pt idx="45">
                  <c:v>-679995.02445364022</c:v>
                </c:pt>
                <c:pt idx="46">
                  <c:v>-865998.15246414044</c:v>
                </c:pt>
                <c:pt idx="47">
                  <c:v>-1176752.3873482626</c:v>
                </c:pt>
                <c:pt idx="48">
                  <c:v>-1234683.714101525</c:v>
                </c:pt>
                <c:pt idx="49">
                  <c:v>-1145448.2784299385</c:v>
                </c:pt>
                <c:pt idx="50">
                  <c:v>-1015596.5079057564</c:v>
                </c:pt>
                <c:pt idx="51">
                  <c:v>-798535.99082355492</c:v>
                </c:pt>
                <c:pt idx="52">
                  <c:v>-669597.00269991939</c:v>
                </c:pt>
                <c:pt idx="53">
                  <c:v>-398746.25561058393</c:v>
                </c:pt>
                <c:pt idx="54">
                  <c:v>-234814.57978302997</c:v>
                </c:pt>
                <c:pt idx="55">
                  <c:v>-137819.02191886675</c:v>
                </c:pt>
                <c:pt idx="56">
                  <c:v>16457.997481793398</c:v>
                </c:pt>
                <c:pt idx="57">
                  <c:v>-104165.35879362618</c:v>
                </c:pt>
                <c:pt idx="58">
                  <c:v>-269167.58158842759</c:v>
                </c:pt>
                <c:pt idx="59">
                  <c:v>-559435.64929084526</c:v>
                </c:pt>
                <c:pt idx="60">
                  <c:v>-597409.31388604932</c:v>
                </c:pt>
                <c:pt idx="61">
                  <c:v>-488747.20817534794</c:v>
                </c:pt>
                <c:pt idx="62">
                  <c:v>-339979.02731460123</c:v>
                </c:pt>
                <c:pt idx="63">
                  <c:v>-104461.64232626537</c:v>
                </c:pt>
                <c:pt idx="64">
                  <c:v>42553.348991371051</c:v>
                </c:pt>
                <c:pt idx="65">
                  <c:v>331193.43841127941</c:v>
                </c:pt>
                <c:pt idx="66">
                  <c:v>512715.62813978351</c:v>
                </c:pt>
                <c:pt idx="67">
                  <c:v>627156.65872711269</c:v>
                </c:pt>
                <c:pt idx="68">
                  <c:v>798726.61612830637</c:v>
                </c:pt>
                <c:pt idx="69">
                  <c:v>695156.33204128908</c:v>
                </c:pt>
                <c:pt idx="70">
                  <c:v>546799.36316835263</c:v>
                </c:pt>
                <c:pt idx="71">
                  <c:v>272544.4348993788</c:v>
                </c:pt>
                <c:pt idx="72">
                  <c:v>249722.02109570461</c:v>
                </c:pt>
                <c:pt idx="73">
                  <c:v>372509.48688905337</c:v>
                </c:pt>
                <c:pt idx="74">
                  <c:v>534355.09891891165</c:v>
                </c:pt>
                <c:pt idx="75">
                  <c:v>782078.88505458704</c:v>
                </c:pt>
                <c:pt idx="76">
                  <c:v>940814.15709064575</c:v>
                </c:pt>
                <c:pt idx="77">
                  <c:v>1241221.7874603039</c:v>
                </c:pt>
                <c:pt idx="78">
                  <c:v>1435112.9127924917</c:v>
                </c:pt>
                <c:pt idx="79">
                  <c:v>1562933.7150207662</c:v>
                </c:pt>
                <c:pt idx="80">
                  <c:v>1748999.6296442666</c:v>
                </c:pt>
                <c:pt idx="81">
                  <c:v>1660755.3127735781</c:v>
                </c:pt>
                <c:pt idx="82">
                  <c:v>1527839.0211348869</c:v>
                </c:pt>
                <c:pt idx="83">
                  <c:v>1268138.1599924229</c:v>
                </c:pt>
                <c:pt idx="84">
                  <c:v>1258012.0248644811</c:v>
                </c:pt>
                <c:pt idx="85">
                  <c:v>1390605.2722840756</c:v>
                </c:pt>
                <c:pt idx="86">
                  <c:v>1558898.1957443114</c:v>
                </c:pt>
                <c:pt idx="87">
                  <c:v>1810590.2639281077</c:v>
                </c:pt>
                <c:pt idx="88">
                  <c:v>1970482.5244918584</c:v>
                </c:pt>
                <c:pt idx="89">
                  <c:v>2272399.983609484</c:v>
                </c:pt>
                <c:pt idx="90">
                  <c:v>2469461.7284514545</c:v>
                </c:pt>
                <c:pt idx="91">
                  <c:v>2598315.7635916248</c:v>
                </c:pt>
                <c:pt idx="92">
                  <c:v>2810502.8252281332</c:v>
                </c:pt>
                <c:pt idx="93">
                  <c:v>2727184.7759748171</c:v>
                </c:pt>
                <c:pt idx="94">
                  <c:v>2578561.7971121897</c:v>
                </c:pt>
                <c:pt idx="95" formatCode="_(* #,##0.00_);_(* \(#,##0.00\);_(* &quot;-&quot;??_);_(@_)">
                  <c:v>2482252.8017026265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B-4CDA-979E-AD8046198448}"/>
            </c:ext>
          </c:extLst>
        </c:ser>
        <c:ser>
          <c:idx val="2"/>
          <c:order val="2"/>
          <c:tx>
            <c:strRef>
              <c:f>Planilha6!$B$15</c:f>
              <c:strCache>
                <c:ptCount val="1"/>
                <c:pt idx="0">
                  <c:v>4% grow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Planilha6!$C$15:$CT$15</c:f>
              <c:numCache>
                <c:formatCode>General</c:formatCode>
                <c:ptCount val="96"/>
                <c:pt idx="0">
                  <c:v>-178887.3786827513</c:v>
                </c:pt>
                <c:pt idx="1">
                  <c:v>-253168.00686871272</c:v>
                </c:pt>
                <c:pt idx="2">
                  <c:v>-288896.77433933679</c:v>
                </c:pt>
                <c:pt idx="3">
                  <c:v>-220172.94147647137</c:v>
                </c:pt>
                <c:pt idx="4">
                  <c:v>-226641.58325614774</c:v>
                </c:pt>
                <c:pt idx="5">
                  <c:v>-70542.682068802911</c:v>
                </c:pt>
                <c:pt idx="6">
                  <c:v>-10601.46048775113</c:v>
                </c:pt>
                <c:pt idx="7">
                  <c:v>-10432.751240666454</c:v>
                </c:pt>
                <c:pt idx="8">
                  <c:v>59988.014329483478</c:v>
                </c:pt>
                <c:pt idx="9">
                  <c:v>-176175.28645098279</c:v>
                </c:pt>
                <c:pt idx="10">
                  <c:v>-431871.09846007713</c:v>
                </c:pt>
                <c:pt idx="11">
                  <c:v>-793727.98504095385</c:v>
                </c:pt>
                <c:pt idx="12">
                  <c:v>-910502.67160912487</c:v>
                </c:pt>
                <c:pt idx="13">
                  <c:v>-885202.90058189596</c:v>
                </c:pt>
                <c:pt idx="14">
                  <c:v>-830867.84968826966</c:v>
                </c:pt>
                <c:pt idx="15">
                  <c:v>-684003.35423024744</c:v>
                </c:pt>
                <c:pt idx="16">
                  <c:v>-626657.45570004894</c:v>
                </c:pt>
                <c:pt idx="17">
                  <c:v>-422252.08021195338</c:v>
                </c:pt>
                <c:pt idx="18">
                  <c:v>-321921.28953551821</c:v>
                </c:pt>
                <c:pt idx="19">
                  <c:v>-284854.08104865177</c:v>
                </c:pt>
                <c:pt idx="20">
                  <c:v>-176480.61886964078</c:v>
                </c:pt>
                <c:pt idx="21">
                  <c:v>-369142.78603147384</c:v>
                </c:pt>
                <c:pt idx="22">
                  <c:v>-574360.05087458272</c:v>
                </c:pt>
                <c:pt idx="23">
                  <c:v>-879621.98445778119</c:v>
                </c:pt>
                <c:pt idx="24">
                  <c:v>-936170.81061950955</c:v>
                </c:pt>
                <c:pt idx="25">
                  <c:v>-850114.3455831944</c:v>
                </c:pt>
                <c:pt idx="26">
                  <c:v>-737137.11191929039</c:v>
                </c:pt>
                <c:pt idx="27">
                  <c:v>-535345.78968894226</c:v>
                </c:pt>
                <c:pt idx="28">
                  <c:v>-427286.15294434864</c:v>
                </c:pt>
                <c:pt idx="29">
                  <c:v>-176012.15328599024</c:v>
                </c:pt>
                <c:pt idx="30">
                  <c:v>-31787.131609092408</c:v>
                </c:pt>
                <c:pt idx="31">
                  <c:v>47236.259559880011</c:v>
                </c:pt>
                <c:pt idx="32">
                  <c:v>196581.70054881382</c:v>
                </c:pt>
                <c:pt idx="33">
                  <c:v>44631.45865145381</c:v>
                </c:pt>
                <c:pt idx="34">
                  <c:v>-119706.55560423326</c:v>
                </c:pt>
                <c:pt idx="35">
                  <c:v>-383797.01727909374</c:v>
                </c:pt>
                <c:pt idx="36">
                  <c:v>-399024.12048780604</c:v>
                </c:pt>
                <c:pt idx="37">
                  <c:v>-271835.20685153536</c:v>
                </c:pt>
                <c:pt idx="38">
                  <c:v>-118352.96596831435</c:v>
                </c:pt>
                <c:pt idx="39">
                  <c:v>122891.4845197821</c:v>
                </c:pt>
                <c:pt idx="40">
                  <c:v>269039.79694754246</c:v>
                </c:pt>
                <c:pt idx="41">
                  <c:v>556895.99219962093</c:v>
                </c:pt>
                <c:pt idx="42">
                  <c:v>736232.12129053217</c:v>
                </c:pt>
                <c:pt idx="43">
                  <c:v>849068.07900176547</c:v>
                </c:pt>
                <c:pt idx="44">
                  <c:v>1031168.4538084797</c:v>
                </c:pt>
                <c:pt idx="45">
                  <c:v>911151.90003215254</c:v>
                </c:pt>
                <c:pt idx="46">
                  <c:v>778102.53853216197</c:v>
                </c:pt>
                <c:pt idx="47">
                  <c:v>544745.20423283242</c:v>
                </c:pt>
                <c:pt idx="48">
                  <c:v>559701.62889725482</c:v>
                </c:pt>
                <c:pt idx="49">
                  <c:v>716471.12467768148</c:v>
                </c:pt>
                <c:pt idx="50">
                  <c:v>898851.46728464495</c:v>
                </c:pt>
                <c:pt idx="51">
                  <c:v>1168236.1456752892</c:v>
                </c:pt>
                <c:pt idx="52">
                  <c:v>1341715.5946543107</c:v>
                </c:pt>
                <c:pt idx="53">
                  <c:v>1656073.9130455682</c:v>
                </c:pt>
                <c:pt idx="54">
                  <c:v>1861090.3171765292</c:v>
                </c:pt>
                <c:pt idx="55">
                  <c:v>1998807.6639860971</c:v>
                </c:pt>
                <c:pt idx="56">
                  <c:v>2205016.1404858194</c:v>
                </c:pt>
                <c:pt idx="57">
                  <c:v>2108352.3475263007</c:v>
                </c:pt>
                <c:pt idx="58">
                  <c:v>1997906.5155816113</c:v>
                </c:pt>
                <c:pt idx="59">
                  <c:v>1786400.7761213323</c:v>
                </c:pt>
                <c:pt idx="60">
                  <c:v>1822454.3807031261</c:v>
                </c:pt>
                <c:pt idx="61">
                  <c:v>1999576.239975366</c:v>
                </c:pt>
                <c:pt idx="62">
                  <c:v>2201596.0747014536</c:v>
                </c:pt>
                <c:pt idx="63">
                  <c:v>2489965.9002328687</c:v>
                </c:pt>
                <c:pt idx="64">
                  <c:v>2681856.290694546</c:v>
                </c:pt>
                <c:pt idx="65">
                  <c:v>3014138.1290521463</c:v>
                </c:pt>
                <c:pt idx="66">
                  <c:v>3236661.2140101413</c:v>
                </c:pt>
                <c:pt idx="67">
                  <c:v>3391497.0481502581</c:v>
                </c:pt>
                <c:pt idx="68">
                  <c:v>3614401.0200613886</c:v>
                </c:pt>
                <c:pt idx="69">
                  <c:v>3533902.2032920364</c:v>
                </c:pt>
                <c:pt idx="70">
                  <c:v>3438920.5054671508</c:v>
                </c:pt>
                <c:pt idx="71">
                  <c:v>3241977.7872961345</c:v>
                </c:pt>
                <c:pt idx="72">
                  <c:v>3291516.2070685197</c:v>
                </c:pt>
                <c:pt idx="73">
                  <c:v>3480954.7339532753</c:v>
                </c:pt>
                <c:pt idx="74">
                  <c:v>3694178.8670015791</c:v>
                </c:pt>
                <c:pt idx="75">
                  <c:v>3992875.1014643172</c:v>
                </c:pt>
                <c:pt idx="76">
                  <c:v>4194613.4181953967</c:v>
                </c:pt>
                <c:pt idx="77">
                  <c:v>4536758.3172110254</c:v>
                </c:pt>
                <c:pt idx="78">
                  <c:v>4769623.2198197776</c:v>
                </c:pt>
                <c:pt idx="79">
                  <c:v>4935569.3638412962</c:v>
                </c:pt>
                <c:pt idx="80">
                  <c:v>5170332.4704079423</c:v>
                </c:pt>
                <c:pt idx="81">
                  <c:v>5102054.1048179399</c:v>
                </c:pt>
                <c:pt idx="82">
                  <c:v>5018903.3421966219</c:v>
                </c:pt>
                <c:pt idx="83">
                  <c:v>4832413.2876445958</c:v>
                </c:pt>
                <c:pt idx="84">
                  <c:v>4890104.3294256395</c:v>
                </c:pt>
                <c:pt idx="85">
                  <c:v>5084690.0104551381</c:v>
                </c:pt>
                <c:pt idx="86">
                  <c:v>5299656.8742420422</c:v>
                </c:pt>
                <c:pt idx="87">
                  <c:v>5597865.306862494</c:v>
                </c:pt>
                <c:pt idx="88">
                  <c:v>5797332.0245846314</c:v>
                </c:pt>
                <c:pt idx="89">
                  <c:v>6137338.5205817008</c:v>
                </c:pt>
                <c:pt idx="90">
                  <c:v>6372350.6246422427</c:v>
                </c:pt>
                <c:pt idx="91">
                  <c:v>6539582.6462604972</c:v>
                </c:pt>
                <c:pt idx="92">
                  <c:v>6788993.4161173468</c:v>
                </c:pt>
                <c:pt idx="93">
                  <c:v>6746741.9599825563</c:v>
                </c:pt>
                <c:pt idx="94">
                  <c:v>6634948.4535850342</c:v>
                </c:pt>
                <c:pt idx="95" formatCode="_(* #,##0.00_);_(* \(#,##0.00\);_(* &quot;-&quot;??_);_(@_)">
                  <c:v>6566397.0389171531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B-4CDA-979E-AD8046198448}"/>
            </c:ext>
          </c:extLst>
        </c:ser>
        <c:ser>
          <c:idx val="3"/>
          <c:order val="3"/>
          <c:tx>
            <c:strRef>
              <c:f>Planilha6!$B$16</c:f>
              <c:strCache>
                <c:ptCount val="1"/>
                <c:pt idx="0">
                  <c:v>6% grow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Planilha6!$C$16:$CT$16</c:f>
              <c:numCache>
                <c:formatCode>General</c:formatCode>
                <c:ptCount val="96"/>
                <c:pt idx="0">
                  <c:v>-147315.08211281113</c:v>
                </c:pt>
                <c:pt idx="1">
                  <c:v>-201185.96635585089</c:v>
                </c:pt>
                <c:pt idx="2">
                  <c:v>-225583.89519070223</c:v>
                </c:pt>
                <c:pt idx="3">
                  <c:v>-139042.78669560328</c:v>
                </c:pt>
                <c:pt idx="4">
                  <c:v>-132893.08605533649</c:v>
                </c:pt>
                <c:pt idx="5">
                  <c:v>36825.799576737772</c:v>
                </c:pt>
                <c:pt idx="6">
                  <c:v>108642.80646218699</c:v>
                </c:pt>
                <c:pt idx="7">
                  <c:v>120035.04484465791</c:v>
                </c:pt>
                <c:pt idx="8">
                  <c:v>212192.59995688722</c:v>
                </c:pt>
                <c:pt idx="9">
                  <c:v>-30094.454502364795</c:v>
                </c:pt>
                <c:pt idx="10">
                  <c:v>-261753.32595737197</c:v>
                </c:pt>
                <c:pt idx="11">
                  <c:v>-575020.62309639808</c:v>
                </c:pt>
                <c:pt idx="12">
                  <c:v>-646454.5413484897</c:v>
                </c:pt>
                <c:pt idx="13">
                  <c:v>-579463.64388318756</c:v>
                </c:pt>
                <c:pt idx="14">
                  <c:v>-496378.22994798113</c:v>
                </c:pt>
                <c:pt idx="15">
                  <c:v>-319242.08135568013</c:v>
                </c:pt>
                <c:pt idx="16">
                  <c:v>-237753.77156078583</c:v>
                </c:pt>
                <c:pt idx="17">
                  <c:v>-9003.528680662741</c:v>
                </c:pt>
                <c:pt idx="18">
                  <c:v>114224.95755922841</c:v>
                </c:pt>
                <c:pt idx="19">
                  <c:v>174539.01820414091</c:v>
                </c:pt>
                <c:pt idx="20">
                  <c:v>317728.99980655417</c:v>
                </c:pt>
                <c:pt idx="21">
                  <c:v>132982.34424571853</c:v>
                </c:pt>
                <c:pt idx="22">
                  <c:v>-33724.602087605424</c:v>
                </c:pt>
                <c:pt idx="23">
                  <c:v>-276060.39073134359</c:v>
                </c:pt>
                <c:pt idx="24">
                  <c:v>-273553.37522058119</c:v>
                </c:pt>
                <c:pt idx="25">
                  <c:v>-133040.25608019298</c:v>
                </c:pt>
                <c:pt idx="26">
                  <c:v>20390.482947328128</c:v>
                </c:pt>
                <c:pt idx="27">
                  <c:v>263171.42024452839</c:v>
                </c:pt>
                <c:pt idx="28">
                  <c:v>405301.77230574936</c:v>
                </c:pt>
                <c:pt idx="29">
                  <c:v>690301.74296502257</c:v>
                </c:pt>
                <c:pt idx="30">
                  <c:v>866484.5260307258</c:v>
                </c:pt>
                <c:pt idx="31">
                  <c:v>977661.1814323843</c:v>
                </c:pt>
                <c:pt idx="32">
                  <c:v>1170663.9573708822</c:v>
                </c:pt>
                <c:pt idx="33">
                  <c:v>1035413.8030552862</c:v>
                </c:pt>
                <c:pt idx="34">
                  <c:v>918261.46221555467</c:v>
                </c:pt>
                <c:pt idx="35">
                  <c:v>725573.45694290323</c:v>
                </c:pt>
                <c:pt idx="36">
                  <c:v>777580.36913453147</c:v>
                </c:pt>
                <c:pt idx="37">
                  <c:v>967021.68793949042</c:v>
                </c:pt>
                <c:pt idx="38">
                  <c:v>1168317.7545477101</c:v>
                </c:pt>
                <c:pt idx="39">
                  <c:v>1457461.5283014078</c:v>
                </c:pt>
                <c:pt idx="40">
                  <c:v>1644158.994882311</c:v>
                </c:pt>
                <c:pt idx="41">
                  <c:v>1971831.5470768581</c:v>
                </c:pt>
                <c:pt idx="42">
                  <c:v>2188880.7661123443</c:v>
                </c:pt>
                <c:pt idx="43">
                  <c:v>2339339.5862413929</c:v>
                </c:pt>
                <c:pt idx="44">
                  <c:v>2570317.1940682544</c:v>
                </c:pt>
                <c:pt idx="45">
                  <c:v>2471989.4134547939</c:v>
                </c:pt>
                <c:pt idx="46">
                  <c:v>2390885.1137053627</c:v>
                </c:pt>
                <c:pt idx="47">
                  <c:v>2233450.3632959072</c:v>
                </c:pt>
                <c:pt idx="48">
                  <c:v>2319906.1164830634</c:v>
                </c:pt>
                <c:pt idx="49">
                  <c:v>2542923.2307765842</c:v>
                </c:pt>
                <c:pt idx="50">
                  <c:v>2776831.5401423853</c:v>
                </c:pt>
                <c:pt idx="51">
                  <c:v>3097543.6682938291</c:v>
                </c:pt>
                <c:pt idx="52">
                  <c:v>3314715.1365945013</c:v>
                </c:pt>
                <c:pt idx="53">
                  <c:v>3671752.2600419894</c:v>
                </c:pt>
                <c:pt idx="54">
                  <c:v>3917070.7784390221</c:v>
                </c:pt>
                <c:pt idx="55">
                  <c:v>4094734.2137094075</c:v>
                </c:pt>
                <c:pt idx="56">
                  <c:v>4351884.9162974646</c:v>
                </c:pt>
                <c:pt idx="57">
                  <c:v>4278724.2861528881</c:v>
                </c:pt>
                <c:pt idx="58">
                  <c:v>4221795.6122565176</c:v>
                </c:pt>
                <c:pt idx="59">
                  <c:v>4087551.8746095318</c:v>
                </c:pt>
                <c:pt idx="60">
                  <c:v>4196222.6190478699</c:v>
                </c:pt>
                <c:pt idx="61">
                  <c:v>4440500.1569530247</c:v>
                </c:pt>
                <c:pt idx="62">
                  <c:v>4694757.2663931884</c:v>
                </c:pt>
                <c:pt idx="63">
                  <c:v>5034972.7578440085</c:v>
                </c:pt>
                <c:pt idx="64">
                  <c:v>5270883.7257495131</c:v>
                </c:pt>
                <c:pt idx="65">
                  <c:v>5645975.9908785671</c:v>
                </c:pt>
                <c:pt idx="66">
                  <c:v>5908718.9539466761</c:v>
                </c:pt>
                <c:pt idx="67">
                  <c:v>6103180.1198284896</c:v>
                </c:pt>
                <c:pt idx="68">
                  <c:v>6376440.2557925303</c:v>
                </c:pt>
                <c:pt idx="69">
                  <c:v>6318573.4229870439</c:v>
                </c:pt>
                <c:pt idx="70">
                  <c:v>6275950.2623021668</c:v>
                </c:pt>
                <c:pt idx="71">
                  <c:v>6154847.0507848198</c:v>
                </c:pt>
                <c:pt idx="72">
                  <c:v>6275367.9183814656</c:v>
                </c:pt>
                <c:pt idx="73">
                  <c:v>6530187.8848177651</c:v>
                </c:pt>
                <c:pt idx="74">
                  <c:v>6793811.8406327069</c:v>
                </c:pt>
                <c:pt idx="75">
                  <c:v>7142509.5603609169</c:v>
                </c:pt>
                <c:pt idx="76">
                  <c:v>7386431.7661587279</c:v>
                </c:pt>
                <c:pt idx="77">
                  <c:v>7769518.88968419</c:v>
                </c:pt>
                <c:pt idx="78">
                  <c:v>8040615.166578318</c:v>
                </c:pt>
                <c:pt idx="79">
                  <c:v>8243960.4110645447</c:v>
                </c:pt>
                <c:pt idx="80">
                  <c:v>8526493.0873758364</c:v>
                </c:pt>
                <c:pt idx="81">
                  <c:v>8477800.3460110351</c:v>
                </c:pt>
                <c:pt idx="82">
                  <c:v>8443467.139688449</c:v>
                </c:pt>
                <c:pt idx="83">
                  <c:v>8328793.3150243154</c:v>
                </c:pt>
                <c:pt idx="84">
                  <c:v>8453009.6990883611</c:v>
                </c:pt>
                <c:pt idx="85">
                  <c:v>8708406.9333677087</c:v>
                </c:pt>
                <c:pt idx="86">
                  <c:v>8969158.6557619702</c:v>
                </c:pt>
                <c:pt idx="87">
                  <c:v>9312997.3727285601</c:v>
                </c:pt>
                <c:pt idx="88">
                  <c:v>9551284.7023977097</c:v>
                </c:pt>
                <c:pt idx="89">
                  <c:v>9928654.6855100803</c:v>
                </c:pt>
                <c:pt idx="90">
                  <c:v>10200894.240665596</c:v>
                </c:pt>
                <c:pt idx="91">
                  <c:v>10405773.194859847</c:v>
                </c:pt>
                <c:pt idx="92">
                  <c:v>10691698.606629971</c:v>
                </c:pt>
                <c:pt idx="93">
                  <c:v>10689731.475029556</c:v>
                </c:pt>
                <c:pt idx="94">
                  <c:v>10614065.884501074</c:v>
                </c:pt>
                <c:pt idx="95" formatCode="_(* #,##0.00_);_(* \(#,##0.00\);_(* &quot;-&quot;??_);_(@_)">
                  <c:v>10572743.302467536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B-4CDA-979E-AD8046198448}"/>
            </c:ext>
          </c:extLst>
        </c:ser>
        <c:ser>
          <c:idx val="4"/>
          <c:order val="4"/>
          <c:tx>
            <c:strRef>
              <c:f>Planilha6!$B$17</c:f>
              <c:strCache>
                <c:ptCount val="1"/>
                <c:pt idx="0">
                  <c:v>8% grow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Planilha6!$C$17:$CT$17</c:f>
              <c:numCache>
                <c:formatCode>General</c:formatCode>
                <c:ptCount val="96"/>
                <c:pt idx="0">
                  <c:v>-116332.95662048043</c:v>
                </c:pt>
                <c:pt idx="1">
                  <c:v>-150175.60988877434</c:v>
                </c:pt>
                <c:pt idx="2">
                  <c:v>-163454.50391508089</c:v>
                </c:pt>
                <c:pt idx="3">
                  <c:v>-59429.17255559664</c:v>
                </c:pt>
                <c:pt idx="4">
                  <c:v>-40897.000228677345</c:v>
                </c:pt>
                <c:pt idx="5">
                  <c:v>142187.27573334755</c:v>
                </c:pt>
                <c:pt idx="6">
                  <c:v>225658.07757811312</c:v>
                </c:pt>
                <c:pt idx="7">
                  <c:v>248064.04717171268</c:v>
                </c:pt>
                <c:pt idx="8">
                  <c:v>361552.07280898665</c:v>
                </c:pt>
                <c:pt idx="9">
                  <c:v>113255.73408560239</c:v>
                </c:pt>
                <c:pt idx="10">
                  <c:v>-94815.511836726626</c:v>
                </c:pt>
                <c:pt idx="11">
                  <c:v>-360401.48955151014</c:v>
                </c:pt>
                <c:pt idx="12">
                  <c:v>-387342.18030665378</c:v>
                </c:pt>
                <c:pt idx="13">
                  <c:v>-279439.47560681502</c:v>
                </c:pt>
                <c:pt idx="14">
                  <c:v>-168141.12018567376</c:v>
                </c:pt>
                <c:pt idx="15">
                  <c:v>38700.822984759696</c:v>
                </c:pt>
                <c:pt idx="16">
                  <c:v>143880.25749189354</c:v>
                </c:pt>
                <c:pt idx="17">
                  <c:v>396520.29676244012</c:v>
                </c:pt>
                <c:pt idx="18">
                  <c:v>542218.45909512485</c:v>
                </c:pt>
                <c:pt idx="19">
                  <c:v>625344.82575226366</c:v>
                </c:pt>
                <c:pt idx="20">
                  <c:v>802700.5124560612</c:v>
                </c:pt>
                <c:pt idx="21">
                  <c:v>625721.40631041746</c:v>
                </c:pt>
                <c:pt idx="22">
                  <c:v>496804.91713236319</c:v>
                </c:pt>
                <c:pt idx="23">
                  <c:v>316219.01465684047</c:v>
                </c:pt>
                <c:pt idx="24">
                  <c:v>376677.95943886007</c:v>
                </c:pt>
                <c:pt idx="25">
                  <c:v>570629.79145866539</c:v>
                </c:pt>
                <c:pt idx="26">
                  <c:v>763757.85111041879</c:v>
                </c:pt>
                <c:pt idx="27">
                  <c:v>1046762.1974038673</c:v>
                </c:pt>
                <c:pt idx="28">
                  <c:v>1222326.3915428999</c:v>
                </c:pt>
                <c:pt idx="29">
                  <c:v>1540421.9041620789</c:v>
                </c:pt>
                <c:pt idx="30">
                  <c:v>1747965.0721655258</c:v>
                </c:pt>
                <c:pt idx="31">
                  <c:v>1890693.9608752162</c:v>
                </c:pt>
                <c:pt idx="32">
                  <c:v>2126537.998838217</c:v>
                </c:pt>
                <c:pt idx="33">
                  <c:v>2007675.7625837906</c:v>
                </c:pt>
                <c:pt idx="34">
                  <c:v>1936827.0681061405</c:v>
                </c:pt>
                <c:pt idx="35">
                  <c:v>1814206.8154220073</c:v>
                </c:pt>
                <c:pt idx="36">
                  <c:v>1932190.9585658463</c:v>
                </c:pt>
                <c:pt idx="37">
                  <c:v>2182721.0177753288</c:v>
                </c:pt>
                <c:pt idx="38">
                  <c:v>2430937.141199775</c:v>
                </c:pt>
                <c:pt idx="39">
                  <c:v>2767084.8711314816</c:v>
                </c:pt>
                <c:pt idx="40">
                  <c:v>2993573.5191931981</c:v>
                </c:pt>
                <c:pt idx="41">
                  <c:v>3360318.1536072404</c:v>
                </c:pt>
                <c:pt idx="42">
                  <c:v>3614375.5035773264</c:v>
                </c:pt>
                <c:pt idx="43">
                  <c:v>3801753.9137091888</c:v>
                </c:pt>
                <c:pt idx="44">
                  <c:v>4080695.1077070311</c:v>
                </c:pt>
                <c:pt idx="45">
                  <c:v>4003650.6787945805</c:v>
                </c:pt>
                <c:pt idx="46">
                  <c:v>3973520.4479823764</c:v>
                </c:pt>
                <c:pt idx="47">
                  <c:v>3890589.0843179203</c:v>
                </c:pt>
                <c:pt idx="48">
                  <c:v>4047207.6514138309</c:v>
                </c:pt>
                <c:pt idx="49">
                  <c:v>4335234.0381812109</c:v>
                </c:pt>
                <c:pt idx="50">
                  <c:v>4619707.1181189101</c:v>
                </c:pt>
                <c:pt idx="51">
                  <c:v>4990787.2480458226</c:v>
                </c:pt>
                <c:pt idx="52">
                  <c:v>5250834.0143989511</c:v>
                </c:pt>
                <c:pt idx="53">
                  <c:v>5649752.1613312429</c:v>
                </c:pt>
                <c:pt idx="54">
                  <c:v>5934619.439161459</c:v>
                </c:pt>
                <c:pt idx="55">
                  <c:v>6151482.2631389396</c:v>
                </c:pt>
                <c:pt idx="56">
                  <c:v>6458622.9446957791</c:v>
                </c:pt>
                <c:pt idx="57">
                  <c:v>6408526.1400852781</c:v>
                </c:pt>
                <c:pt idx="58">
                  <c:v>6404114.244718872</c:v>
                </c:pt>
                <c:pt idx="59">
                  <c:v>6345688.2744194539</c:v>
                </c:pt>
                <c:pt idx="60">
                  <c:v>6525618.7492022617</c:v>
                </c:pt>
                <c:pt idx="61">
                  <c:v>6835796.6456169253</c:v>
                </c:pt>
                <c:pt idx="62">
                  <c:v>7141314.5747121833</c:v>
                </c:pt>
                <c:pt idx="63">
                  <c:v>7532406.5972442981</c:v>
                </c:pt>
                <c:pt idx="64">
                  <c:v>7811515.2796900878</c:v>
                </c:pt>
                <c:pt idx="65">
                  <c:v>8228617.7296555601</c:v>
                </c:pt>
                <c:pt idx="66">
                  <c:v>8530828.7532156687</c:v>
                </c:pt>
                <c:pt idx="67">
                  <c:v>8764174.5468906127</c:v>
                </c:pt>
                <c:pt idx="68">
                  <c:v>9086849.5548625737</c:v>
                </c:pt>
                <c:pt idx="69">
                  <c:v>9051191.6534142215</c:v>
                </c:pt>
                <c:pt idx="70">
                  <c:v>9059948.3080897219</c:v>
                </c:pt>
                <c:pt idx="71">
                  <c:v>9013266.9590179957</c:v>
                </c:pt>
                <c:pt idx="72">
                  <c:v>9203443.4217143618</c:v>
                </c:pt>
                <c:pt idx="73">
                  <c:v>9522422.6728757303</c:v>
                </c:pt>
                <c:pt idx="74">
                  <c:v>9835504.3433136195</c:v>
                </c:pt>
                <c:pt idx="75">
                  <c:v>10233268.886162093</c:v>
                </c:pt>
                <c:pt idx="76">
                  <c:v>10518586.450765204</c:v>
                </c:pt>
                <c:pt idx="77">
                  <c:v>10941850.478586774</c:v>
                </c:pt>
                <c:pt idx="78">
                  <c:v>11250463.482629016</c:v>
                </c:pt>
                <c:pt idx="79">
                  <c:v>11490508.737877242</c:v>
                </c:pt>
                <c:pt idx="80">
                  <c:v>11819918.042287625</c:v>
                </c:pt>
                <c:pt idx="81">
                  <c:v>11790444.817192303</c:v>
                </c:pt>
                <c:pt idx="82">
                  <c:v>11804016.635837594</c:v>
                </c:pt>
                <c:pt idx="83">
                  <c:v>11759816.602709144</c:v>
                </c:pt>
                <c:pt idx="84">
                  <c:v>11949314.791613279</c:v>
                </c:pt>
                <c:pt idx="85">
                  <c:v>12264386.847773155</c:v>
                </c:pt>
                <c:pt idx="86">
                  <c:v>12570067.586714547</c:v>
                </c:pt>
                <c:pt idx="87">
                  <c:v>12958683.635375429</c:v>
                </c:pt>
                <c:pt idx="88">
                  <c:v>13235065.915418781</c:v>
                </c:pt>
                <c:pt idx="89">
                  <c:v>13649100.961652959</c:v>
                </c:pt>
                <c:pt idx="90">
                  <c:v>13957872.086788788</c:v>
                </c:pt>
                <c:pt idx="91">
                  <c:v>14199694.251208087</c:v>
                </c:pt>
                <c:pt idx="92">
                  <c:v>14521451.748096203</c:v>
                </c:pt>
                <c:pt idx="93">
                  <c:v>14559015.918735173</c:v>
                </c:pt>
                <c:pt idx="94">
                  <c:v>14518802.916229591</c:v>
                </c:pt>
                <c:pt idx="95" formatCode="_(* #,##0.00_);_(* \(#,##0.00\);_(* &quot;-&quot;??_);_(@_)">
                  <c:v>14504200.186767379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AB-4CDA-979E-AD8046198448}"/>
            </c:ext>
          </c:extLst>
        </c:ser>
        <c:ser>
          <c:idx val="5"/>
          <c:order val="5"/>
          <c:tx>
            <c:strRef>
              <c:f>Planilha6!$B$18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Planilha6!$C$18:$CT$18</c:f>
              <c:numCache>
                <c:formatCode>General</c:formatCode>
                <c:ptCount val="96"/>
                <c:pt idx="0">
                  <c:v>2996914</c:v>
                </c:pt>
                <c:pt idx="1">
                  <c:v>2996914</c:v>
                </c:pt>
                <c:pt idx="2">
                  <c:v>2996914</c:v>
                </c:pt>
                <c:pt idx="3">
                  <c:v>2996914</c:v>
                </c:pt>
                <c:pt idx="4">
                  <c:v>2996914</c:v>
                </c:pt>
                <c:pt idx="5">
                  <c:v>2996914</c:v>
                </c:pt>
                <c:pt idx="6">
                  <c:v>2996914</c:v>
                </c:pt>
                <c:pt idx="7">
                  <c:v>2996914</c:v>
                </c:pt>
                <c:pt idx="8">
                  <c:v>2996914</c:v>
                </c:pt>
                <c:pt idx="9">
                  <c:v>2996914</c:v>
                </c:pt>
                <c:pt idx="10">
                  <c:v>2996914</c:v>
                </c:pt>
                <c:pt idx="11">
                  <c:v>2996914</c:v>
                </c:pt>
                <c:pt idx="12">
                  <c:v>2996914</c:v>
                </c:pt>
                <c:pt idx="13">
                  <c:v>2996914</c:v>
                </c:pt>
                <c:pt idx="14">
                  <c:v>2996914</c:v>
                </c:pt>
                <c:pt idx="15">
                  <c:v>2996914</c:v>
                </c:pt>
                <c:pt idx="16">
                  <c:v>2996914</c:v>
                </c:pt>
                <c:pt idx="17">
                  <c:v>2996914</c:v>
                </c:pt>
                <c:pt idx="18">
                  <c:v>2996914</c:v>
                </c:pt>
                <c:pt idx="19">
                  <c:v>2996914</c:v>
                </c:pt>
                <c:pt idx="20">
                  <c:v>2996914</c:v>
                </c:pt>
                <c:pt idx="21">
                  <c:v>2996914</c:v>
                </c:pt>
                <c:pt idx="22">
                  <c:v>2996914</c:v>
                </c:pt>
                <c:pt idx="23">
                  <c:v>2996914</c:v>
                </c:pt>
                <c:pt idx="24">
                  <c:v>2996914</c:v>
                </c:pt>
                <c:pt idx="25">
                  <c:v>2996914</c:v>
                </c:pt>
                <c:pt idx="26">
                  <c:v>2996914</c:v>
                </c:pt>
                <c:pt idx="27">
                  <c:v>2996914</c:v>
                </c:pt>
                <c:pt idx="28">
                  <c:v>2996914</c:v>
                </c:pt>
                <c:pt idx="29">
                  <c:v>2996914</c:v>
                </c:pt>
                <c:pt idx="30">
                  <c:v>2996914</c:v>
                </c:pt>
                <c:pt idx="31">
                  <c:v>2996914</c:v>
                </c:pt>
                <c:pt idx="32">
                  <c:v>2996914</c:v>
                </c:pt>
                <c:pt idx="33">
                  <c:v>2996914</c:v>
                </c:pt>
                <c:pt idx="34">
                  <c:v>2996914</c:v>
                </c:pt>
                <c:pt idx="35">
                  <c:v>2996914</c:v>
                </c:pt>
                <c:pt idx="36">
                  <c:v>2996914</c:v>
                </c:pt>
                <c:pt idx="37">
                  <c:v>2996914</c:v>
                </c:pt>
                <c:pt idx="38">
                  <c:v>2996914</c:v>
                </c:pt>
                <c:pt idx="39">
                  <c:v>2996914</c:v>
                </c:pt>
                <c:pt idx="40">
                  <c:v>2996914</c:v>
                </c:pt>
                <c:pt idx="41">
                  <c:v>2996914</c:v>
                </c:pt>
                <c:pt idx="42">
                  <c:v>2996914</c:v>
                </c:pt>
                <c:pt idx="43">
                  <c:v>2996914</c:v>
                </c:pt>
                <c:pt idx="44">
                  <c:v>2996914</c:v>
                </c:pt>
                <c:pt idx="45">
                  <c:v>2996914</c:v>
                </c:pt>
                <c:pt idx="46">
                  <c:v>2996914</c:v>
                </c:pt>
                <c:pt idx="47">
                  <c:v>2996914</c:v>
                </c:pt>
                <c:pt idx="48">
                  <c:v>2996914</c:v>
                </c:pt>
                <c:pt idx="49">
                  <c:v>2996914</c:v>
                </c:pt>
                <c:pt idx="50">
                  <c:v>2996914</c:v>
                </c:pt>
                <c:pt idx="51">
                  <c:v>2996914</c:v>
                </c:pt>
                <c:pt idx="52">
                  <c:v>2996914</c:v>
                </c:pt>
                <c:pt idx="53">
                  <c:v>2996914</c:v>
                </c:pt>
                <c:pt idx="54">
                  <c:v>2996914</c:v>
                </c:pt>
                <c:pt idx="55">
                  <c:v>2996914</c:v>
                </c:pt>
                <c:pt idx="56">
                  <c:v>2996914</c:v>
                </c:pt>
                <c:pt idx="57">
                  <c:v>2996914</c:v>
                </c:pt>
                <c:pt idx="58">
                  <c:v>2996914</c:v>
                </c:pt>
                <c:pt idx="59">
                  <c:v>2996914</c:v>
                </c:pt>
                <c:pt idx="60">
                  <c:v>2996914</c:v>
                </c:pt>
                <c:pt idx="61">
                  <c:v>2996914</c:v>
                </c:pt>
                <c:pt idx="62">
                  <c:v>2996914</c:v>
                </c:pt>
                <c:pt idx="63">
                  <c:v>2996914</c:v>
                </c:pt>
                <c:pt idx="64">
                  <c:v>2996914</c:v>
                </c:pt>
                <c:pt idx="65">
                  <c:v>2996914</c:v>
                </c:pt>
                <c:pt idx="66">
                  <c:v>2996914</c:v>
                </c:pt>
                <c:pt idx="67">
                  <c:v>2996914</c:v>
                </c:pt>
                <c:pt idx="68">
                  <c:v>2996914</c:v>
                </c:pt>
                <c:pt idx="69">
                  <c:v>2996914</c:v>
                </c:pt>
                <c:pt idx="70">
                  <c:v>2996914</c:v>
                </c:pt>
                <c:pt idx="71">
                  <c:v>2996914</c:v>
                </c:pt>
                <c:pt idx="72">
                  <c:v>2996914</c:v>
                </c:pt>
                <c:pt idx="73">
                  <c:v>2996914</c:v>
                </c:pt>
                <c:pt idx="74">
                  <c:v>2996914</c:v>
                </c:pt>
                <c:pt idx="75">
                  <c:v>2996914</c:v>
                </c:pt>
                <c:pt idx="76">
                  <c:v>2996914</c:v>
                </c:pt>
                <c:pt idx="77">
                  <c:v>2996914</c:v>
                </c:pt>
                <c:pt idx="78">
                  <c:v>2996914</c:v>
                </c:pt>
                <c:pt idx="79">
                  <c:v>2996914</c:v>
                </c:pt>
                <c:pt idx="80">
                  <c:v>2996914</c:v>
                </c:pt>
                <c:pt idx="81">
                  <c:v>2996914</c:v>
                </c:pt>
                <c:pt idx="82">
                  <c:v>2996914</c:v>
                </c:pt>
                <c:pt idx="83">
                  <c:v>2996914</c:v>
                </c:pt>
                <c:pt idx="84">
                  <c:v>2996914</c:v>
                </c:pt>
                <c:pt idx="85">
                  <c:v>2996914</c:v>
                </c:pt>
                <c:pt idx="86">
                  <c:v>2996914</c:v>
                </c:pt>
                <c:pt idx="87">
                  <c:v>2996914</c:v>
                </c:pt>
                <c:pt idx="88">
                  <c:v>2996914</c:v>
                </c:pt>
                <c:pt idx="89">
                  <c:v>2996914</c:v>
                </c:pt>
                <c:pt idx="90">
                  <c:v>2996914</c:v>
                </c:pt>
                <c:pt idx="91">
                  <c:v>2996914</c:v>
                </c:pt>
                <c:pt idx="92">
                  <c:v>2996914</c:v>
                </c:pt>
                <c:pt idx="93">
                  <c:v>2996914</c:v>
                </c:pt>
                <c:pt idx="94">
                  <c:v>2996914</c:v>
                </c:pt>
                <c:pt idx="95">
                  <c:v>2996914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FAC-A188-F122617D4528}"/>
            </c:ext>
          </c:extLst>
        </c:ser>
        <c:ser>
          <c:idx val="6"/>
          <c:order val="6"/>
          <c:tx>
            <c:strRef>
              <c:f>Planilha6!$B$19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Planilha6!$C$19:$CT$19</c:f>
              <c:numCache>
                <c:formatCode>General</c:formatCode>
                <c:ptCount val="96"/>
                <c:pt idx="0">
                  <c:v>-40864</c:v>
                </c:pt>
                <c:pt idx="1">
                  <c:v>-5252</c:v>
                </c:pt>
                <c:pt idx="2">
                  <c:v>-68876</c:v>
                </c:pt>
                <c:pt idx="3">
                  <c:v>-9020</c:v>
                </c:pt>
                <c:pt idx="4">
                  <c:v>25233</c:v>
                </c:pt>
                <c:pt idx="5">
                  <c:v>35054</c:v>
                </c:pt>
                <c:pt idx="6">
                  <c:v>70954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3-40FB-96A9-B683F2C5E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2% Grow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forecasts_2'!$B$580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forecasts_2'!$D$580:$CU$580</c:f>
              <c:numCache>
                <c:formatCode>General</c:formatCode>
                <c:ptCount val="96"/>
                <c:pt idx="0">
                  <c:v>-6.6626254618238571E-4</c:v>
                </c:pt>
                <c:pt idx="1">
                  <c:v>-1.0329216458303777E-3</c:v>
                </c:pt>
                <c:pt idx="2">
                  <c:v>-1.2116372264095922E-3</c:v>
                </c:pt>
                <c:pt idx="3">
                  <c:v>-1.1797175211240151E-3</c:v>
                </c:pt>
                <c:pt idx="4">
                  <c:v>-1.3189567682261288E-3</c:v>
                </c:pt>
                <c:pt idx="5">
                  <c:v>-1.0699797283603046E-3</c:v>
                </c:pt>
                <c:pt idx="6">
                  <c:v>-1.0127095680679361E-3</c:v>
                </c:pt>
                <c:pt idx="7">
                  <c:v>-1.0212692080313925E-3</c:v>
                </c:pt>
                <c:pt idx="8">
                  <c:v>-8.9210422375384651E-4</c:v>
                </c:pt>
                <c:pt idx="9">
                  <c:v>-1.4157922411970768E-3</c:v>
                </c:pt>
                <c:pt idx="10">
                  <c:v>-2.1060644647319091E-3</c:v>
                </c:pt>
                <c:pt idx="11">
                  <c:v>-3.2372200020429872E-3</c:v>
                </c:pt>
                <c:pt idx="12">
                  <c:v>-3.8602227640439604E-3</c:v>
                </c:pt>
                <c:pt idx="13">
                  <c:v>-4.1370823194678361E-3</c:v>
                </c:pt>
                <c:pt idx="14">
                  <c:v>-4.2206175698190507E-3</c:v>
                </c:pt>
                <c:pt idx="15">
                  <c:v>-4.0542133950213083E-3</c:v>
                </c:pt>
                <c:pt idx="16">
                  <c:v>-4.0556073463985541E-3</c:v>
                </c:pt>
                <c:pt idx="17">
                  <c:v>-3.6920718176788616E-3</c:v>
                </c:pt>
                <c:pt idx="18">
                  <c:v>-3.531773155228575E-3</c:v>
                </c:pt>
                <c:pt idx="19">
                  <c:v>-3.4469158432503316E-3</c:v>
                </c:pt>
                <c:pt idx="20">
                  <c:v>-3.2290516163129804E-3</c:v>
                </c:pt>
                <c:pt idx="21">
                  <c:v>-3.6597973028069659E-3</c:v>
                </c:pt>
                <c:pt idx="22">
                  <c:v>-4.2491075593401465E-3</c:v>
                </c:pt>
                <c:pt idx="23">
                  <c:v>-5.2710304164629955E-3</c:v>
                </c:pt>
                <c:pt idx="24">
                  <c:v>-5.778391342511258E-3</c:v>
                </c:pt>
                <c:pt idx="25">
                  <c:v>-5.9370955169287124E-3</c:v>
                </c:pt>
                <c:pt idx="26">
                  <c:v>-5.904234213865666E-3</c:v>
                </c:pt>
                <c:pt idx="27">
                  <c:v>-5.6261978678137595E-3</c:v>
                </c:pt>
                <c:pt idx="28">
                  <c:v>-5.5220317653431016E-3</c:v>
                </c:pt>
                <c:pt idx="29">
                  <c:v>-5.0588544355387333E-3</c:v>
                </c:pt>
                <c:pt idx="30">
                  <c:v>-4.8037277209498309E-3</c:v>
                </c:pt>
                <c:pt idx="31">
                  <c:v>-4.6274316286860923E-3</c:v>
                </c:pt>
                <c:pt idx="32">
                  <c:v>-4.3202091943684209E-3</c:v>
                </c:pt>
                <c:pt idx="33">
                  <c:v>-4.6626783249272006E-3</c:v>
                </c:pt>
                <c:pt idx="34">
                  <c:v>-5.1641800301043287E-3</c:v>
                </c:pt>
                <c:pt idx="35">
                  <c:v>-6.0985208615587311E-3</c:v>
                </c:pt>
                <c:pt idx="36">
                  <c:v>-6.5185908676870727E-3</c:v>
                </c:pt>
                <c:pt idx="37">
                  <c:v>-6.5905950958533308E-3</c:v>
                </c:pt>
                <c:pt idx="38">
                  <c:v>-6.4720792950015713E-3</c:v>
                </c:pt>
                <c:pt idx="39">
                  <c:v>-6.1099381216692316E-3</c:v>
                </c:pt>
                <c:pt idx="40">
                  <c:v>-5.9236561539940964E-3</c:v>
                </c:pt>
                <c:pt idx="41">
                  <c:v>-5.3806298708444326E-3</c:v>
                </c:pt>
                <c:pt idx="42">
                  <c:v>-5.0479877313327091E-3</c:v>
                </c:pt>
                <c:pt idx="43">
                  <c:v>-4.7963769133051596E-3</c:v>
                </c:pt>
                <c:pt idx="44">
                  <c:v>-4.415773420121962E-3</c:v>
                </c:pt>
                <c:pt idx="45">
                  <c:v>-4.6864852017010263E-3</c:v>
                </c:pt>
                <c:pt idx="46">
                  <c:v>-5.1175858381199415E-3</c:v>
                </c:pt>
                <c:pt idx="47">
                  <c:v>-5.9827118614886486E-3</c:v>
                </c:pt>
                <c:pt idx="48">
                  <c:v>-6.3346946845246428E-3</c:v>
                </c:pt>
                <c:pt idx="49">
                  <c:v>-6.339770508391923E-3</c:v>
                </c:pt>
                <c:pt idx="50">
                  <c:v>-6.155564640309307E-3</c:v>
                </c:pt>
                <c:pt idx="51">
                  <c:v>-5.7290567573524643E-3</c:v>
                </c:pt>
                <c:pt idx="52">
                  <c:v>-5.4797914144491212E-3</c:v>
                </c:pt>
                <c:pt idx="53">
                  <c:v>-4.8751882342064233E-3</c:v>
                </c:pt>
                <c:pt idx="54">
                  <c:v>-4.4823675304921243E-3</c:v>
                </c:pt>
                <c:pt idx="55">
                  <c:v>-4.1719533442956605E-3</c:v>
                </c:pt>
                <c:pt idx="56">
                  <c:v>-3.7339020624809868E-3</c:v>
                </c:pt>
                <c:pt idx="57">
                  <c:v>-3.9485186118093174E-3</c:v>
                </c:pt>
                <c:pt idx="58">
                  <c:v>-4.324892915941886E-3</c:v>
                </c:pt>
                <c:pt idx="59">
                  <c:v>-5.1366884663053307E-3</c:v>
                </c:pt>
                <c:pt idx="60">
                  <c:v>-5.4367563212747525E-3</c:v>
                </c:pt>
                <c:pt idx="61">
                  <c:v>-5.3913231235018389E-3</c:v>
                </c:pt>
                <c:pt idx="62">
                  <c:v>-5.1579565352425135E-3</c:v>
                </c:pt>
                <c:pt idx="63">
                  <c:v>-4.6835218761597623E-3</c:v>
                </c:pt>
                <c:pt idx="64">
                  <c:v>-4.3874000872603184E-3</c:v>
                </c:pt>
                <c:pt idx="65">
                  <c:v>-3.7368242322990699E-3</c:v>
                </c:pt>
                <c:pt idx="66">
                  <c:v>-3.2987486600062417E-3</c:v>
                </c:pt>
                <c:pt idx="67">
                  <c:v>-2.9437056766339312E-3</c:v>
                </c:pt>
                <c:pt idx="68">
                  <c:v>-2.4616850195758439E-3</c:v>
                </c:pt>
                <c:pt idx="69">
                  <c:v>-2.6331806539206903E-3</c:v>
                </c:pt>
                <c:pt idx="70">
                  <c:v>-2.9676191353726388E-3</c:v>
                </c:pt>
                <c:pt idx="71">
                  <c:v>-3.7390890860806492E-3</c:v>
                </c:pt>
                <c:pt idx="72">
                  <c:v>-4.0008474704643247E-3</c:v>
                </c:pt>
                <c:pt idx="73">
                  <c:v>-3.9193701448371329E-3</c:v>
                </c:pt>
                <c:pt idx="74">
                  <c:v>-3.6521848180852885E-3</c:v>
                </c:pt>
                <c:pt idx="75">
                  <c:v>-3.1457465502624867E-3</c:v>
                </c:pt>
                <c:pt idx="76">
                  <c:v>-2.8186734685962788E-3</c:v>
                </c:pt>
                <c:pt idx="77">
                  <c:v>-2.137223563185697E-3</c:v>
                </c:pt>
                <c:pt idx="78">
                  <c:v>-1.6674057581482424E-3</c:v>
                </c:pt>
                <c:pt idx="79">
                  <c:v>-1.2791130380849988E-3</c:v>
                </c:pt>
                <c:pt idx="80">
                  <c:v>-7.6224229899349652E-4</c:v>
                </c:pt>
                <c:pt idx="81">
                  <c:v>-8.978561447167459E-4</c:v>
                </c:pt>
                <c:pt idx="82">
                  <c:v>-1.1966935923074544E-3</c:v>
                </c:pt>
                <c:pt idx="83">
                  <c:v>-1.9346344446126414E-3</c:v>
                </c:pt>
                <c:pt idx="84">
                  <c:v>-2.1666457853124002E-3</c:v>
                </c:pt>
                <c:pt idx="85">
                  <c:v>-2.0612207558475151E-3</c:v>
                </c:pt>
                <c:pt idx="86">
                  <c:v>-1.7767644192729964E-3</c:v>
                </c:pt>
                <c:pt idx="87">
                  <c:v>-1.2579429452387421E-3</c:v>
                </c:pt>
                <c:pt idx="88">
                  <c:v>-9.241942741580445E-4</c:v>
                </c:pt>
                <c:pt idx="89">
                  <c:v>-2.3439381290568485E-4</c:v>
                </c:pt>
                <c:pt idx="90">
                  <c:v>2.4686188892861639E-4</c:v>
                </c:pt>
                <c:pt idx="91">
                  <c:v>6.4335659014395268E-4</c:v>
                </c:pt>
                <c:pt idx="92">
                  <c:v>1.2242097276004397E-3</c:v>
                </c:pt>
                <c:pt idx="93">
                  <c:v>1.0905326430367304E-3</c:v>
                </c:pt>
                <c:pt idx="94">
                  <c:v>7.5266269978074808E-4</c:v>
                </c:pt>
                <c:pt idx="95">
                  <c:v>3.787505075215367E-4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7-442B-8C54-FB869A9BFDAE}"/>
            </c:ext>
          </c:extLst>
        </c:ser>
        <c:ser>
          <c:idx val="1"/>
          <c:order val="1"/>
          <c:tx>
            <c:strRef>
              <c:f>'conditional forecasts_2'!$B$581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forecasts_2'!$D$581:$CU$581</c:f>
              <c:numCache>
                <c:formatCode>General</c:formatCode>
                <c:ptCount val="96"/>
                <c:pt idx="0">
                  <c:v>-1.3165381954999239E-3</c:v>
                </c:pt>
                <c:pt idx="1">
                  <c:v>-2.3763755359884754E-3</c:v>
                </c:pt>
                <c:pt idx="2">
                  <c:v>-3.3345691067157056E-3</c:v>
                </c:pt>
                <c:pt idx="3">
                  <c:v>-3.7874984114658946E-3</c:v>
                </c:pt>
                <c:pt idx="4">
                  <c:v>-4.1898719618046702E-3</c:v>
                </c:pt>
                <c:pt idx="5">
                  <c:v>-4.1495034678627994E-3</c:v>
                </c:pt>
                <c:pt idx="6">
                  <c:v>-4.071591928154635E-3</c:v>
                </c:pt>
                <c:pt idx="7">
                  <c:v>-4.1354815374286908E-3</c:v>
                </c:pt>
                <c:pt idx="8">
                  <c:v>-3.9064401206624624E-3</c:v>
                </c:pt>
                <c:pt idx="9">
                  <c:v>-4.3078789915082395E-3</c:v>
                </c:pt>
                <c:pt idx="10">
                  <c:v>-5.1004279369516086E-3</c:v>
                </c:pt>
                <c:pt idx="11">
                  <c:v>-6.2596908599134556E-3</c:v>
                </c:pt>
                <c:pt idx="12">
                  <c:v>-7.2170464524027311E-3</c:v>
                </c:pt>
                <c:pt idx="13">
                  <c:v>-7.8399390215042383E-3</c:v>
                </c:pt>
                <c:pt idx="14">
                  <c:v>-8.4797841475787242E-3</c:v>
                </c:pt>
                <c:pt idx="15">
                  <c:v>-8.7731959832565397E-3</c:v>
                </c:pt>
                <c:pt idx="16">
                  <c:v>-9.073537106038948E-3</c:v>
                </c:pt>
                <c:pt idx="17">
                  <c:v>-8.9210485085451704E-3</c:v>
                </c:pt>
                <c:pt idx="18">
                  <c:v>-8.6973526754492853E-3</c:v>
                </c:pt>
                <c:pt idx="19">
                  <c:v>-8.5899022261024267E-3</c:v>
                </c:pt>
                <c:pt idx="20">
                  <c:v>-8.1792033088899391E-3</c:v>
                </c:pt>
                <c:pt idx="21">
                  <c:v>-8.3955586267461836E-3</c:v>
                </c:pt>
                <c:pt idx="22">
                  <c:v>-9.0047521444464353E-3</c:v>
                </c:pt>
                <c:pt idx="23">
                  <c:v>-9.9856773645065205E-3</c:v>
                </c:pt>
                <c:pt idx="24">
                  <c:v>-1.0769619166339728E-2</c:v>
                </c:pt>
                <c:pt idx="25">
                  <c:v>-1.1222774900719523E-2</c:v>
                </c:pt>
                <c:pt idx="26">
                  <c:v>-1.1695801635799107E-2</c:v>
                </c:pt>
                <c:pt idx="27">
                  <c:v>-1.1825094383728372E-2</c:v>
                </c:pt>
                <c:pt idx="28">
                  <c:v>-1.1964098774952619E-2</c:v>
                </c:pt>
                <c:pt idx="29">
                  <c:v>-1.1653210759880402E-2</c:v>
                </c:pt>
                <c:pt idx="30">
                  <c:v>-1.1274041117134712E-2</c:v>
                </c:pt>
                <c:pt idx="31">
                  <c:v>-1.1013802018227659E-2</c:v>
                </c:pt>
                <c:pt idx="32">
                  <c:v>-1.0452595872193032E-2</c:v>
                </c:pt>
                <c:pt idx="33">
                  <c:v>-1.0520284181604948E-2</c:v>
                </c:pt>
                <c:pt idx="34">
                  <c:v>-1.0982349360866112E-2</c:v>
                </c:pt>
                <c:pt idx="35">
                  <c:v>-1.1817644330889348E-2</c:v>
                </c:pt>
                <c:pt idx="36">
                  <c:v>-1.2457653039338958E-2</c:v>
                </c:pt>
                <c:pt idx="37">
                  <c:v>-1.2768889562227111E-2</c:v>
                </c:pt>
                <c:pt idx="38">
                  <c:v>-1.3102305201146261E-2</c:v>
                </c:pt>
                <c:pt idx="39">
                  <c:v>-1.3094467719737596E-2</c:v>
                </c:pt>
                <c:pt idx="40">
                  <c:v>-1.3098843451885377E-2</c:v>
                </c:pt>
                <c:pt idx="41">
                  <c:v>-1.2655726112934938E-2</c:v>
                </c:pt>
                <c:pt idx="42">
                  <c:v>-1.2146560406304553E-2</c:v>
                </c:pt>
                <c:pt idx="43">
                  <c:v>-1.1758388922036926E-2</c:v>
                </c:pt>
                <c:pt idx="44">
                  <c:v>-1.1071183028967188E-2</c:v>
                </c:pt>
                <c:pt idx="45">
                  <c:v>-1.1014727975192986E-2</c:v>
                </c:pt>
                <c:pt idx="46">
                  <c:v>-1.1354479715284898E-2</c:v>
                </c:pt>
                <c:pt idx="47">
                  <c:v>-1.2069298660150054E-2</c:v>
                </c:pt>
                <c:pt idx="48">
                  <c:v>-1.2590692341440075E-2</c:v>
                </c:pt>
                <c:pt idx="49">
                  <c:v>-1.2785199112333862E-2</c:v>
                </c:pt>
                <c:pt idx="50">
                  <c:v>-1.3003783426963964E-2</c:v>
                </c:pt>
                <c:pt idx="51">
                  <c:v>-1.2883006977733293E-2</c:v>
                </c:pt>
                <c:pt idx="52">
                  <c:v>-1.2776307183857373E-2</c:v>
                </c:pt>
                <c:pt idx="53">
                  <c:v>-1.2223928183685088E-2</c:v>
                </c:pt>
                <c:pt idx="54">
                  <c:v>-1.1607253107918969E-2</c:v>
                </c:pt>
                <c:pt idx="55">
                  <c:v>-1.111326495550191E-2</c:v>
                </c:pt>
                <c:pt idx="56">
                  <c:v>-1.0321893265470547E-2</c:v>
                </c:pt>
                <c:pt idx="57">
                  <c:v>-1.0162911623123586E-2</c:v>
                </c:pt>
                <c:pt idx="58">
                  <c:v>-1.0401798376176928E-2</c:v>
                </c:pt>
                <c:pt idx="59">
                  <c:v>-1.1017462702094848E-2</c:v>
                </c:pt>
                <c:pt idx="60">
                  <c:v>-1.1441468555146847E-2</c:v>
                </c:pt>
                <c:pt idx="61">
                  <c:v>-1.1540393038969149E-2</c:v>
                </c:pt>
                <c:pt idx="62">
                  <c:v>-1.1665196984168836E-2</c:v>
                </c:pt>
                <c:pt idx="63">
                  <c:v>-1.1452379916339043E-2</c:v>
                </c:pt>
                <c:pt idx="64">
                  <c:v>-1.1255256998909153E-2</c:v>
                </c:pt>
                <c:pt idx="65">
                  <c:v>-1.0613905520343268E-2</c:v>
                </c:pt>
                <c:pt idx="66">
                  <c:v>-9.9095279419220764E-3</c:v>
                </c:pt>
                <c:pt idx="67">
                  <c:v>-9.3289535567925002E-3</c:v>
                </c:pt>
                <c:pt idx="68">
                  <c:v>-8.4520284000788003E-3</c:v>
                </c:pt>
                <c:pt idx="69">
                  <c:v>-8.2085493932778555E-3</c:v>
                </c:pt>
                <c:pt idx="70">
                  <c:v>-8.3641449323162229E-3</c:v>
                </c:pt>
                <c:pt idx="71">
                  <c:v>-8.8979938385203936E-3</c:v>
                </c:pt>
                <c:pt idx="72">
                  <c:v>-9.2420079646176791E-3</c:v>
                </c:pt>
                <c:pt idx="73">
                  <c:v>-9.2631118829657119E-3</c:v>
                </c:pt>
                <c:pt idx="74">
                  <c:v>-9.3125026651148368E-3</c:v>
                </c:pt>
                <c:pt idx="75">
                  <c:v>-9.0266816856750826E-3</c:v>
                </c:pt>
                <c:pt idx="76">
                  <c:v>-8.7586379447702513E-3</c:v>
                </c:pt>
                <c:pt idx="77">
                  <c:v>-8.0477829431914259E-3</c:v>
                </c:pt>
                <c:pt idx="78">
                  <c:v>-7.2744192981633177E-3</c:v>
                </c:pt>
                <c:pt idx="79">
                  <c:v>-6.6244543762313786E-3</c:v>
                </c:pt>
                <c:pt idx="80">
                  <c:v>-5.6770867722022045E-3</c:v>
                </c:pt>
                <c:pt idx="81">
                  <c:v>-5.3620043321360514E-3</c:v>
                </c:pt>
                <c:pt idx="82">
                  <c:v>-5.4455167977623701E-3</c:v>
                </c:pt>
                <c:pt idx="83">
                  <c:v>-5.9082230677309734E-3</c:v>
                </c:pt>
                <c:pt idx="84">
                  <c:v>-6.1836095473956415E-3</c:v>
                </c:pt>
                <c:pt idx="85">
                  <c:v>-6.1405010372018879E-3</c:v>
                </c:pt>
                <c:pt idx="86">
                  <c:v>-6.1313007170676606E-3</c:v>
                </c:pt>
                <c:pt idx="87">
                  <c:v>-5.7906119703369048E-3</c:v>
                </c:pt>
                <c:pt idx="88">
                  <c:v>-5.4725453956974918E-3</c:v>
                </c:pt>
                <c:pt idx="89">
                  <c:v>-4.7122344845968818E-3</c:v>
                </c:pt>
                <c:pt idx="90">
                  <c:v>-3.8886737284067885E-3</c:v>
                </c:pt>
                <c:pt idx="91">
                  <c:v>-3.2079906590008933E-3</c:v>
                </c:pt>
                <c:pt idx="92">
                  <c:v>-2.1942147797257934E-3</c:v>
                </c:pt>
                <c:pt idx="93">
                  <c:v>-1.849666213848882E-3</c:v>
                </c:pt>
                <c:pt idx="94">
                  <c:v>-1.9750233095705149E-3</c:v>
                </c:pt>
                <c:pt idx="95">
                  <c:v>-2.0271341294218819E-3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7-442B-8C54-FB869A9BFDAE}"/>
            </c:ext>
          </c:extLst>
        </c:ser>
        <c:ser>
          <c:idx val="2"/>
          <c:order val="2"/>
          <c:tx>
            <c:strRef>
              <c:f>'conditional forecasts_2'!$B$582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forecasts_2'!$D$582:$CU$582</c:f>
              <c:numCache>
                <c:formatCode>General</c:formatCode>
                <c:ptCount val="96"/>
                <c:pt idx="0">
                  <c:v>-1.3602230313954906E-3</c:v>
                </c:pt>
                <c:pt idx="1">
                  <c:v>-1.8845334977325226E-3</c:v>
                </c:pt>
                <c:pt idx="2">
                  <c:v>-1.9797482966010505E-3</c:v>
                </c:pt>
                <c:pt idx="3">
                  <c:v>-1.4579402323103901E-3</c:v>
                </c:pt>
                <c:pt idx="4">
                  <c:v>-1.3782479473894553E-3</c:v>
                </c:pt>
                <c:pt idx="5">
                  <c:v>-2.7884428608750925E-4</c:v>
                </c:pt>
                <c:pt idx="6">
                  <c:v>1.8332099741740157E-4</c:v>
                </c:pt>
                <c:pt idx="7">
                  <c:v>1.8003005927702735E-4</c:v>
                </c:pt>
                <c:pt idx="8">
                  <c:v>4.627234912358253E-4</c:v>
                </c:pt>
                <c:pt idx="9">
                  <c:v>-1.1001606488040775E-3</c:v>
                </c:pt>
                <c:pt idx="10">
                  <c:v>-3.0596191638315924E-3</c:v>
                </c:pt>
                <c:pt idx="11">
                  <c:v>-5.8479448883784818E-3</c:v>
                </c:pt>
                <c:pt idx="12">
                  <c:v>-6.9135688034541584E-3</c:v>
                </c:pt>
                <c:pt idx="13">
                  <c:v>-6.9157223309003557E-3</c:v>
                </c:pt>
                <c:pt idx="14">
                  <c:v>-6.5219860762389349E-3</c:v>
                </c:pt>
                <c:pt idx="15">
                  <c:v>-5.5124924488777014E-3</c:v>
                </c:pt>
                <c:pt idx="16">
                  <c:v>-5.0285675627914552E-3</c:v>
                </c:pt>
                <c:pt idx="17">
                  <c:v>-3.6608354837534209E-3</c:v>
                </c:pt>
                <c:pt idx="18">
                  <c:v>-3.0158575008542147E-3</c:v>
                </c:pt>
                <c:pt idx="19">
                  <c:v>-2.8921707496706323E-3</c:v>
                </c:pt>
                <c:pt idx="20">
                  <c:v>-2.4967077129951784E-3</c:v>
                </c:pt>
                <c:pt idx="21">
                  <c:v>-3.9174306294463852E-3</c:v>
                </c:pt>
                <c:pt idx="22">
                  <c:v>-5.6876466482819249E-3</c:v>
                </c:pt>
                <c:pt idx="23">
                  <c:v>-8.2397766091476532E-3</c:v>
                </c:pt>
                <c:pt idx="24">
                  <c:v>-9.0325116341792768E-3</c:v>
                </c:pt>
                <c:pt idx="25">
                  <c:v>-8.7422930639184954E-3</c:v>
                </c:pt>
                <c:pt idx="26">
                  <c:v>-8.0551687225404057E-3</c:v>
                </c:pt>
                <c:pt idx="27">
                  <c:v>-6.7658353081542786E-3</c:v>
                </c:pt>
                <c:pt idx="28">
                  <c:v>-6.0242916785645745E-3</c:v>
                </c:pt>
                <c:pt idx="29">
                  <c:v>-4.4237974740109305E-3</c:v>
                </c:pt>
                <c:pt idx="30">
                  <c:v>-3.5685697251287133E-3</c:v>
                </c:pt>
                <c:pt idx="31">
                  <c:v>-3.2516693783734498E-3</c:v>
                </c:pt>
                <c:pt idx="32">
                  <c:v>-2.6731909911871929E-3</c:v>
                </c:pt>
                <c:pt idx="33">
                  <c:v>-3.9143952121521849E-3</c:v>
                </c:pt>
                <c:pt idx="34">
                  <c:v>-5.5033324856155422E-3</c:v>
                </c:pt>
                <c:pt idx="35">
                  <c:v>-7.869448097381675E-3</c:v>
                </c:pt>
                <c:pt idx="36">
                  <c:v>-8.4709418745921791E-3</c:v>
                </c:pt>
                <c:pt idx="37">
                  <c:v>-7.9858995779407728E-3</c:v>
                </c:pt>
                <c:pt idx="38">
                  <c:v>-7.1033876297360108E-3</c:v>
                </c:pt>
                <c:pt idx="39">
                  <c:v>-5.6215323917827133E-3</c:v>
                </c:pt>
                <c:pt idx="40">
                  <c:v>-4.6932768706156001E-3</c:v>
                </c:pt>
                <c:pt idx="41">
                  <c:v>-2.9137242731200564E-3</c:v>
                </c:pt>
                <c:pt idx="42">
                  <c:v>-1.8876106013128607E-3</c:v>
                </c:pt>
                <c:pt idx="43">
                  <c:v>-1.4073472005689399E-3</c:v>
                </c:pt>
                <c:pt idx="44">
                  <c:v>-6.7162689336204757E-4</c:v>
                </c:pt>
                <c:pt idx="45">
                  <c:v>-1.7600636114001342E-3</c:v>
                </c:pt>
                <c:pt idx="46">
                  <c:v>-3.1992606771749934E-3</c:v>
                </c:pt>
                <c:pt idx="47">
                  <c:v>-5.4176992301600262E-3</c:v>
                </c:pt>
                <c:pt idx="48">
                  <c:v>-5.8731883845742272E-3</c:v>
                </c:pt>
                <c:pt idx="49">
                  <c:v>-5.2439211748589211E-3</c:v>
                </c:pt>
                <c:pt idx="50">
                  <c:v>-4.2193908708052109E-3</c:v>
                </c:pt>
                <c:pt idx="51">
                  <c:v>-2.5982616741963642E-3</c:v>
                </c:pt>
                <c:pt idx="52">
                  <c:v>-1.5339486112079105E-3</c:v>
                </c:pt>
                <c:pt idx="53">
                  <c:v>3.7814525469420028E-4</c:v>
                </c:pt>
                <c:pt idx="54">
                  <c:v>1.5331804267365808E-3</c:v>
                </c:pt>
                <c:pt idx="55">
                  <c:v>2.1387929781179317E-3</c:v>
                </c:pt>
                <c:pt idx="56">
                  <c:v>2.9964029758379218E-3</c:v>
                </c:pt>
                <c:pt idx="57">
                  <c:v>2.0264866363400164E-3</c:v>
                </c:pt>
                <c:pt idx="58">
                  <c:v>7.0245115977415386E-4</c:v>
                </c:pt>
                <c:pt idx="59">
                  <c:v>-1.404257895156667E-3</c:v>
                </c:pt>
                <c:pt idx="60">
                  <c:v>-1.7515557174254234E-3</c:v>
                </c:pt>
                <c:pt idx="61">
                  <c:v>-1.0176848026158575E-3</c:v>
                </c:pt>
                <c:pt idx="62">
                  <c:v>1.0796502645707504E-4</c:v>
                </c:pt>
                <c:pt idx="63">
                  <c:v>1.827052472801783E-3</c:v>
                </c:pt>
                <c:pt idx="64">
                  <c:v>2.9867105264752246E-3</c:v>
                </c:pt>
                <c:pt idx="65">
                  <c:v>4.992237071072228E-3</c:v>
                </c:pt>
                <c:pt idx="66">
                  <c:v>6.2394983395960011E-3</c:v>
                </c:pt>
                <c:pt idx="67">
                  <c:v>6.9366386392387394E-3</c:v>
                </c:pt>
                <c:pt idx="68">
                  <c:v>7.8851730103575209E-3</c:v>
                </c:pt>
                <c:pt idx="69">
                  <c:v>7.0050876392270317E-3</c:v>
                </c:pt>
                <c:pt idx="70">
                  <c:v>5.7686560680294619E-3</c:v>
                </c:pt>
                <c:pt idx="71">
                  <c:v>3.7456660575779029E-3</c:v>
                </c:pt>
                <c:pt idx="72">
                  <c:v>3.4763506880362317E-3</c:v>
                </c:pt>
                <c:pt idx="73">
                  <c:v>4.2809415565631861E-3</c:v>
                </c:pt>
                <c:pt idx="74">
                  <c:v>5.4694624312134187E-3</c:v>
                </c:pt>
                <c:pt idx="75">
                  <c:v>7.2444566260005472E-3</c:v>
                </c:pt>
                <c:pt idx="76">
                  <c:v>8.4556284602534549E-3</c:v>
                </c:pt>
                <c:pt idx="77">
                  <c:v>1.0512231587419211E-2</c:v>
                </c:pt>
                <c:pt idx="78">
                  <c:v>1.1814594020741843E-2</c:v>
                </c:pt>
                <c:pt idx="79">
                  <c:v>1.2574550458685357E-2</c:v>
                </c:pt>
                <c:pt idx="80">
                  <c:v>1.3595190926192798E-2</c:v>
                </c:pt>
                <c:pt idx="81">
                  <c:v>1.2795089410703085E-2</c:v>
                </c:pt>
                <c:pt idx="82">
                  <c:v>1.1641688812272554E-2</c:v>
                </c:pt>
                <c:pt idx="83">
                  <c:v>9.6974324779783936E-3</c:v>
                </c:pt>
                <c:pt idx="84">
                  <c:v>9.4949402140675227E-3</c:v>
                </c:pt>
                <c:pt idx="85">
                  <c:v>1.0346273022525242E-2</c:v>
                </c:pt>
                <c:pt idx="86">
                  <c:v>1.1556853015150113E-2</c:v>
                </c:pt>
                <c:pt idx="87">
                  <c:v>1.3333471223613178E-2</c:v>
                </c:pt>
                <c:pt idx="88">
                  <c:v>1.4522868802723285E-2</c:v>
                </c:pt>
                <c:pt idx="89">
                  <c:v>1.6554576321812391E-2</c:v>
                </c:pt>
                <c:pt idx="90">
                  <c:v>1.7838774425958309E-2</c:v>
                </c:pt>
                <c:pt idx="91">
                  <c:v>1.8566443317933893E-2</c:v>
                </c:pt>
                <c:pt idx="92">
                  <c:v>1.9724912055499172E-2</c:v>
                </c:pt>
                <c:pt idx="93">
                  <c:v>1.894238096026845E-2</c:v>
                </c:pt>
                <c:pt idx="94">
                  <c:v>1.7674012005890485E-2</c:v>
                </c:pt>
                <c:pt idx="95">
                  <c:v>1.678205393685827E-2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7-442B-8C54-FB869A9BFDAE}"/>
            </c:ext>
          </c:extLst>
        </c:ser>
        <c:ser>
          <c:idx val="3"/>
          <c:order val="3"/>
          <c:tx>
            <c:strRef>
              <c:f>'conditional forecasts_2'!$B$583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forecasts_2'!$D$583:$CU$583</c:f>
              <c:numCache>
                <c:formatCode>General</c:formatCode>
                <c:ptCount val="96"/>
                <c:pt idx="0">
                  <c:v>-2.5211350117329464E-4</c:v>
                </c:pt>
                <c:pt idx="1">
                  <c:v>-3.5012136458149924E-5</c:v>
                </c:pt>
                <c:pt idx="2">
                  <c:v>2.1252773234175728E-4</c:v>
                </c:pt>
                <c:pt idx="3">
                  <c:v>7.5029801831279328E-4</c:v>
                </c:pt>
                <c:pt idx="4">
                  <c:v>5.4148860318189312E-4</c:v>
                </c:pt>
                <c:pt idx="5">
                  <c:v>1.2596671943135114E-3</c:v>
                </c:pt>
                <c:pt idx="6">
                  <c:v>1.1857107689811103E-3</c:v>
                </c:pt>
                <c:pt idx="7">
                  <c:v>9.8608345001523884E-4</c:v>
                </c:pt>
                <c:pt idx="8">
                  <c:v>1.204688243389449E-3</c:v>
                </c:pt>
                <c:pt idx="9">
                  <c:v>-1.497522105101508E-4</c:v>
                </c:pt>
                <c:pt idx="10">
                  <c:v>-1.2725845306486492E-3</c:v>
                </c:pt>
                <c:pt idx="11">
                  <c:v>-3.1373621564503512E-3</c:v>
                </c:pt>
                <c:pt idx="12">
                  <c:v>-3.2986208278058282E-3</c:v>
                </c:pt>
                <c:pt idx="13">
                  <c:v>-2.8991467402783334E-3</c:v>
                </c:pt>
                <c:pt idx="14">
                  <c:v>-2.4052938901450065E-3</c:v>
                </c:pt>
                <c:pt idx="15">
                  <c:v>-1.6161113433465677E-3</c:v>
                </c:pt>
                <c:pt idx="16">
                  <c:v>-1.6160741445134443E-3</c:v>
                </c:pt>
                <c:pt idx="17">
                  <c:v>-7.2566032012000682E-4</c:v>
                </c:pt>
                <c:pt idx="18">
                  <c:v>-6.9741097578147047E-4</c:v>
                </c:pt>
                <c:pt idx="19">
                  <c:v>-8.2223421733845022E-4</c:v>
                </c:pt>
                <c:pt idx="20">
                  <c:v>-4.9722302568102109E-4</c:v>
                </c:pt>
                <c:pt idx="21">
                  <c:v>-1.6895960673407636E-3</c:v>
                </c:pt>
                <c:pt idx="22">
                  <c:v>-2.5890352180889544E-3</c:v>
                </c:pt>
                <c:pt idx="23">
                  <c:v>-4.1806191406249587E-3</c:v>
                </c:pt>
                <c:pt idx="24">
                  <c:v>-4.0497457821578476E-3</c:v>
                </c:pt>
                <c:pt idx="25">
                  <c:v>-3.3686934232126935E-3</c:v>
                </c:pt>
                <c:pt idx="26">
                  <c:v>-2.6219688741213609E-3</c:v>
                </c:pt>
                <c:pt idx="27">
                  <c:v>-1.6144075829004638E-3</c:v>
                </c:pt>
                <c:pt idx="28">
                  <c:v>-1.4248913548287846E-3</c:v>
                </c:pt>
                <c:pt idx="29">
                  <c:v>-3.6220531871700758E-4</c:v>
                </c:pt>
                <c:pt idx="30">
                  <c:v>-1.6779703172677626E-4</c:v>
                </c:pt>
                <c:pt idx="31">
                  <c:v>-1.2506003904513854E-4</c:v>
                </c:pt>
                <c:pt idx="32">
                  <c:v>3.7251126221727086E-4</c:v>
                </c:pt>
                <c:pt idx="33">
                  <c:v>-6.417783708321345E-4</c:v>
                </c:pt>
                <c:pt idx="34">
                  <c:v>-1.3587283965362921E-3</c:v>
                </c:pt>
                <c:pt idx="35">
                  <c:v>-2.7650773370544259E-3</c:v>
                </c:pt>
                <c:pt idx="36">
                  <c:v>-2.44807801258162E-3</c:v>
                </c:pt>
                <c:pt idx="37">
                  <c:v>-1.5820247792888834E-3</c:v>
                </c:pt>
                <c:pt idx="38">
                  <c:v>-6.5352026342698692E-4</c:v>
                </c:pt>
                <c:pt idx="39">
                  <c:v>5.3069318164130632E-4</c:v>
                </c:pt>
                <c:pt idx="40">
                  <c:v>8.904451791501433E-4</c:v>
                </c:pt>
                <c:pt idx="41">
                  <c:v>2.116646781285337E-3</c:v>
                </c:pt>
                <c:pt idx="42">
                  <c:v>2.4685951395014751E-3</c:v>
                </c:pt>
                <c:pt idx="43">
                  <c:v>2.6643992614186723E-3</c:v>
                </c:pt>
                <c:pt idx="44">
                  <c:v>3.3123060433499622E-3</c:v>
                </c:pt>
                <c:pt idx="45">
                  <c:v>2.4470649730630716E-3</c:v>
                </c:pt>
                <c:pt idx="46">
                  <c:v>1.8786706720109992E-3</c:v>
                </c:pt>
                <c:pt idx="47">
                  <c:v>6.2045065438305082E-4</c:v>
                </c:pt>
                <c:pt idx="48">
                  <c:v>1.0846591687863818E-3</c:v>
                </c:pt>
                <c:pt idx="49">
                  <c:v>2.0962513100877605E-3</c:v>
                </c:pt>
                <c:pt idx="50">
                  <c:v>3.1679156068209588E-3</c:v>
                </c:pt>
                <c:pt idx="51">
                  <c:v>4.4924407477313737E-3</c:v>
                </c:pt>
                <c:pt idx="52">
                  <c:v>4.9894883137873844E-3</c:v>
                </c:pt>
                <c:pt idx="53">
                  <c:v>6.3500478709638637E-3</c:v>
                </c:pt>
                <c:pt idx="54">
                  <c:v>6.8336254854482904E-3</c:v>
                </c:pt>
                <c:pt idx="55">
                  <c:v>7.1585485814921355E-3</c:v>
                </c:pt>
                <c:pt idx="56">
                  <c:v>7.9332073998261525E-3</c:v>
                </c:pt>
                <c:pt idx="57">
                  <c:v>7.1923894835192763E-3</c:v>
                </c:pt>
                <c:pt idx="58">
                  <c:v>6.7460440856257952E-3</c:v>
                </c:pt>
                <c:pt idx="59">
                  <c:v>5.6074283501938655E-3</c:v>
                </c:pt>
                <c:pt idx="60">
                  <c:v>6.1887743436938071E-3</c:v>
                </c:pt>
                <c:pt idx="61">
                  <c:v>7.3151281538640688E-3</c:v>
                </c:pt>
                <c:pt idx="62">
                  <c:v>8.4994184130033536E-3</c:v>
                </c:pt>
                <c:pt idx="63">
                  <c:v>9.9348140031801906E-3</c:v>
                </c:pt>
                <c:pt idx="64">
                  <c:v>1.054143502897199E-2</c:v>
                </c:pt>
                <c:pt idx="65">
                  <c:v>1.2010696880231687E-2</c:v>
                </c:pt>
                <c:pt idx="66">
                  <c:v>1.2602355556283603E-2</c:v>
                </c:pt>
                <c:pt idx="67">
                  <c:v>1.3034669235280018E-2</c:v>
                </c:pt>
                <c:pt idx="68">
                  <c:v>1.3915541220087667E-2</c:v>
                </c:pt>
                <c:pt idx="69">
                  <c:v>1.327885166717902E-2</c:v>
                </c:pt>
                <c:pt idx="70">
                  <c:v>1.2933358420225039E-2</c:v>
                </c:pt>
                <c:pt idx="71">
                  <c:v>1.1891130800342495E-2</c:v>
                </c:pt>
                <c:pt idx="72">
                  <c:v>1.2563610662671591E-2</c:v>
                </c:pt>
                <c:pt idx="73">
                  <c:v>1.3775853247287563E-2</c:v>
                </c:pt>
                <c:pt idx="74">
                  <c:v>1.5041868390913187E-2</c:v>
                </c:pt>
                <c:pt idx="75">
                  <c:v>1.6556977962733598E-2</c:v>
                </c:pt>
                <c:pt idx="76">
                  <c:v>1.724415536429031E-2</c:v>
                </c:pt>
                <c:pt idx="77">
                  <c:v>1.8797649813000229E-2</c:v>
                </c:pt>
                <c:pt idx="78">
                  <c:v>1.9479129392328411E-2</c:v>
                </c:pt>
                <c:pt idx="79">
                  <c:v>2.0007055491026507E-2</c:v>
                </c:pt>
                <c:pt idx="80">
                  <c:v>2.0987433489994226E-2</c:v>
                </c:pt>
                <c:pt idx="81">
                  <c:v>2.0450378712698503E-2</c:v>
                </c:pt>
                <c:pt idx="82">
                  <c:v>2.0199442998845123E-2</c:v>
                </c:pt>
                <c:pt idx="83">
                  <c:v>1.9241356322027916E-2</c:v>
                </c:pt>
                <c:pt idx="84">
                  <c:v>1.998384727438126E-2</c:v>
                </c:pt>
                <c:pt idx="85">
                  <c:v>2.1248589187514443E-2</c:v>
                </c:pt>
                <c:pt idx="86">
                  <c:v>2.2550614797963119E-2</c:v>
                </c:pt>
                <c:pt idx="87">
                  <c:v>2.4094551247722928E-2</c:v>
                </c:pt>
                <c:pt idx="88">
                  <c:v>2.4803741053587142E-2</c:v>
                </c:pt>
                <c:pt idx="89">
                  <c:v>2.6395147726092912E-2</c:v>
                </c:pt>
                <c:pt idx="90">
                  <c:v>2.7137464534986399E-2</c:v>
                </c:pt>
                <c:pt idx="91">
                  <c:v>2.7729376915893861E-2</c:v>
                </c:pt>
                <c:pt idx="92">
                  <c:v>2.8938362279338319E-2</c:v>
                </c:pt>
                <c:pt idx="93">
                  <c:v>2.8454995718193182E-2</c:v>
                </c:pt>
                <c:pt idx="94">
                  <c:v>2.8144998549003684E-2</c:v>
                </c:pt>
                <c:pt idx="95">
                  <c:v>2.815178603483948E-2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7-442B-8C54-FB869A9BFDAE}"/>
            </c:ext>
          </c:extLst>
        </c:ser>
        <c:ser>
          <c:idx val="4"/>
          <c:order val="4"/>
          <c:tx>
            <c:strRef>
              <c:f>'conditional forecasts_2'!$B$584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 cmpd="sng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forecasts_2'!$D$584:$CU$584</c:f>
              <c:numCache>
                <c:formatCode>General</c:formatCode>
                <c:ptCount val="96"/>
                <c:pt idx="0">
                  <c:v>1.763254745173603E-5</c:v>
                </c:pt>
                <c:pt idx="1">
                  <c:v>6.8169306679425885E-4</c:v>
                </c:pt>
                <c:pt idx="2">
                  <c:v>1.3945535848336151E-3</c:v>
                </c:pt>
                <c:pt idx="3">
                  <c:v>2.3389868442774487E-3</c:v>
                </c:pt>
                <c:pt idx="4">
                  <c:v>2.672238390739312E-3</c:v>
                </c:pt>
                <c:pt idx="5">
                  <c:v>3.9131607051631776E-3</c:v>
                </c:pt>
                <c:pt idx="6">
                  <c:v>4.2112505670179705E-3</c:v>
                </c:pt>
                <c:pt idx="7">
                  <c:v>4.1259127849243371E-3</c:v>
                </c:pt>
                <c:pt idx="8">
                  <c:v>4.2623708538156238E-3</c:v>
                </c:pt>
                <c:pt idx="9">
                  <c:v>2.7909926630799997E-3</c:v>
                </c:pt>
                <c:pt idx="10">
                  <c:v>1.4652291640849622E-3</c:v>
                </c:pt>
                <c:pt idx="11">
                  <c:v>-4.4589536854231773E-4</c:v>
                </c:pt>
                <c:pt idx="12">
                  <c:v>-5.0334937288065088E-4</c:v>
                </c:pt>
                <c:pt idx="13">
                  <c:v>2.2797260394104258E-4</c:v>
                </c:pt>
                <c:pt idx="14">
                  <c:v>1.1381385761831402E-3</c:v>
                </c:pt>
                <c:pt idx="15">
                  <c:v>2.3699304252979636E-3</c:v>
                </c:pt>
                <c:pt idx="16">
                  <c:v>2.8809054272794792E-3</c:v>
                </c:pt>
                <c:pt idx="17">
                  <c:v>4.1693391832069403E-3</c:v>
                </c:pt>
                <c:pt idx="18">
                  <c:v>4.4843913028079392E-3</c:v>
                </c:pt>
                <c:pt idx="19">
                  <c:v>4.4056194904863498E-3</c:v>
                </c:pt>
                <c:pt idx="20">
                  <c:v>4.5340980763320929E-3</c:v>
                </c:pt>
                <c:pt idx="21">
                  <c:v>3.0626605562524244E-3</c:v>
                </c:pt>
                <c:pt idx="22">
                  <c:v>1.7764095760189138E-3</c:v>
                </c:pt>
                <c:pt idx="23">
                  <c:v>-3.9443856226141327E-5</c:v>
                </c:pt>
                <c:pt idx="24">
                  <c:v>4.3328571205155145E-5</c:v>
                </c:pt>
                <c:pt idx="25">
                  <c:v>9.3346241861299933E-4</c:v>
                </c:pt>
                <c:pt idx="26">
                  <c:v>1.9974939445789644E-3</c:v>
                </c:pt>
                <c:pt idx="27">
                  <c:v>3.3647508709850221E-3</c:v>
                </c:pt>
                <c:pt idx="28">
                  <c:v>3.9873688608438127E-3</c:v>
                </c:pt>
                <c:pt idx="29">
                  <c:v>5.3642772590585652E-3</c:v>
                </c:pt>
                <c:pt idx="30">
                  <c:v>5.7504411458173602E-3</c:v>
                </c:pt>
                <c:pt idx="31">
                  <c:v>5.7338932537067218E-3</c:v>
                </c:pt>
                <c:pt idx="32">
                  <c:v>5.9234706422339641E-3</c:v>
                </c:pt>
                <c:pt idx="33">
                  <c:v>4.5169726450295933E-3</c:v>
                </c:pt>
                <c:pt idx="34">
                  <c:v>3.3015690643299197E-3</c:v>
                </c:pt>
                <c:pt idx="35">
                  <c:v>1.5625854058828265E-3</c:v>
                </c:pt>
                <c:pt idx="36">
                  <c:v>1.7272067597873027E-3</c:v>
                </c:pt>
                <c:pt idx="37">
                  <c:v>2.7023186851413152E-3</c:v>
                </c:pt>
                <c:pt idx="38">
                  <c:v>3.8520935634267315E-3</c:v>
                </c:pt>
                <c:pt idx="39">
                  <c:v>5.3034374913614284E-3</c:v>
                </c:pt>
                <c:pt idx="40">
                  <c:v>6.0064964849734373E-3</c:v>
                </c:pt>
                <c:pt idx="41">
                  <c:v>7.4589986196963659E-3</c:v>
                </c:pt>
                <c:pt idx="42">
                  <c:v>7.9156548290048694E-3</c:v>
                </c:pt>
                <c:pt idx="43">
                  <c:v>7.9651338833764684E-3</c:v>
                </c:pt>
                <c:pt idx="44">
                  <c:v>8.2175311930640493E-3</c:v>
                </c:pt>
                <c:pt idx="45">
                  <c:v>6.8721141716957335E-3</c:v>
                </c:pt>
                <c:pt idx="46">
                  <c:v>5.7173090810583981E-3</c:v>
                </c:pt>
                <c:pt idx="47">
                  <c:v>4.0391998641509559E-3</c:v>
                </c:pt>
                <c:pt idx="48">
                  <c:v>4.2651537356621352E-3</c:v>
                </c:pt>
                <c:pt idx="49">
                  <c:v>5.3017704583542321E-3</c:v>
                </c:pt>
                <c:pt idx="50">
                  <c:v>6.512681864806435E-3</c:v>
                </c:pt>
                <c:pt idx="51">
                  <c:v>8.024223044663813E-3</c:v>
                </c:pt>
                <c:pt idx="52">
                  <c:v>8.7861023347601992E-3</c:v>
                </c:pt>
                <c:pt idx="53">
                  <c:v>1.0295812872512791E-2</c:v>
                </c:pt>
                <c:pt idx="54">
                  <c:v>1.0808013676884092E-2</c:v>
                </c:pt>
                <c:pt idx="55">
                  <c:v>1.091142933792583E-2</c:v>
                </c:pt>
                <c:pt idx="56">
                  <c:v>1.1216231752838738E-2</c:v>
                </c:pt>
                <c:pt idx="57">
                  <c:v>9.9217233631548555E-3</c:v>
                </c:pt>
                <c:pt idx="58">
                  <c:v>8.8163064505071831E-3</c:v>
                </c:pt>
                <c:pt idx="59">
                  <c:v>7.186010024869894E-3</c:v>
                </c:pt>
                <c:pt idx="60">
                  <c:v>7.4581753868603407E-3</c:v>
                </c:pt>
                <c:pt idx="61">
                  <c:v>8.5394747108323461E-3</c:v>
                </c:pt>
                <c:pt idx="62">
                  <c:v>9.7937636135439401E-3</c:v>
                </c:pt>
                <c:pt idx="63">
                  <c:v>1.134776601604333E-2</c:v>
                </c:pt>
                <c:pt idx="64">
                  <c:v>1.2151702618848494E-2</c:v>
                </c:pt>
                <c:pt idx="65">
                  <c:v>1.3703601068879379E-2</c:v>
                </c:pt>
                <c:pt idx="66">
                  <c:v>1.4258525556272472E-2</c:v>
                </c:pt>
                <c:pt idx="67">
                  <c:v>1.4405302515717054E-2</c:v>
                </c:pt>
                <c:pt idx="68">
                  <c:v>1.4753752294159476E-2</c:v>
                </c:pt>
                <c:pt idx="69">
                  <c:v>1.3502306954430781E-2</c:v>
                </c:pt>
                <c:pt idx="70">
                  <c:v>1.2438059148334181E-2</c:v>
                </c:pt>
                <c:pt idx="71">
                  <c:v>1.0845547117678508E-2</c:v>
                </c:pt>
                <c:pt idx="72">
                  <c:v>1.1150855226352691E-2</c:v>
                </c:pt>
                <c:pt idx="73">
                  <c:v>1.2260120518753815E-2</c:v>
                </c:pt>
                <c:pt idx="74">
                  <c:v>1.3537802890079888E-2</c:v>
                </c:pt>
                <c:pt idx="75">
                  <c:v>1.5112539732199538E-2</c:v>
                </c:pt>
                <c:pt idx="76">
                  <c:v>1.5937543707335106E-2</c:v>
                </c:pt>
                <c:pt idx="77">
                  <c:v>1.7514247487248006E-2</c:v>
                </c:pt>
                <c:pt idx="78">
                  <c:v>1.8100573832295363E-2</c:v>
                </c:pt>
                <c:pt idx="79">
                  <c:v>1.8286700553387315E-2</c:v>
                </c:pt>
                <c:pt idx="80">
                  <c:v>1.8681608273957217E-2</c:v>
                </c:pt>
                <c:pt idx="81">
                  <c:v>1.7480567781948335E-2</c:v>
                </c:pt>
                <c:pt idx="82">
                  <c:v>1.6465371685401881E-2</c:v>
                </c:pt>
                <c:pt idx="83">
                  <c:v>1.4914323276654165E-2</c:v>
                </c:pt>
                <c:pt idx="84">
                  <c:v>1.524809023400084E-2</c:v>
                </c:pt>
                <c:pt idx="85">
                  <c:v>1.6367440876183942E-2</c:v>
                </c:pt>
                <c:pt idx="86">
                  <c:v>1.7635764464773922E-2</c:v>
                </c:pt>
                <c:pt idx="87">
                  <c:v>1.918804321576853E-2</c:v>
                </c:pt>
                <c:pt idx="88">
                  <c:v>1.9976907605969429E-2</c:v>
                </c:pt>
                <c:pt idx="89">
                  <c:v>2.1527484752139558E-2</c:v>
                </c:pt>
                <c:pt idx="90">
                  <c:v>2.2107345407681941E-2</c:v>
                </c:pt>
                <c:pt idx="91">
                  <c:v>2.2296686647953159E-2</c:v>
                </c:pt>
                <c:pt idx="92">
                  <c:v>2.2856953073102572E-2</c:v>
                </c:pt>
                <c:pt idx="93">
                  <c:v>2.1663757961047681E-2</c:v>
                </c:pt>
                <c:pt idx="94">
                  <c:v>2.0586274247816352E-2</c:v>
                </c:pt>
                <c:pt idx="95">
                  <c:v>1.9953579186760065E-2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C7-442B-8C54-FB869A9BF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  Grow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forecasts_4'!$B$580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forecasts_4'!$D$580:$CU$580</c:f>
              <c:numCache>
                <c:formatCode>General</c:formatCode>
                <c:ptCount val="96"/>
                <c:pt idx="0">
                  <c:v>-5.6671047399701818E-4</c:v>
                </c:pt>
                <c:pt idx="1">
                  <c:v>-8.5302201413142839E-4</c:v>
                </c:pt>
                <c:pt idx="2">
                  <c:v>-9.8960611855045014E-4</c:v>
                </c:pt>
                <c:pt idx="3">
                  <c:v>-9.0460160678319844E-4</c:v>
                </c:pt>
                <c:pt idx="4">
                  <c:v>-1.0055947497322531E-3</c:v>
                </c:pt>
                <c:pt idx="5">
                  <c:v>-7.1726879300448843E-4</c:v>
                </c:pt>
                <c:pt idx="6">
                  <c:v>-6.2525918700442038E-4</c:v>
                </c:pt>
                <c:pt idx="7">
                  <c:v>-6.0017858467421338E-4</c:v>
                </c:pt>
                <c:pt idx="8">
                  <c:v>-4.1637036235579196E-4</c:v>
                </c:pt>
                <c:pt idx="9">
                  <c:v>-9.5244589066478444E-4</c:v>
                </c:pt>
                <c:pt idx="10">
                  <c:v>-1.5854290709412502E-3</c:v>
                </c:pt>
                <c:pt idx="11">
                  <c:v>-2.6033038222699448E-3</c:v>
                </c:pt>
                <c:pt idx="12">
                  <c:v>-3.1027253962742649E-3</c:v>
                </c:pt>
                <c:pt idx="13">
                  <c:v>-3.2546221208642747E-3</c:v>
                </c:pt>
                <c:pt idx="14">
                  <c:v>-3.2482827865992427E-3</c:v>
                </c:pt>
                <c:pt idx="15">
                  <c:v>-2.9922627225788985E-3</c:v>
                </c:pt>
                <c:pt idx="16">
                  <c:v>-2.9205540519480094E-3</c:v>
                </c:pt>
                <c:pt idx="17">
                  <c:v>-2.485610177479679E-3</c:v>
                </c:pt>
                <c:pt idx="18">
                  <c:v>-2.2586338320148415E-3</c:v>
                </c:pt>
                <c:pt idx="19">
                  <c:v>-2.1074387564375759E-3</c:v>
                </c:pt>
                <c:pt idx="20">
                  <c:v>-1.8014986082213037E-3</c:v>
                </c:pt>
                <c:pt idx="21">
                  <c:v>-2.210192371150737E-3</c:v>
                </c:pt>
                <c:pt idx="22">
                  <c:v>-2.7075246365804756E-3</c:v>
                </c:pt>
                <c:pt idx="23">
                  <c:v>-3.5820881837697115E-3</c:v>
                </c:pt>
                <c:pt idx="24">
                  <c:v>-3.9330696399991335E-3</c:v>
                </c:pt>
                <c:pt idx="25">
                  <c:v>-3.9358270716351885E-3</c:v>
                </c:pt>
                <c:pt idx="26">
                  <c:v>-3.7841455337973991E-3</c:v>
                </c:pt>
                <c:pt idx="27">
                  <c:v>-3.3894949651116163E-3</c:v>
                </c:pt>
                <c:pt idx="28">
                  <c:v>-3.1868915723125141E-3</c:v>
                </c:pt>
                <c:pt idx="29">
                  <c:v>-2.6282724956765494E-3</c:v>
                </c:pt>
                <c:pt idx="30">
                  <c:v>-2.2833930189593513E-3</c:v>
                </c:pt>
                <c:pt idx="31">
                  <c:v>-2.0183887585326402E-3</c:v>
                </c:pt>
                <c:pt idx="32">
                  <c:v>-1.6012888051634287E-3</c:v>
                </c:pt>
                <c:pt idx="33">
                  <c:v>-1.9004502094715459E-3</c:v>
                </c:pt>
                <c:pt idx="34">
                  <c:v>-2.2893296145542461E-3</c:v>
                </c:pt>
                <c:pt idx="35">
                  <c:v>-3.0563963750303317E-3</c:v>
                </c:pt>
                <c:pt idx="36">
                  <c:v>-3.3010333946619174E-3</c:v>
                </c:pt>
                <c:pt idx="37">
                  <c:v>-3.1990117884284192E-3</c:v>
                </c:pt>
                <c:pt idx="38">
                  <c:v>-2.9446436960381306E-3</c:v>
                </c:pt>
                <c:pt idx="39">
                  <c:v>-2.4499253117128855E-3</c:v>
                </c:pt>
                <c:pt idx="40">
                  <c:v>-2.1502862280798887E-3</c:v>
                </c:pt>
                <c:pt idx="41">
                  <c:v>-1.4978804509997649E-3</c:v>
                </c:pt>
                <c:pt idx="42">
                  <c:v>-1.0624519629336183E-3</c:v>
                </c:pt>
                <c:pt idx="43">
                  <c:v>-7.0992754606614191E-4</c:v>
                </c:pt>
                <c:pt idx="44">
                  <c:v>-2.080096272191946E-4</c:v>
                </c:pt>
                <c:pt idx="45">
                  <c:v>-4.247094044055203E-4</c:v>
                </c:pt>
                <c:pt idx="46">
                  <c:v>-7.332038761977929E-4</c:v>
                </c:pt>
                <c:pt idx="47">
                  <c:v>-1.4217981056703873E-3</c:v>
                </c:pt>
                <c:pt idx="48">
                  <c:v>-1.589831507553171E-3</c:v>
                </c:pt>
                <c:pt idx="49">
                  <c:v>-1.4131226004112606E-3</c:v>
                </c:pt>
                <c:pt idx="50">
                  <c:v>-1.0860744885565464E-3</c:v>
                </c:pt>
                <c:pt idx="51">
                  <c:v>-5.2077223888379509E-4</c:v>
                </c:pt>
                <c:pt idx="52">
                  <c:v>-1.52701891236283E-4</c:v>
                </c:pt>
                <c:pt idx="53">
                  <c:v>5.6596839812161686E-4</c:v>
                </c:pt>
                <c:pt idx="54">
                  <c:v>1.0655149344098061E-3</c:v>
                </c:pt>
                <c:pt idx="55">
                  <c:v>1.4800477181869899E-3</c:v>
                </c:pt>
                <c:pt idx="56">
                  <c:v>2.0418986214332368E-3</c:v>
                </c:pt>
                <c:pt idx="57">
                  <c:v>1.8830758170350313E-3</c:v>
                </c:pt>
                <c:pt idx="58">
                  <c:v>1.6304051577997771E-3</c:v>
                </c:pt>
                <c:pt idx="59">
                  <c:v>9.9557759796296092E-4</c:v>
                </c:pt>
                <c:pt idx="60">
                  <c:v>8.7926067235911791E-4</c:v>
                </c:pt>
                <c:pt idx="61">
                  <c:v>1.105673686342076E-3</c:v>
                </c:pt>
                <c:pt idx="62">
                  <c:v>1.4804970977050197E-3</c:v>
                </c:pt>
                <c:pt idx="63">
                  <c:v>2.0917780451105419E-3</c:v>
                </c:pt>
                <c:pt idx="64">
                  <c:v>2.5041976659002812E-3</c:v>
                </c:pt>
                <c:pt idx="65">
                  <c:v>3.26575902885038E-3</c:v>
                </c:pt>
                <c:pt idx="66">
                  <c:v>3.8068698182883881E-3</c:v>
                </c:pt>
                <c:pt idx="67">
                  <c:v>4.2616841915111003E-3</c:v>
                </c:pt>
                <c:pt idx="68">
                  <c:v>4.8624537331305798E-3</c:v>
                </c:pt>
                <c:pt idx="69">
                  <c:v>4.7409701841991427E-3</c:v>
                </c:pt>
                <c:pt idx="70">
                  <c:v>4.5237335513600577E-3</c:v>
                </c:pt>
                <c:pt idx="71">
                  <c:v>3.9220699205015745E-3</c:v>
                </c:pt>
                <c:pt idx="72">
                  <c:v>3.8363484585965299E-3</c:v>
                </c:pt>
                <c:pt idx="73">
                  <c:v>4.0906754742023382E-3</c:v>
                </c:pt>
                <c:pt idx="74">
                  <c:v>4.4909029654564203E-3</c:v>
                </c:pt>
                <c:pt idx="75">
                  <c:v>5.1255764637097787E-3</c:v>
                </c:pt>
                <c:pt idx="76">
                  <c:v>5.5601529126816443E-3</c:v>
                </c:pt>
                <c:pt idx="77">
                  <c:v>6.343538018176666E-3</c:v>
                </c:pt>
                <c:pt idx="78">
                  <c:v>6.9069353839252834E-3</c:v>
                </c:pt>
                <c:pt idx="79">
                  <c:v>7.3849418040263723E-3</c:v>
                </c:pt>
                <c:pt idx="80">
                  <c:v>8.0096812492271019E-3</c:v>
                </c:pt>
                <c:pt idx="81">
                  <c:v>7.912176148857487E-3</c:v>
                </c:pt>
                <c:pt idx="82">
                  <c:v>7.7175266171727996E-3</c:v>
                </c:pt>
                <c:pt idx="83">
                  <c:v>7.1352592404684625E-3</c:v>
                </c:pt>
                <c:pt idx="84">
                  <c:v>7.0641367371572228E-3</c:v>
                </c:pt>
                <c:pt idx="85">
                  <c:v>7.3270010328039085E-3</c:v>
                </c:pt>
                <c:pt idx="86">
                  <c:v>7.7290041681192896E-3</c:v>
                </c:pt>
                <c:pt idx="87">
                  <c:v>8.361236648380059E-3</c:v>
                </c:pt>
                <c:pt idx="88">
                  <c:v>8.7897912143033181E-3</c:v>
                </c:pt>
                <c:pt idx="89">
                  <c:v>9.5679087534822176E-3</c:v>
                </c:pt>
                <c:pt idx="90">
                  <c:v>1.0134828688348245E-2</c:v>
                </c:pt>
                <c:pt idx="91">
                  <c:v>1.0612984910356E-2</c:v>
                </c:pt>
                <c:pt idx="92">
                  <c:v>1.126878523872971E-2</c:v>
                </c:pt>
                <c:pt idx="93">
                  <c:v>1.1215733466450694E-2</c:v>
                </c:pt>
                <c:pt idx="94">
                  <c:v>1.0947026106944568E-2</c:v>
                </c:pt>
                <c:pt idx="95">
                  <c:v>1.0621006219074578E-2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BE2-8182-A097F93DA6E1}"/>
            </c:ext>
          </c:extLst>
        </c:ser>
        <c:ser>
          <c:idx val="1"/>
          <c:order val="1"/>
          <c:tx>
            <c:strRef>
              <c:f>'conditional forecasts_4'!$B$581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forecasts_4'!$D$581:$CU$581</c:f>
              <c:numCache>
                <c:formatCode>General</c:formatCode>
                <c:ptCount val="96"/>
                <c:pt idx="0">
                  <c:v>-1.2594840528619958E-3</c:v>
                </c:pt>
                <c:pt idx="1">
                  <c:v>-2.2239664567230096E-3</c:v>
                </c:pt>
                <c:pt idx="2">
                  <c:v>-3.0829139000103194E-3</c:v>
                </c:pt>
                <c:pt idx="3">
                  <c:v>-3.4264145427928159E-3</c:v>
                </c:pt>
                <c:pt idx="4">
                  <c:v>-3.731408195600432E-3</c:v>
                </c:pt>
                <c:pt idx="5">
                  <c:v>-3.6031949601870411E-3</c:v>
                </c:pt>
                <c:pt idx="6">
                  <c:v>-3.4452523281134789E-3</c:v>
                </c:pt>
                <c:pt idx="7">
                  <c:v>-3.4401380526709567E-3</c:v>
                </c:pt>
                <c:pt idx="8">
                  <c:v>-3.1224124395022863E-3</c:v>
                </c:pt>
                <c:pt idx="9">
                  <c:v>-3.5022239727458952E-3</c:v>
                </c:pt>
                <c:pt idx="10">
                  <c:v>-4.2206527140500345E-3</c:v>
                </c:pt>
                <c:pt idx="11">
                  <c:v>-5.2115542116036801E-3</c:v>
                </c:pt>
                <c:pt idx="12">
                  <c:v>-6.0071079471311585E-3</c:v>
                </c:pt>
                <c:pt idx="13">
                  <c:v>-6.451734337085584E-3</c:v>
                </c:pt>
                <c:pt idx="14">
                  <c:v>-6.9161108617650877E-3</c:v>
                </c:pt>
                <c:pt idx="15">
                  <c:v>-7.0288163827451179E-3</c:v>
                </c:pt>
                <c:pt idx="16">
                  <c:v>-7.1559067758845902E-3</c:v>
                </c:pt>
                <c:pt idx="17">
                  <c:v>-6.8368099800441041E-3</c:v>
                </c:pt>
                <c:pt idx="18">
                  <c:v>-6.4550767684908869E-3</c:v>
                </c:pt>
                <c:pt idx="19">
                  <c:v>-6.2011439349291663E-3</c:v>
                </c:pt>
                <c:pt idx="20">
                  <c:v>-5.6256174860998976E-3</c:v>
                </c:pt>
                <c:pt idx="21">
                  <c:v>-5.7458040930463902E-3</c:v>
                </c:pt>
                <c:pt idx="22">
                  <c:v>-6.2080991076482062E-3</c:v>
                </c:pt>
                <c:pt idx="23">
                  <c:v>-6.9496790289375263E-3</c:v>
                </c:pt>
                <c:pt idx="24">
                  <c:v>-7.5025463797422573E-3</c:v>
                </c:pt>
                <c:pt idx="25">
                  <c:v>-7.7098475498697215E-3</c:v>
                </c:pt>
                <c:pt idx="26">
                  <c:v>-7.9414547980540106E-3</c:v>
                </c:pt>
                <c:pt idx="27">
                  <c:v>-7.8256113893920079E-3</c:v>
                </c:pt>
                <c:pt idx="28">
                  <c:v>-7.7283347067095588E-3</c:v>
                </c:pt>
                <c:pt idx="29">
                  <c:v>-7.1891018015035266E-3</c:v>
                </c:pt>
                <c:pt idx="30">
                  <c:v>-6.5913624863068454E-3</c:v>
                </c:pt>
                <c:pt idx="31">
                  <c:v>-6.1252530730922898E-3</c:v>
                </c:pt>
                <c:pt idx="32">
                  <c:v>-5.3409559815370397E-3</c:v>
                </c:pt>
                <c:pt idx="33">
                  <c:v>-5.2553538371280474E-3</c:v>
                </c:pt>
                <c:pt idx="34">
                  <c:v>-5.5145819539370051E-3</c:v>
                </c:pt>
                <c:pt idx="35">
                  <c:v>-6.0558238511277725E-3</c:v>
                </c:pt>
                <c:pt idx="36">
                  <c:v>-6.4113164338731061E-3</c:v>
                </c:pt>
                <c:pt idx="37">
                  <c:v>-6.4245342283089889E-3</c:v>
                </c:pt>
                <c:pt idx="38">
                  <c:v>-6.465628969927124E-3</c:v>
                </c:pt>
                <c:pt idx="39">
                  <c:v>-6.162981360176129E-3</c:v>
                </c:pt>
                <c:pt idx="40">
                  <c:v>-5.8825838063020445E-3</c:v>
                </c:pt>
                <c:pt idx="41">
                  <c:v>-5.1637656234775325E-3</c:v>
                </c:pt>
                <c:pt idx="42">
                  <c:v>-4.3897728697919114E-3</c:v>
                </c:pt>
                <c:pt idx="43">
                  <c:v>-3.7505459375361326E-3</c:v>
                </c:pt>
                <c:pt idx="44">
                  <c:v>-2.7961208520137846E-3</c:v>
                </c:pt>
                <c:pt idx="45">
                  <c:v>-2.5432965261346632E-3</c:v>
                </c:pt>
                <c:pt idx="46">
                  <c:v>-2.6381780113792748E-3</c:v>
                </c:pt>
                <c:pt idx="47">
                  <c:v>-3.0179521854243161E-3</c:v>
                </c:pt>
                <c:pt idx="48">
                  <c:v>-3.2148722601369781E-3</c:v>
                </c:pt>
                <c:pt idx="49">
                  <c:v>-3.0724253899730119E-3</c:v>
                </c:pt>
                <c:pt idx="50">
                  <c:v>-2.9607608349440282E-3</c:v>
                </c:pt>
                <c:pt idx="51">
                  <c:v>-2.5082353137067907E-3</c:v>
                </c:pt>
                <c:pt idx="52">
                  <c:v>-2.0807945159166514E-3</c:v>
                </c:pt>
                <c:pt idx="53">
                  <c:v>-1.2177027693908676E-3</c:v>
                </c:pt>
                <c:pt idx="54">
                  <c:v>-3.0213290252752514E-4</c:v>
                </c:pt>
                <c:pt idx="55">
                  <c:v>4.7604231738563858E-4</c:v>
                </c:pt>
                <c:pt idx="56">
                  <c:v>1.5668348228378296E-3</c:v>
                </c:pt>
                <c:pt idx="57">
                  <c:v>1.9534644271388432E-3</c:v>
                </c:pt>
                <c:pt idx="58">
                  <c:v>1.9898147437541554E-3</c:v>
                </c:pt>
                <c:pt idx="59">
                  <c:v>1.7386674045074557E-3</c:v>
                </c:pt>
                <c:pt idx="60">
                  <c:v>1.6677368173344965E-3</c:v>
                </c:pt>
                <c:pt idx="61">
                  <c:v>1.9335264152632646E-3</c:v>
                </c:pt>
                <c:pt idx="62">
                  <c:v>2.1659219282399431E-3</c:v>
                </c:pt>
                <c:pt idx="63">
                  <c:v>2.7366577679970596E-3</c:v>
                </c:pt>
                <c:pt idx="64">
                  <c:v>3.2799322229133516E-3</c:v>
                </c:pt>
                <c:pt idx="65">
                  <c:v>4.2566577961868452E-3</c:v>
                </c:pt>
                <c:pt idx="66">
                  <c:v>5.283837260749831E-3</c:v>
                </c:pt>
                <c:pt idx="67">
                  <c:v>6.1717305801891782E-3</c:v>
                </c:pt>
                <c:pt idx="68">
                  <c:v>7.3703995709212987E-3</c:v>
                </c:pt>
                <c:pt idx="69">
                  <c:v>7.8630033402063357E-3</c:v>
                </c:pt>
                <c:pt idx="70">
                  <c:v>8.0032487987189635E-3</c:v>
                </c:pt>
                <c:pt idx="71">
                  <c:v>7.8536496804993815E-3</c:v>
                </c:pt>
                <c:pt idx="72">
                  <c:v>7.8816182635926442E-3</c:v>
                </c:pt>
                <c:pt idx="73">
                  <c:v>8.2434063702353615E-3</c:v>
                </c:pt>
                <c:pt idx="74">
                  <c:v>8.5687976205815388E-3</c:v>
                </c:pt>
                <c:pt idx="75">
                  <c:v>9.2296648806195602E-3</c:v>
                </c:pt>
                <c:pt idx="76">
                  <c:v>9.8606328807624242E-3</c:v>
                </c:pt>
                <c:pt idx="77">
                  <c:v>1.0923300159923405E-2</c:v>
                </c:pt>
                <c:pt idx="78">
                  <c:v>1.2035486287315383E-2</c:v>
                </c:pt>
                <c:pt idx="79">
                  <c:v>1.30082016431007E-2</c:v>
                </c:pt>
                <c:pt idx="80">
                  <c:v>1.4291934183411313E-2</c:v>
                </c:pt>
                <c:pt idx="81">
                  <c:v>1.486974832447999E-2</c:v>
                </c:pt>
                <c:pt idx="82">
                  <c:v>1.5094594933117388E-2</c:v>
                </c:pt>
                <c:pt idx="83">
                  <c:v>1.5027621730477331E-2</c:v>
                </c:pt>
                <c:pt idx="84">
                  <c:v>1.5134723555424234E-2</c:v>
                </c:pt>
                <c:pt idx="85">
                  <c:v>1.55708212817705E-2</c:v>
                </c:pt>
                <c:pt idx="86">
                  <c:v>1.5964388339019329E-2</c:v>
                </c:pt>
                <c:pt idx="87">
                  <c:v>1.6689008411507646E-2</c:v>
                </c:pt>
                <c:pt idx="88">
                  <c:v>1.7379326969819298E-2</c:v>
                </c:pt>
                <c:pt idx="89">
                  <c:v>1.8498155323724876E-2</c:v>
                </c:pt>
                <c:pt idx="90">
                  <c:v>1.9670532781176166E-2</c:v>
                </c:pt>
                <c:pt idx="91">
                  <c:v>2.0693201622992648E-2</c:v>
                </c:pt>
                <c:pt idx="92">
                  <c:v>2.2039102310803211E-2</c:v>
                </c:pt>
                <c:pt idx="93">
                  <c:v>2.2718343962129444E-2</c:v>
                </c:pt>
                <c:pt idx="94">
                  <c:v>2.2915654169675188E-2</c:v>
                </c:pt>
                <c:pt idx="95">
                  <c:v>2.3156971205436125E-2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BE2-8182-A097F93DA6E1}"/>
            </c:ext>
          </c:extLst>
        </c:ser>
        <c:ser>
          <c:idx val="2"/>
          <c:order val="2"/>
          <c:tx>
            <c:strRef>
              <c:f>'conditional forecasts_4'!$B$582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forecasts_4'!$D$582:$CU$582</c:f>
              <c:numCache>
                <c:formatCode>General</c:formatCode>
                <c:ptCount val="96"/>
                <c:pt idx="0">
                  <c:v>-1.1561714681778562E-3</c:v>
                </c:pt>
                <c:pt idx="1">
                  <c:v>-1.5707021309598551E-3</c:v>
                </c:pt>
                <c:pt idx="2">
                  <c:v>-1.6188985933064414E-3</c:v>
                </c:pt>
                <c:pt idx="3">
                  <c:v>-1.0103846051027706E-3</c:v>
                </c:pt>
                <c:pt idx="4">
                  <c:v>-8.8229344441468705E-4</c:v>
                </c:pt>
                <c:pt idx="5">
                  <c:v>2.7587402848280548E-4</c:v>
                </c:pt>
                <c:pt idx="6">
                  <c:v>7.866976659502311E-4</c:v>
                </c:pt>
                <c:pt idx="7">
                  <c:v>8.2753200328203444E-4</c:v>
                </c:pt>
                <c:pt idx="8">
                  <c:v>1.2275528053210937E-3</c:v>
                </c:pt>
                <c:pt idx="9">
                  <c:v>-3.9825610400684382E-4</c:v>
                </c:pt>
                <c:pt idx="10">
                  <c:v>-2.2234697512501329E-3</c:v>
                </c:pt>
                <c:pt idx="11">
                  <c:v>-4.7087889619946734E-3</c:v>
                </c:pt>
                <c:pt idx="12">
                  <c:v>-5.4891274227566863E-3</c:v>
                </c:pt>
                <c:pt idx="13">
                  <c:v>-5.2454432252993502E-3</c:v>
                </c:pt>
                <c:pt idx="14">
                  <c:v>-4.6987297061495863E-3</c:v>
                </c:pt>
                <c:pt idx="15">
                  <c:v>-3.5366303178040403E-3</c:v>
                </c:pt>
                <c:pt idx="16">
                  <c:v>-2.9498706292477705E-3</c:v>
                </c:pt>
                <c:pt idx="17">
                  <c:v>-1.4805672437600808E-3</c:v>
                </c:pt>
                <c:pt idx="18">
                  <c:v>-7.4342159917153104E-4</c:v>
                </c:pt>
                <c:pt idx="19">
                  <c:v>-5.2493919631014325E-4</c:v>
                </c:pt>
                <c:pt idx="20">
                  <c:v>4.7365835154243231E-5</c:v>
                </c:pt>
                <c:pt idx="21">
                  <c:v>-1.3675700607544473E-3</c:v>
                </c:pt>
                <c:pt idx="22">
                  <c:v>-2.9294393853913953E-3</c:v>
                </c:pt>
                <c:pt idx="23">
                  <c:v>-5.1035134809614153E-3</c:v>
                </c:pt>
                <c:pt idx="24">
                  <c:v>-5.5388651546970525E-3</c:v>
                </c:pt>
                <c:pt idx="25">
                  <c:v>-4.9367440029245372E-3</c:v>
                </c:pt>
                <c:pt idx="26">
                  <c:v>-4.0381932723708089E-3</c:v>
                </c:pt>
                <c:pt idx="27">
                  <c:v>-2.5454397337622342E-3</c:v>
                </c:pt>
                <c:pt idx="28">
                  <c:v>-1.6567592471254137E-3</c:v>
                </c:pt>
                <c:pt idx="29">
                  <c:v>8.4856017978476498E-5</c:v>
                </c:pt>
                <c:pt idx="30">
                  <c:v>1.0689288897683218E-3</c:v>
                </c:pt>
                <c:pt idx="31">
                  <c:v>1.5160026579770314E-3</c:v>
                </c:pt>
                <c:pt idx="32">
                  <c:v>2.3064064098044937E-3</c:v>
                </c:pt>
                <c:pt idx="33">
                  <c:v>1.106131936165696E-3</c:v>
                </c:pt>
                <c:pt idx="34">
                  <c:v>-2.3949026228705758E-4</c:v>
                </c:pt>
                <c:pt idx="35">
                  <c:v>-2.1933966397857056E-3</c:v>
                </c:pt>
                <c:pt idx="36">
                  <c:v>-2.4049814115995514E-3</c:v>
                </c:pt>
                <c:pt idx="37">
                  <c:v>-1.5779000225523935E-3</c:v>
                </c:pt>
                <c:pt idx="38">
                  <c:v>-4.5675818229562741E-4</c:v>
                </c:pt>
                <c:pt idx="39">
                  <c:v>1.2525450296585513E-3</c:v>
                </c:pt>
                <c:pt idx="40">
                  <c:v>2.348845117240146E-3</c:v>
                </c:pt>
                <c:pt idx="41">
                  <c:v>4.2875886407353764E-3</c:v>
                </c:pt>
                <c:pt idx="42">
                  <c:v>5.4581800169909E-3</c:v>
                </c:pt>
                <c:pt idx="43">
                  <c:v>6.0822188893547889E-3</c:v>
                </c:pt>
                <c:pt idx="44">
                  <c:v>7.0417611781216239E-3</c:v>
                </c:pt>
                <c:pt idx="45">
                  <c:v>6.0046408776409906E-3</c:v>
                </c:pt>
                <c:pt idx="46">
                  <c:v>4.8176953745464662E-3</c:v>
                </c:pt>
                <c:pt idx="47">
                  <c:v>3.0189032950304596E-3</c:v>
                </c:pt>
                <c:pt idx="48">
                  <c:v>2.9591482703924684E-3</c:v>
                </c:pt>
                <c:pt idx="49">
                  <c:v>3.9345383295549046E-3</c:v>
                </c:pt>
                <c:pt idx="50">
                  <c:v>5.1999327510820021E-3</c:v>
                </c:pt>
                <c:pt idx="51">
                  <c:v>7.0488285928184402E-3</c:v>
                </c:pt>
                <c:pt idx="52">
                  <c:v>8.279569745589457E-3</c:v>
                </c:pt>
                <c:pt idx="53">
                  <c:v>1.0347321653830718E-2</c:v>
                </c:pt>
                <c:pt idx="54">
                  <c:v>1.1641428525738913E-2</c:v>
                </c:pt>
                <c:pt idx="55">
                  <c:v>1.2383592195347093E-2</c:v>
                </c:pt>
                <c:pt idx="56">
                  <c:v>1.345603962651732E-2</c:v>
                </c:pt>
                <c:pt idx="57">
                  <c:v>1.2526754539672965E-2</c:v>
                </c:pt>
                <c:pt idx="58">
                  <c:v>1.144264848622676E-2</c:v>
                </c:pt>
                <c:pt idx="59">
                  <c:v>9.7416985329000262E-3</c:v>
                </c:pt>
                <c:pt idx="60">
                  <c:v>9.774763936214171E-3</c:v>
                </c:pt>
                <c:pt idx="61">
                  <c:v>1.0837991684724954E-2</c:v>
                </c:pt>
                <c:pt idx="62">
                  <c:v>1.2186429674155522E-2</c:v>
                </c:pt>
                <c:pt idx="63">
                  <c:v>1.4113963068613129E-2</c:v>
                </c:pt>
                <c:pt idx="64">
                  <c:v>1.5419507561272307E-2</c:v>
                </c:pt>
                <c:pt idx="65">
                  <c:v>1.755889055147734E-2</c:v>
                </c:pt>
                <c:pt idx="66">
                  <c:v>1.892204703576298E-2</c:v>
                </c:pt>
                <c:pt idx="67">
                  <c:v>1.9731001823260881E-2</c:v>
                </c:pt>
                <c:pt idx="68">
                  <c:v>2.0867855390126051E-2</c:v>
                </c:pt>
                <c:pt idx="69">
                  <c:v>1.9999909076985421E-2</c:v>
                </c:pt>
                <c:pt idx="70">
                  <c:v>1.8972862806497952E-2</c:v>
                </c:pt>
                <c:pt idx="71">
                  <c:v>1.7323151901513078E-2</c:v>
                </c:pt>
                <c:pt idx="72">
                  <c:v>1.7400133194258968E-2</c:v>
                </c:pt>
                <c:pt idx="73">
                  <c:v>1.8498976987116406E-2</c:v>
                </c:pt>
                <c:pt idx="74">
                  <c:v>1.987477249097518E-2</c:v>
                </c:pt>
                <c:pt idx="75">
                  <c:v>2.1822808310308563E-2</c:v>
                </c:pt>
                <c:pt idx="76">
                  <c:v>2.3144784512829541E-2</c:v>
                </c:pt>
                <c:pt idx="77">
                  <c:v>2.5300272198017119E-2</c:v>
                </c:pt>
                <c:pt idx="78">
                  <c:v>2.6683031225584446E-2</c:v>
                </c:pt>
                <c:pt idx="79">
                  <c:v>2.7517869811581993E-2</c:v>
                </c:pt>
                <c:pt idx="80">
                  <c:v>2.8687485784796889E-2</c:v>
                </c:pt>
                <c:pt idx="81">
                  <c:v>2.7856951721896304E-2</c:v>
                </c:pt>
                <c:pt idx="82">
                  <c:v>2.6866775846860275E-2</c:v>
                </c:pt>
                <c:pt idx="83">
                  <c:v>2.524602444614174E-2</c:v>
                </c:pt>
                <c:pt idx="84">
                  <c:v>2.5336631236123865E-2</c:v>
                </c:pt>
                <c:pt idx="85">
                  <c:v>2.6427577415673267E-2</c:v>
                </c:pt>
                <c:pt idx="86">
                  <c:v>2.7769829850536953E-2</c:v>
                </c:pt>
                <c:pt idx="87">
                  <c:v>2.9665138194072436E-2</c:v>
                </c:pt>
                <c:pt idx="88">
                  <c:v>3.0917957514499828E-2</c:v>
                </c:pt>
                <c:pt idx="89">
                  <c:v>3.3001245147112244E-2</c:v>
                </c:pt>
                <c:pt idx="90">
                  <c:v>3.4337885238788494E-2</c:v>
                </c:pt>
                <c:pt idx="91">
                  <c:v>3.5123701552366118E-2</c:v>
                </c:pt>
                <c:pt idx="92">
                  <c:v>3.6337559262716493E-2</c:v>
                </c:pt>
                <c:pt idx="93">
                  <c:v>3.5639569073517674E-2</c:v>
                </c:pt>
                <c:pt idx="94">
                  <c:v>3.4432838133460507E-2</c:v>
                </c:pt>
                <c:pt idx="95">
                  <c:v>3.3545872102794139E-2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7-4BE2-8182-A097F93DA6E1}"/>
            </c:ext>
          </c:extLst>
        </c:ser>
        <c:ser>
          <c:idx val="3"/>
          <c:order val="3"/>
          <c:tx>
            <c:strRef>
              <c:f>'conditional forecasts_4'!$B$583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forecasts_4'!$D$583:$CU$583</c:f>
              <c:numCache>
                <c:formatCode>General</c:formatCode>
                <c:ptCount val="96"/>
                <c:pt idx="0">
                  <c:v>-3.6878865180711878E-5</c:v>
                </c:pt>
                <c:pt idx="1">
                  <c:v>2.9302955712010069E-4</c:v>
                </c:pt>
                <c:pt idx="2">
                  <c:v>5.9243166047608022E-4</c:v>
                </c:pt>
                <c:pt idx="3">
                  <c:v>1.2344102121677836E-3</c:v>
                </c:pt>
                <c:pt idx="4">
                  <c:v>1.1062816977632822E-3</c:v>
                </c:pt>
                <c:pt idx="5">
                  <c:v>1.9222339681262161E-3</c:v>
                </c:pt>
                <c:pt idx="6">
                  <c:v>1.9388149878704396E-3</c:v>
                </c:pt>
                <c:pt idx="7">
                  <c:v>1.8361538500916718E-3</c:v>
                </c:pt>
                <c:pt idx="8">
                  <c:v>2.2147780512751744E-3</c:v>
                </c:pt>
                <c:pt idx="9">
                  <c:v>8.4020223453431413E-4</c:v>
                </c:pt>
                <c:pt idx="10">
                  <c:v>-9.0679803732491413E-5</c:v>
                </c:pt>
                <c:pt idx="11">
                  <c:v>-1.674656903791613E-3</c:v>
                </c:pt>
                <c:pt idx="12">
                  <c:v>-1.5871475124077388E-3</c:v>
                </c:pt>
                <c:pt idx="13">
                  <c:v>-9.56970652867916E-4</c:v>
                </c:pt>
                <c:pt idx="14">
                  <c:v>-3.2336966046529958E-4</c:v>
                </c:pt>
                <c:pt idx="15">
                  <c:v>6.3825160000236566E-4</c:v>
                </c:pt>
                <c:pt idx="16">
                  <c:v>7.8737324683608766E-4</c:v>
                </c:pt>
                <c:pt idx="17">
                  <c:v>1.8484595128202721E-3</c:v>
                </c:pt>
                <c:pt idx="18">
                  <c:v>2.0457685001162985E-3</c:v>
                </c:pt>
                <c:pt idx="19">
                  <c:v>2.1061516790578517E-3</c:v>
                </c:pt>
                <c:pt idx="20">
                  <c:v>2.6882514178652966E-3</c:v>
                </c:pt>
                <c:pt idx="21">
                  <c:v>1.5771709461636916E-3</c:v>
                </c:pt>
                <c:pt idx="22">
                  <c:v>9.7055498278490716E-4</c:v>
                </c:pt>
                <c:pt idx="23">
                  <c:v>-2.4382787723248875E-4</c:v>
                </c:pt>
                <c:pt idx="24">
                  <c:v>2.2484378304486546E-4</c:v>
                </c:pt>
                <c:pt idx="25">
                  <c:v>1.2176663565076685E-3</c:v>
                </c:pt>
                <c:pt idx="26">
                  <c:v>2.1784270739815892E-3</c:v>
                </c:pt>
                <c:pt idx="27">
                  <c:v>3.4280020648527732E-3</c:v>
                </c:pt>
                <c:pt idx="28">
                  <c:v>3.8337410444392837E-3</c:v>
                </c:pt>
                <c:pt idx="29">
                  <c:v>5.1336469339981093E-3</c:v>
                </c:pt>
                <c:pt idx="30">
                  <c:v>5.5641058373302925E-3</c:v>
                </c:pt>
                <c:pt idx="31">
                  <c:v>5.8597626429669003E-3</c:v>
                </c:pt>
                <c:pt idx="32">
                  <c:v>6.6825642217132192E-3</c:v>
                </c:pt>
                <c:pt idx="33">
                  <c:v>5.8174920784997974E-3</c:v>
                </c:pt>
                <c:pt idx="34">
                  <c:v>5.4603099023835221E-3</c:v>
                </c:pt>
                <c:pt idx="35">
                  <c:v>4.4964248134588183E-3</c:v>
                </c:pt>
                <c:pt idx="36">
                  <c:v>5.2142744062047179E-3</c:v>
                </c:pt>
                <c:pt idx="37">
                  <c:v>6.4526476944639366E-3</c:v>
                </c:pt>
                <c:pt idx="38">
                  <c:v>7.6531987659505443E-3</c:v>
                </c:pt>
                <c:pt idx="39">
                  <c:v>9.1350810908802389E-3</c:v>
                </c:pt>
                <c:pt idx="40">
                  <c:v>9.764691313998165E-3</c:v>
                </c:pt>
                <c:pt idx="41">
                  <c:v>1.1280121693591688E-2</c:v>
                </c:pt>
                <c:pt idx="42">
                  <c:v>1.191885832984887E-2</c:v>
                </c:pt>
                <c:pt idx="43">
                  <c:v>1.2417293881741537E-2</c:v>
                </c:pt>
                <c:pt idx="44">
                  <c:v>1.3439219135347676E-2</c:v>
                </c:pt>
                <c:pt idx="45">
                  <c:v>1.2771030010124852E-2</c:v>
                </c:pt>
                <c:pt idx="46">
                  <c:v>1.2609162856510332E-2</c:v>
                </c:pt>
                <c:pt idx="47">
                  <c:v>1.1838934283669679E-2</c:v>
                </c:pt>
                <c:pt idx="48">
                  <c:v>1.2748148488314228E-2</c:v>
                </c:pt>
                <c:pt idx="49">
                  <c:v>1.4174752853308348E-2</c:v>
                </c:pt>
                <c:pt idx="50">
                  <c:v>1.5559661791767092E-2</c:v>
                </c:pt>
                <c:pt idx="51">
                  <c:v>1.7221581083460592E-2</c:v>
                </c:pt>
                <c:pt idx="52">
                  <c:v>1.8026793776345883E-2</c:v>
                </c:pt>
                <c:pt idx="53">
                  <c:v>1.9713537690410069E-2</c:v>
                </c:pt>
                <c:pt idx="54">
                  <c:v>2.0519572029526853E-2</c:v>
                </c:pt>
                <c:pt idx="55">
                  <c:v>2.1181561861363062E-2</c:v>
                </c:pt>
                <c:pt idx="56">
                  <c:v>2.2363485360117927E-2</c:v>
                </c:pt>
                <c:pt idx="57">
                  <c:v>2.1851815593867039E-2</c:v>
                </c:pt>
                <c:pt idx="58">
                  <c:v>2.1842983792947752E-2</c:v>
                </c:pt>
                <c:pt idx="59">
                  <c:v>2.1222281487269967E-2</c:v>
                </c:pt>
                <c:pt idx="60">
                  <c:v>2.2277540248578243E-2</c:v>
                </c:pt>
                <c:pt idx="61">
                  <c:v>2.3846845554660094E-2</c:v>
                </c:pt>
                <c:pt idx="62">
                  <c:v>2.5371384159894133E-2</c:v>
                </c:pt>
                <c:pt idx="63">
                  <c:v>2.7170243646658716E-2</c:v>
                </c:pt>
                <c:pt idx="64">
                  <c:v>2.8110122272775418E-2</c:v>
                </c:pt>
                <c:pt idx="65">
                  <c:v>2.9929589771673842E-2</c:v>
                </c:pt>
                <c:pt idx="66">
                  <c:v>3.086652149814248E-2</c:v>
                </c:pt>
                <c:pt idx="67">
                  <c:v>3.1657371773782875E-2</c:v>
                </c:pt>
                <c:pt idx="68">
                  <c:v>3.2965534162719197E-2</c:v>
                </c:pt>
                <c:pt idx="69">
                  <c:v>3.2576578998151452E-2</c:v>
                </c:pt>
                <c:pt idx="70">
                  <c:v>3.2685895741964649E-2</c:v>
                </c:pt>
                <c:pt idx="71">
                  <c:v>3.2177885739429819E-2</c:v>
                </c:pt>
                <c:pt idx="72">
                  <c:v>3.3339985262324977E-2</c:v>
                </c:pt>
                <c:pt idx="73">
                  <c:v>3.501068049134444E-2</c:v>
                </c:pt>
                <c:pt idx="74">
                  <c:v>3.6632500683914E-2</c:v>
                </c:pt>
                <c:pt idx="75">
                  <c:v>3.8526709794128824E-2</c:v>
                </c:pt>
                <c:pt idx="76">
                  <c:v>3.9562598876214758E-2</c:v>
                </c:pt>
                <c:pt idx="77">
                  <c:v>4.1481074980582573E-2</c:v>
                </c:pt>
                <c:pt idx="78">
                  <c:v>4.2521306923907799E-2</c:v>
                </c:pt>
                <c:pt idx="79">
                  <c:v>4.3419369554434352E-2</c:v>
                </c:pt>
                <c:pt idx="80">
                  <c:v>4.4836296622781116E-2</c:v>
                </c:pt>
                <c:pt idx="81">
                  <c:v>4.4553636560434054E-2</c:v>
                </c:pt>
                <c:pt idx="82">
                  <c:v>4.4761704836078144E-2</c:v>
                </c:pt>
                <c:pt idx="83">
                  <c:v>4.4339913224890386E-2</c:v>
                </c:pt>
                <c:pt idx="84">
                  <c:v>4.5572654512618611E-2</c:v>
                </c:pt>
                <c:pt idx="85">
                  <c:v>4.7297549471425275E-2</c:v>
                </c:pt>
                <c:pt idx="86">
                  <c:v>4.8958744740126042E-2</c:v>
                </c:pt>
                <c:pt idx="87">
                  <c:v>5.088871812046647E-2</c:v>
                </c:pt>
                <c:pt idx="88">
                  <c:v>5.1961249107306449E-2</c:v>
                </c:pt>
                <c:pt idx="89">
                  <c:v>5.3930020441896834E-2</c:v>
                </c:pt>
                <c:pt idx="90">
                  <c:v>5.505760397374241E-2</c:v>
                </c:pt>
                <c:pt idx="91">
                  <c:v>5.6041156660536384E-2</c:v>
                </c:pt>
                <c:pt idx="92">
                  <c:v>5.7631320575746998E-2</c:v>
                </c:pt>
                <c:pt idx="93">
                  <c:v>5.7549028789895471E-2</c:v>
                </c:pt>
                <c:pt idx="94">
                  <c:v>5.7604773462464676E-2</c:v>
                </c:pt>
                <c:pt idx="95">
                  <c:v>5.7925062400241027E-2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7-4BE2-8182-A097F93DA6E1}"/>
            </c:ext>
          </c:extLst>
        </c:ser>
        <c:ser>
          <c:idx val="4"/>
          <c:order val="4"/>
          <c:tx>
            <c:strRef>
              <c:f>'conditional forecasts_4'!$B$584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forecasts_4'!$D$584:$CU$584</c:f>
              <c:numCache>
                <c:formatCode>General</c:formatCode>
                <c:ptCount val="96"/>
                <c:pt idx="0">
                  <c:v>2.238623692655511E-4</c:v>
                </c:pt>
                <c:pt idx="1">
                  <c:v>9.6291902334829163E-4</c:v>
                </c:pt>
                <c:pt idx="2">
                  <c:v>1.6495415006154545E-3</c:v>
                </c:pt>
                <c:pt idx="3">
                  <c:v>2.6234584409578973E-3</c:v>
                </c:pt>
                <c:pt idx="4">
                  <c:v>2.9636425787553993E-3</c:v>
                </c:pt>
                <c:pt idx="5">
                  <c:v>4.2206978108960671E-3</c:v>
                </c:pt>
                <c:pt idx="6">
                  <c:v>4.5242181161580918E-3</c:v>
                </c:pt>
                <c:pt idx="7">
                  <c:v>4.455942442702145E-3</c:v>
                </c:pt>
                <c:pt idx="8">
                  <c:v>4.6766164820713132E-3</c:v>
                </c:pt>
                <c:pt idx="9">
                  <c:v>3.1271279035495368E-3</c:v>
                </c:pt>
                <c:pt idx="10">
                  <c:v>1.9317480567124852E-3</c:v>
                </c:pt>
                <c:pt idx="11">
                  <c:v>2.4703544976441305E-4</c:v>
                </c:pt>
                <c:pt idx="12">
                  <c:v>3.7456482951086205E-4</c:v>
                </c:pt>
                <c:pt idx="13">
                  <c:v>1.2435968352195932E-3</c:v>
                </c:pt>
                <c:pt idx="14">
                  <c:v>2.1819311024461815E-3</c:v>
                </c:pt>
                <c:pt idx="15">
                  <c:v>3.4628364446741724E-3</c:v>
                </c:pt>
                <c:pt idx="16">
                  <c:v>3.9879637568330786E-3</c:v>
                </c:pt>
                <c:pt idx="17">
                  <c:v>5.2960848447265304E-3</c:v>
                </c:pt>
                <c:pt idx="18">
                  <c:v>5.6278943461199084E-3</c:v>
                </c:pt>
                <c:pt idx="19">
                  <c:v>5.5859944286659026E-3</c:v>
                </c:pt>
                <c:pt idx="20">
                  <c:v>5.8259026759612167E-3</c:v>
                </c:pt>
                <c:pt idx="21">
                  <c:v>4.3117829527290026E-3</c:v>
                </c:pt>
                <c:pt idx="22">
                  <c:v>3.1970264149631528E-3</c:v>
                </c:pt>
                <c:pt idx="23">
                  <c:v>1.6501604074560864E-3</c:v>
                </c:pt>
                <c:pt idx="24">
                  <c:v>1.957811509412107E-3</c:v>
                </c:pt>
                <c:pt idx="25">
                  <c:v>3.0201275645100282E-3</c:v>
                </c:pt>
                <c:pt idx="26">
                  <c:v>4.1406179157549875E-3</c:v>
                </c:pt>
                <c:pt idx="27">
                  <c:v>5.5798187047478316E-3</c:v>
                </c:pt>
                <c:pt idx="28">
                  <c:v>6.2354570888217284E-3</c:v>
                </c:pt>
                <c:pt idx="29">
                  <c:v>7.6487733038336468E-3</c:v>
                </c:pt>
                <c:pt idx="30">
                  <c:v>8.0679670084673246E-3</c:v>
                </c:pt>
                <c:pt idx="31">
                  <c:v>8.105311084256767E-3</c:v>
                </c:pt>
                <c:pt idx="32">
                  <c:v>8.4246018088298385E-3</c:v>
                </c:pt>
                <c:pt idx="33">
                  <c:v>6.9948761730086054E-3</c:v>
                </c:pt>
                <c:pt idx="34">
                  <c:v>5.9710921682574764E-3</c:v>
                </c:pt>
                <c:pt idx="35">
                  <c:v>4.5212022810787317E-3</c:v>
                </c:pt>
                <c:pt idx="36">
                  <c:v>4.9300919518558868E-3</c:v>
                </c:pt>
                <c:pt idx="37">
                  <c:v>6.095488132179667E-3</c:v>
                </c:pt>
                <c:pt idx="38">
                  <c:v>7.3181835762756043E-3</c:v>
                </c:pt>
                <c:pt idx="39">
                  <c:v>8.8561932326821462E-3</c:v>
                </c:pt>
                <c:pt idx="40">
                  <c:v>9.6053822002643841E-3</c:v>
                </c:pt>
                <c:pt idx="41">
                  <c:v>1.1106073027261788E-2</c:v>
                </c:pt>
                <c:pt idx="42">
                  <c:v>1.1606559720195737E-2</c:v>
                </c:pt>
                <c:pt idx="43">
                  <c:v>1.172007689914455E-2</c:v>
                </c:pt>
                <c:pt idx="44">
                  <c:v>1.2111915959890963E-2</c:v>
                </c:pt>
                <c:pt idx="45">
                  <c:v>1.0752696857027249E-2</c:v>
                </c:pt>
                <c:pt idx="46">
                  <c:v>9.7986298302657551E-3</c:v>
                </c:pt>
                <c:pt idx="47">
                  <c:v>8.4183335916139454E-3</c:v>
                </c:pt>
                <c:pt idx="48">
                  <c:v>8.8967404582163991E-3</c:v>
                </c:pt>
                <c:pt idx="49">
                  <c:v>1.0131156725955518E-2</c:v>
                </c:pt>
                <c:pt idx="50">
                  <c:v>1.142173104682343E-2</c:v>
                </c:pt>
                <c:pt idx="51">
                  <c:v>1.3025849224156661E-2</c:v>
                </c:pt>
                <c:pt idx="52">
                  <c:v>1.3838924937264106E-2</c:v>
                </c:pt>
                <c:pt idx="53">
                  <c:v>1.5401065774312463E-2</c:v>
                </c:pt>
                <c:pt idx="54">
                  <c:v>1.5960553750906888E-2</c:v>
                </c:pt>
                <c:pt idx="55">
                  <c:v>1.6130727640128465E-2</c:v>
                </c:pt>
                <c:pt idx="56">
                  <c:v>1.6577005522265192E-2</c:v>
                </c:pt>
                <c:pt idx="57">
                  <c:v>1.5270092944695633E-2</c:v>
                </c:pt>
                <c:pt idx="58">
                  <c:v>1.4366228761364768E-2</c:v>
                </c:pt>
                <c:pt idx="59">
                  <c:v>1.3034033349261783E-2</c:v>
                </c:pt>
                <c:pt idx="60">
                  <c:v>1.3558473015353774E-2</c:v>
                </c:pt>
                <c:pt idx="61">
                  <c:v>1.4836983867452452E-2</c:v>
                </c:pt>
                <c:pt idx="62">
                  <c:v>1.6169981175780068E-2</c:v>
                </c:pt>
                <c:pt idx="63">
                  <c:v>1.7815250591553537E-2</c:v>
                </c:pt>
                <c:pt idx="64">
                  <c:v>1.8668679052238322E-2</c:v>
                </c:pt>
                <c:pt idx="65">
                  <c:v>2.027080761029704E-2</c:v>
                </c:pt>
                <c:pt idx="66">
                  <c:v>2.0870164716397702E-2</c:v>
                </c:pt>
                <c:pt idx="67">
                  <c:v>2.1080002891729691E-2</c:v>
                </c:pt>
                <c:pt idx="68">
                  <c:v>2.1565224744604556E-2</c:v>
                </c:pt>
                <c:pt idx="69">
                  <c:v>2.0295594050076745E-2</c:v>
                </c:pt>
                <c:pt idx="70">
                  <c:v>1.9426121661525065E-2</c:v>
                </c:pt>
                <c:pt idx="71">
                  <c:v>1.8124197412413928E-2</c:v>
                </c:pt>
                <c:pt idx="72">
                  <c:v>1.8673938729870315E-2</c:v>
                </c:pt>
                <c:pt idx="73">
                  <c:v>1.9972709954370702E-2</c:v>
                </c:pt>
                <c:pt idx="74">
                  <c:v>2.1321912418817302E-2</c:v>
                </c:pt>
                <c:pt idx="75">
                  <c:v>2.2981409387345768E-2</c:v>
                </c:pt>
                <c:pt idx="76">
                  <c:v>2.3849942528007175E-2</c:v>
                </c:pt>
                <c:pt idx="77">
                  <c:v>2.5471030160246592E-2</c:v>
                </c:pt>
                <c:pt idx="78">
                  <c:v>2.6095424529346684E-2</c:v>
                </c:pt>
                <c:pt idx="79">
                  <c:v>2.6337025934828097E-2</c:v>
                </c:pt>
                <c:pt idx="80">
                  <c:v>2.6859224225547224E-2</c:v>
                </c:pt>
                <c:pt idx="81">
                  <c:v>2.562810214808179E-2</c:v>
                </c:pt>
                <c:pt idx="82">
                  <c:v>2.4793213748469312E-2</c:v>
                </c:pt>
                <c:pt idx="83">
                  <c:v>2.3515808052767307E-2</c:v>
                </c:pt>
                <c:pt idx="84">
                  <c:v>2.4075109052286214E-2</c:v>
                </c:pt>
                <c:pt idx="85">
                  <c:v>2.5365440967623512E-2</c:v>
                </c:pt>
                <c:pt idx="86">
                  <c:v>2.668795742448777E-2</c:v>
                </c:pt>
                <c:pt idx="87">
                  <c:v>2.8311698992141785E-2</c:v>
                </c:pt>
                <c:pt idx="88">
                  <c:v>2.9139510148112821E-2</c:v>
                </c:pt>
                <c:pt idx="89">
                  <c:v>3.0730193852343175E-2</c:v>
                </c:pt>
                <c:pt idx="90">
                  <c:v>3.135982882452365E-2</c:v>
                </c:pt>
                <c:pt idx="91">
                  <c:v>3.1612069926865563E-2</c:v>
                </c:pt>
                <c:pt idx="92">
                  <c:v>3.2239708721901315E-2</c:v>
                </c:pt>
                <c:pt idx="93">
                  <c:v>3.1145398119595231E-2</c:v>
                </c:pt>
                <c:pt idx="94">
                  <c:v>3.0145461776395377E-2</c:v>
                </c:pt>
                <c:pt idx="95">
                  <c:v>2.9551533507529645E-2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D7-4BE2-8182-A097F93D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6%  Grow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forecasts_6'!$B$580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forecasts_6'!$D$580:$CU$580</c:f>
              <c:numCache>
                <c:formatCode>General</c:formatCode>
                <c:ptCount val="96"/>
                <c:pt idx="0">
                  <c:v>-4.6905474754291033E-4</c:v>
                </c:pt>
                <c:pt idx="1">
                  <c:v>-6.7654925131766333E-4</c:v>
                </c:pt>
                <c:pt idx="2">
                  <c:v>-7.7180443288567214E-4</c:v>
                </c:pt>
                <c:pt idx="3">
                  <c:v>-6.3472631554855274E-4</c:v>
                </c:pt>
                <c:pt idx="4">
                  <c:v>-6.9820189604896524E-4</c:v>
                </c:pt>
                <c:pt idx="5">
                  <c:v>-3.7127657140267022E-4</c:v>
                </c:pt>
                <c:pt idx="6">
                  <c:v>-2.4518926382666905E-4</c:v>
                </c:pt>
                <c:pt idx="7">
                  <c:v>-1.8710922484824321E-4</c:v>
                </c:pt>
                <c:pt idx="8">
                  <c:v>5.0301348376045871E-5</c:v>
                </c:pt>
                <c:pt idx="9">
                  <c:v>-4.9792572380339328E-4</c:v>
                </c:pt>
                <c:pt idx="10">
                  <c:v>-1.0747111473235823E-3</c:v>
                </c:pt>
                <c:pt idx="11">
                  <c:v>-1.9814629736788682E-3</c:v>
                </c:pt>
                <c:pt idx="12">
                  <c:v>-2.3596574308090814E-3</c:v>
                </c:pt>
                <c:pt idx="13">
                  <c:v>-2.3889717143011262E-3</c:v>
                </c:pt>
                <c:pt idx="14">
                  <c:v>-2.2944697967990694E-3</c:v>
                </c:pt>
                <c:pt idx="15">
                  <c:v>-1.9505409171031566E-3</c:v>
                </c:pt>
                <c:pt idx="16">
                  <c:v>-1.8071221403821434E-3</c:v>
                </c:pt>
                <c:pt idx="17">
                  <c:v>-1.302130162183894E-3</c:v>
                </c:pt>
                <c:pt idx="18">
                  <c:v>-1.0097462623595811E-3</c:v>
                </c:pt>
                <c:pt idx="19">
                  <c:v>-7.9347707678748848E-4</c:v>
                </c:pt>
                <c:pt idx="20">
                  <c:v>-4.0113874632551993E-4</c:v>
                </c:pt>
                <c:pt idx="21">
                  <c:v>-7.8820064797740011E-4</c:v>
                </c:pt>
                <c:pt idx="22">
                  <c:v>-1.1953069910147745E-3</c:v>
                </c:pt>
                <c:pt idx="23">
                  <c:v>-1.925318243656611E-3</c:v>
                </c:pt>
                <c:pt idx="24">
                  <c:v>-2.1228990685136224E-3</c:v>
                </c:pt>
                <c:pt idx="25">
                  <c:v>-1.9726803528916587E-3</c:v>
                </c:pt>
                <c:pt idx="26">
                  <c:v>-1.7044419610411352E-3</c:v>
                </c:pt>
                <c:pt idx="27">
                  <c:v>-1.1953985286388886E-3</c:v>
                </c:pt>
                <c:pt idx="28">
                  <c:v>-8.9623295600591393E-4</c:v>
                </c:pt>
                <c:pt idx="29">
                  <c:v>-2.4399018157756464E-4</c:v>
                </c:pt>
                <c:pt idx="30">
                  <c:v>1.8893237645873612E-4</c:v>
                </c:pt>
                <c:pt idx="31">
                  <c:v>5.4095502248206198E-4</c:v>
                </c:pt>
                <c:pt idx="32">
                  <c:v>1.0658394619840535E-3</c:v>
                </c:pt>
                <c:pt idx="33">
                  <c:v>8.0916082448574157E-4</c:v>
                </c:pt>
                <c:pt idx="34">
                  <c:v>5.3075840184269463E-4</c:v>
                </c:pt>
                <c:pt idx="35">
                  <c:v>-7.2220654985123724E-5</c:v>
                </c:pt>
                <c:pt idx="36">
                  <c:v>-1.4476647285393502E-4</c:v>
                </c:pt>
                <c:pt idx="37">
                  <c:v>1.2796598757902844E-4</c:v>
                </c:pt>
                <c:pt idx="38">
                  <c:v>5.1559855080772878E-4</c:v>
                </c:pt>
                <c:pt idx="39">
                  <c:v>1.1403687117214555E-3</c:v>
                </c:pt>
                <c:pt idx="40">
                  <c:v>1.5512055963102702E-3</c:v>
                </c:pt>
                <c:pt idx="41">
                  <c:v>2.3109073211741056E-3</c:v>
                </c:pt>
                <c:pt idx="42">
                  <c:v>2.8471642030375908E-3</c:v>
                </c:pt>
                <c:pt idx="43">
                  <c:v>3.2986799375891605E-3</c:v>
                </c:pt>
                <c:pt idx="44">
                  <c:v>3.9196013900390757E-3</c:v>
                </c:pt>
                <c:pt idx="45">
                  <c:v>3.7558847543427065E-3</c:v>
                </c:pt>
                <c:pt idx="46">
                  <c:v>3.5676609490622509E-3</c:v>
                </c:pt>
                <c:pt idx="47">
                  <c:v>3.0522357978090635E-3</c:v>
                </c:pt>
                <c:pt idx="48">
                  <c:v>3.0646478046374181E-3</c:v>
                </c:pt>
                <c:pt idx="49">
                  <c:v>3.4196786650573332E-3</c:v>
                </c:pt>
                <c:pt idx="50">
                  <c:v>3.8868480499070026E-3</c:v>
                </c:pt>
                <c:pt idx="51">
                  <c:v>4.5883008026465525E-3</c:v>
                </c:pt>
                <c:pt idx="52">
                  <c:v>5.0729130643897644E-3</c:v>
                </c:pt>
                <c:pt idx="53">
                  <c:v>5.9034776233558685E-3</c:v>
                </c:pt>
                <c:pt idx="54">
                  <c:v>6.5077169950881674E-3</c:v>
                </c:pt>
                <c:pt idx="55">
                  <c:v>7.0243850439675728E-3</c:v>
                </c:pt>
                <c:pt idx="56">
                  <c:v>7.7076773366319372E-3</c:v>
                </c:pt>
                <c:pt idx="57">
                  <c:v>7.6035854742738064E-3</c:v>
                </c:pt>
                <c:pt idx="58">
                  <c:v>7.4722620561585018E-3</c:v>
                </c:pt>
                <c:pt idx="59">
                  <c:v>7.0110314621570384E-3</c:v>
                </c:pt>
                <c:pt idx="60">
                  <c:v>7.0749652345035181E-3</c:v>
                </c:pt>
                <c:pt idx="61">
                  <c:v>7.4789106196119538E-3</c:v>
                </c:pt>
                <c:pt idx="62">
                  <c:v>7.9924962738778093E-3</c:v>
                </c:pt>
                <c:pt idx="63">
                  <c:v>8.7380167544778321E-3</c:v>
                </c:pt>
                <c:pt idx="64">
                  <c:v>9.2645188750987879E-3</c:v>
                </c:pt>
                <c:pt idx="65">
                  <c:v>1.013495160727914E-2</c:v>
                </c:pt>
                <c:pt idx="66">
                  <c:v>1.0777134918461689E-2</c:v>
                </c:pt>
                <c:pt idx="67">
                  <c:v>1.1329820158069128E-2</c:v>
                </c:pt>
                <c:pt idx="68">
                  <c:v>1.2047076562622659E-2</c:v>
                </c:pt>
                <c:pt idx="69">
                  <c:v>1.1974652429786924E-2</c:v>
                </c:pt>
                <c:pt idx="70">
                  <c:v>1.1872385093084055E-2</c:v>
                </c:pt>
                <c:pt idx="71">
                  <c:v>1.1437293178488064E-2</c:v>
                </c:pt>
                <c:pt idx="72">
                  <c:v>1.1524255350082745E-2</c:v>
                </c:pt>
                <c:pt idx="73">
                  <c:v>1.1948139479585678E-2</c:v>
                </c:pt>
                <c:pt idx="74">
                  <c:v>1.2478874844139487E-2</c:v>
                </c:pt>
                <c:pt idx="75">
                  <c:v>1.3239340847860624E-2</c:v>
                </c:pt>
                <c:pt idx="76">
                  <c:v>1.3779372855918683E-2</c:v>
                </c:pt>
                <c:pt idx="77">
                  <c:v>1.466275142008281E-2</c:v>
                </c:pt>
                <c:pt idx="78">
                  <c:v>1.531794576988103E-2</c:v>
                </c:pt>
                <c:pt idx="79">
                  <c:v>1.5883956953296023E-2</c:v>
                </c:pt>
                <c:pt idx="80">
                  <c:v>1.6614510337127249E-2</c:v>
                </c:pt>
                <c:pt idx="81">
                  <c:v>1.6554388056924694E-2</c:v>
                </c:pt>
                <c:pt idx="82">
                  <c:v>1.6461941788237851E-2</c:v>
                </c:pt>
                <c:pt idx="83">
                  <c:v>1.6032382497017963E-2</c:v>
                </c:pt>
                <c:pt idx="84">
                  <c:v>1.6119084094688547E-2</c:v>
                </c:pt>
                <c:pt idx="85">
                  <c:v>1.6536388630240609E-2</c:v>
                </c:pt>
                <c:pt idx="86">
                  <c:v>1.7053699440940377E-2</c:v>
                </c:pt>
                <c:pt idx="87">
                  <c:v>1.779718258588163E-2</c:v>
                </c:pt>
                <c:pt idx="88">
                  <c:v>1.8318737109814236E-2</c:v>
                </c:pt>
                <c:pt idx="89">
                  <c:v>1.9183489394146009E-2</c:v>
                </c:pt>
                <c:pt idx="90">
                  <c:v>1.983444176273446E-2</c:v>
                </c:pt>
                <c:pt idx="91">
                  <c:v>2.039270395301862E-2</c:v>
                </c:pt>
                <c:pt idx="92">
                  <c:v>2.1122023819600311E-2</c:v>
                </c:pt>
                <c:pt idx="93">
                  <c:v>2.1148061545600054E-2</c:v>
                </c:pt>
                <c:pt idx="94">
                  <c:v>2.0947199306856044E-2</c:v>
                </c:pt>
                <c:pt idx="95">
                  <c:v>2.0668159433304412E-2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7-450A-BFB0-D3E20D059DFD}"/>
            </c:ext>
          </c:extLst>
        </c:ser>
        <c:ser>
          <c:idx val="1"/>
          <c:order val="1"/>
          <c:tx>
            <c:strRef>
              <c:f>'conditional forecasts_6'!$B$581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forecasts_6'!$D$581:$CU$581</c:f>
              <c:numCache>
                <c:formatCode>General</c:formatCode>
                <c:ptCount val="96"/>
                <c:pt idx="0">
                  <c:v>-1.2035167221554231E-3</c:v>
                </c:pt>
                <c:pt idx="1">
                  <c:v>-2.0744605847994491E-3</c:v>
                </c:pt>
                <c:pt idx="2">
                  <c:v>-2.8360524185033057E-3</c:v>
                </c:pt>
                <c:pt idx="3">
                  <c:v>-3.0722088820560839E-3</c:v>
                </c:pt>
                <c:pt idx="4">
                  <c:v>-3.2816776057821165E-3</c:v>
                </c:pt>
                <c:pt idx="5">
                  <c:v>-3.0672929642366542E-3</c:v>
                </c:pt>
                <c:pt idx="6">
                  <c:v>-2.8308437346378683E-3</c:v>
                </c:pt>
                <c:pt idx="7">
                  <c:v>-2.7580400144432042E-3</c:v>
                </c:pt>
                <c:pt idx="8">
                  <c:v>-2.3533195308056095E-3</c:v>
                </c:pt>
                <c:pt idx="9">
                  <c:v>-2.7119157008885673E-3</c:v>
                </c:pt>
                <c:pt idx="10">
                  <c:v>-3.3576361376717783E-3</c:v>
                </c:pt>
                <c:pt idx="11">
                  <c:v>-4.1833832899248772E-3</c:v>
                </c:pt>
                <c:pt idx="12">
                  <c:v>-4.8202172968081648E-3</c:v>
                </c:pt>
                <c:pt idx="13">
                  <c:v>-5.0899732612189486E-3</c:v>
                </c:pt>
                <c:pt idx="14">
                  <c:v>-5.3822236476578859E-3</c:v>
                </c:pt>
                <c:pt idx="15">
                  <c:v>-5.3176650891539863E-3</c:v>
                </c:pt>
                <c:pt idx="16">
                  <c:v>-5.2748049680491974E-3</c:v>
                </c:pt>
                <c:pt idx="17">
                  <c:v>-4.7922736571293844E-3</c:v>
                </c:pt>
                <c:pt idx="18">
                  <c:v>-4.2555134867056695E-3</c:v>
                </c:pt>
                <c:pt idx="19">
                  <c:v>-3.8578885799483596E-3</c:v>
                </c:pt>
                <c:pt idx="20">
                  <c:v>-3.1206743632371434E-3</c:v>
                </c:pt>
                <c:pt idx="21">
                  <c:v>-3.1465241560934181E-3</c:v>
                </c:pt>
                <c:pt idx="22">
                  <c:v>-3.4647189051740181E-3</c:v>
                </c:pt>
                <c:pt idx="23">
                  <c:v>-3.9715127641369516E-3</c:v>
                </c:pt>
                <c:pt idx="24">
                  <c:v>-4.2977073507811112E-3</c:v>
                </c:pt>
                <c:pt idx="25">
                  <c:v>-4.2638371866804536E-3</c:v>
                </c:pt>
                <c:pt idx="26">
                  <c:v>-4.2586236951714582E-3</c:v>
                </c:pt>
                <c:pt idx="27">
                  <c:v>-3.9023136751513976E-3</c:v>
                </c:pt>
                <c:pt idx="28">
                  <c:v>-3.5732567852548715E-3</c:v>
                </c:pt>
                <c:pt idx="29">
                  <c:v>-2.8100286819721979E-3</c:v>
                </c:pt>
                <c:pt idx="30">
                  <c:v>-1.9978831803900239E-3</c:v>
                </c:pt>
                <c:pt idx="31">
                  <c:v>-1.3298250316273062E-3</c:v>
                </c:pt>
                <c:pt idx="32">
                  <c:v>-3.2668660536247295E-4</c:v>
                </c:pt>
                <c:pt idx="33">
                  <c:v>-9.0714003586337552E-5</c:v>
                </c:pt>
                <c:pt idx="34">
                  <c:v>-1.5096885694875788E-4</c:v>
                </c:pt>
                <c:pt idx="35">
                  <c:v>-4.0375903421904324E-4</c:v>
                </c:pt>
                <c:pt idx="36">
                  <c:v>-4.8015517694427928E-4</c:v>
                </c:pt>
                <c:pt idx="37">
                  <c:v>-2.0103113674968602E-4</c:v>
                </c:pt>
                <c:pt idx="38">
                  <c:v>4.4626661855471629E-5</c:v>
                </c:pt>
                <c:pt idx="39">
                  <c:v>6.3646862605136229E-4</c:v>
                </c:pt>
                <c:pt idx="40">
                  <c:v>1.1962148816722759E-3</c:v>
                </c:pt>
                <c:pt idx="41">
                  <c:v>2.1854821430694667E-3</c:v>
                </c:pt>
                <c:pt idx="42">
                  <c:v>3.2192573110951953E-3</c:v>
                </c:pt>
                <c:pt idx="43">
                  <c:v>4.104757390813874E-3</c:v>
                </c:pt>
                <c:pt idx="44">
                  <c:v>5.3213114686172609E-3</c:v>
                </c:pt>
                <c:pt idx="45">
                  <c:v>5.7667644711246564E-3</c:v>
                </c:pt>
                <c:pt idx="46">
                  <c:v>5.9120887605985184E-3</c:v>
                </c:pt>
                <c:pt idx="47">
                  <c:v>5.8609771625384903E-3</c:v>
                </c:pt>
                <c:pt idx="48">
                  <c:v>5.9823498673723515E-3</c:v>
                </c:pt>
                <c:pt idx="49">
                  <c:v>6.455331822105741E-3</c:v>
                </c:pt>
                <c:pt idx="50">
                  <c:v>6.8909544080349265E-3</c:v>
                </c:pt>
                <c:pt idx="51">
                  <c:v>7.6689095854922127E-3</c:v>
                </c:pt>
                <c:pt idx="52">
                  <c:v>8.4109816617005517E-3</c:v>
                </c:pt>
                <c:pt idx="53">
                  <c:v>9.5788674551769946E-3</c:v>
                </c:pt>
                <c:pt idx="54">
                  <c:v>1.0787638531389336E-2</c:v>
                </c:pt>
                <c:pt idx="55">
                  <c:v>1.1844587401272531E-2</c:v>
                </c:pt>
                <c:pt idx="56">
                  <c:v>1.32290971202746E-2</c:v>
                </c:pt>
                <c:pt idx="57">
                  <c:v>1.383903827010553E-2</c:v>
                </c:pt>
                <c:pt idx="58">
                  <c:v>1.4145382725421879E-2</c:v>
                </c:pt>
                <c:pt idx="59">
                  <c:v>1.4251808768193371E-2</c:v>
                </c:pt>
                <c:pt idx="60">
                  <c:v>1.4527227793092706E-2</c:v>
                </c:pt>
                <c:pt idx="61">
                  <c:v>1.5150784113698279E-2</c:v>
                </c:pt>
                <c:pt idx="62">
                  <c:v>1.5733574870204145E-2</c:v>
                </c:pt>
                <c:pt idx="63">
                  <c:v>1.6655411565190494E-2</c:v>
                </c:pt>
                <c:pt idx="64">
                  <c:v>1.7538243792379955E-2</c:v>
                </c:pt>
                <c:pt idx="65">
                  <c:v>1.8843954992306976E-2</c:v>
                </c:pt>
                <c:pt idx="66">
                  <c:v>2.0187787360219242E-2</c:v>
                </c:pt>
                <c:pt idx="67">
                  <c:v>2.1377145562551648E-2</c:v>
                </c:pt>
                <c:pt idx="68">
                  <c:v>2.2891429559114024E-2</c:v>
                </c:pt>
                <c:pt idx="69">
                  <c:v>2.3628412567565385E-2</c:v>
                </c:pt>
                <c:pt idx="70">
                  <c:v>2.4058863612928645E-2</c:v>
                </c:pt>
                <c:pt idx="71">
                  <c:v>2.4286194792208057E-2</c:v>
                </c:pt>
                <c:pt idx="72">
                  <c:v>2.46790602669173E-2</c:v>
                </c:pt>
                <c:pt idx="73">
                  <c:v>2.5416446771796598E-2</c:v>
                </c:pt>
                <c:pt idx="74">
                  <c:v>2.6109480913363833E-2</c:v>
                </c:pt>
                <c:pt idx="75">
                  <c:v>2.7138250279121343E-2</c:v>
                </c:pt>
                <c:pt idx="76">
                  <c:v>2.8125229273367032E-2</c:v>
                </c:pt>
                <c:pt idx="77">
                  <c:v>2.953300723469229E-2</c:v>
                </c:pt>
                <c:pt idx="78">
                  <c:v>3.0977561688808972E-2</c:v>
                </c:pt>
                <c:pt idx="79">
                  <c:v>3.2266879475758584E-2</c:v>
                </c:pt>
                <c:pt idx="80">
                  <c:v>3.3880569609971316E-2</c:v>
                </c:pt>
                <c:pt idx="81">
                  <c:v>3.4716110733117783E-2</c:v>
                </c:pt>
                <c:pt idx="82">
                  <c:v>3.5243442551202833E-2</c:v>
                </c:pt>
                <c:pt idx="83">
                  <c:v>3.5564664182919654E-2</c:v>
                </c:pt>
                <c:pt idx="84">
                  <c:v>3.6046968376105486E-2</c:v>
                </c:pt>
                <c:pt idx="85">
                  <c:v>3.6868569352655776E-2</c:v>
                </c:pt>
                <c:pt idx="86">
                  <c:v>3.7639181428795125E-2</c:v>
                </c:pt>
                <c:pt idx="87">
                  <c:v>3.874041940287299E-2</c:v>
                </c:pt>
                <c:pt idx="88">
                  <c:v>3.9795898997931393E-2</c:v>
                </c:pt>
                <c:pt idx="89">
                  <c:v>4.1266415473992749E-2</c:v>
                </c:pt>
                <c:pt idx="90">
                  <c:v>4.2780965099367976E-2</c:v>
                </c:pt>
                <c:pt idx="91">
                  <c:v>4.4139105301133047E-2</c:v>
                </c:pt>
                <c:pt idx="92">
                  <c:v>4.5810804224369291E-2</c:v>
                </c:pt>
                <c:pt idx="93">
                  <c:v>4.6818363465487733E-2</c:v>
                </c:pt>
                <c:pt idx="94">
                  <c:v>4.7332194557148176E-2</c:v>
                </c:pt>
                <c:pt idx="95">
                  <c:v>4.7861350005236031E-2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7-450A-BFB0-D3E20D059DFD}"/>
            </c:ext>
          </c:extLst>
        </c:ser>
        <c:ser>
          <c:idx val="2"/>
          <c:order val="2"/>
          <c:tx>
            <c:strRef>
              <c:f>'conditional forecasts_6'!$B$582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forecasts_6'!$D$582:$CU$582</c:f>
              <c:numCache>
                <c:formatCode>General</c:formatCode>
                <c:ptCount val="96"/>
                <c:pt idx="0">
                  <c:v>-9.560068387263397E-4</c:v>
                </c:pt>
                <c:pt idx="1">
                  <c:v>-1.2628488695108594E-3</c:v>
                </c:pt>
                <c:pt idx="2">
                  <c:v>-1.2649226373828923E-3</c:v>
                </c:pt>
                <c:pt idx="3">
                  <c:v>-5.7135436751812633E-4</c:v>
                </c:pt>
                <c:pt idx="4">
                  <c:v>-3.9578627070155668E-4</c:v>
                </c:pt>
                <c:pt idx="5">
                  <c:v>8.2002563474868292E-4</c:v>
                </c:pt>
                <c:pt idx="6">
                  <c:v>1.3785807437963541E-3</c:v>
                </c:pt>
                <c:pt idx="7">
                  <c:v>1.4626998238424956E-3</c:v>
                </c:pt>
                <c:pt idx="8">
                  <c:v>1.977813052454089E-3</c:v>
                </c:pt>
                <c:pt idx="9">
                  <c:v>2.9027801405735612E-4</c:v>
                </c:pt>
                <c:pt idx="10">
                  <c:v>-1.4032479666369721E-3</c:v>
                </c:pt>
                <c:pt idx="11">
                  <c:v>-3.591332568637287E-3</c:v>
                </c:pt>
                <c:pt idx="12">
                  <c:v>-4.0918199155428664E-3</c:v>
                </c:pt>
                <c:pt idx="13">
                  <c:v>-3.6069809024371138E-3</c:v>
                </c:pt>
                <c:pt idx="14">
                  <c:v>-2.9102041493774141E-3</c:v>
                </c:pt>
                <c:pt idx="15">
                  <c:v>-1.5984059539366705E-3</c:v>
                </c:pt>
                <c:pt idx="16">
                  <c:v>-9.1077034065554163E-4</c:v>
                </c:pt>
                <c:pt idx="17">
                  <c:v>6.5816954159702234E-4</c:v>
                </c:pt>
                <c:pt idx="18">
                  <c:v>1.4857271661701773E-3</c:v>
                </c:pt>
                <c:pt idx="19">
                  <c:v>1.7971994789959648E-3</c:v>
                </c:pt>
                <c:pt idx="20">
                  <c:v>2.5429778806233629E-3</c:v>
                </c:pt>
                <c:pt idx="21">
                  <c:v>1.1337187695638347E-3</c:v>
                </c:pt>
                <c:pt idx="22">
                  <c:v>-2.2377261165480754E-4</c:v>
                </c:pt>
                <c:pt idx="23">
                  <c:v>-2.0269923457310285E-3</c:v>
                </c:pt>
                <c:pt idx="24">
                  <c:v>-2.111768385757828E-3</c:v>
                </c:pt>
                <c:pt idx="25">
                  <c:v>-1.2036860167870895E-3</c:v>
                </c:pt>
                <c:pt idx="26">
                  <c:v>-9.7736312276584515E-5</c:v>
                </c:pt>
                <c:pt idx="27">
                  <c:v>1.5945624449321522E-3</c:v>
                </c:pt>
                <c:pt idx="28">
                  <c:v>2.6275770106864351E-3</c:v>
                </c:pt>
                <c:pt idx="29">
                  <c:v>4.5076251520075813E-3</c:v>
                </c:pt>
                <c:pt idx="30">
                  <c:v>5.6180888040333679E-3</c:v>
                </c:pt>
                <c:pt idx="31">
                  <c:v>6.1928563485542628E-3</c:v>
                </c:pt>
                <c:pt idx="32">
                  <c:v>7.1911485449291492E-3</c:v>
                </c:pt>
                <c:pt idx="33">
                  <c:v>6.0310241567780726E-3</c:v>
                </c:pt>
                <c:pt idx="34">
                  <c:v>4.9240821774889426E-3</c:v>
                </c:pt>
                <c:pt idx="35">
                  <c:v>3.3745329503721438E-3</c:v>
                </c:pt>
                <c:pt idx="36">
                  <c:v>3.5454298922699876E-3</c:v>
                </c:pt>
                <c:pt idx="37">
                  <c:v>4.7080349455701125E-3</c:v>
                </c:pt>
                <c:pt idx="38">
                  <c:v>6.0632610690612068E-3</c:v>
                </c:pt>
                <c:pt idx="39">
                  <c:v>7.9956796481190761E-3</c:v>
                </c:pt>
                <c:pt idx="40">
                  <c:v>9.2568232577854154E-3</c:v>
                </c:pt>
                <c:pt idx="41">
                  <c:v>1.1351725314017713E-2</c:v>
                </c:pt>
                <c:pt idx="42">
                  <c:v>1.2664042270410356E-2</c:v>
                </c:pt>
                <c:pt idx="43">
                  <c:v>1.3429117866763131E-2</c:v>
                </c:pt>
                <c:pt idx="44">
                  <c:v>1.460821860093264E-2</c:v>
                </c:pt>
                <c:pt idx="45">
                  <c:v>1.3621437202752945E-2</c:v>
                </c:pt>
                <c:pt idx="46">
                  <c:v>1.2681938177285359E-2</c:v>
                </c:pt>
                <c:pt idx="47">
                  <c:v>1.1294798817003716E-2</c:v>
                </c:pt>
                <c:pt idx="48">
                  <c:v>1.1623239668931929E-2</c:v>
                </c:pt>
                <c:pt idx="49">
                  <c:v>1.2938159358800482E-2</c:v>
                </c:pt>
                <c:pt idx="50">
                  <c:v>1.4439829729710059E-2</c:v>
                </c:pt>
                <c:pt idx="51">
                  <c:v>1.6512153539380046E-2</c:v>
                </c:pt>
                <c:pt idx="52">
                  <c:v>1.7906152529515038E-2</c:v>
                </c:pt>
                <c:pt idx="53">
                  <c:v>2.0126597383963885E-2</c:v>
                </c:pt>
                <c:pt idx="54">
                  <c:v>2.1557126809230043E-2</c:v>
                </c:pt>
                <c:pt idx="55">
                  <c:v>2.2433240464567621E-2</c:v>
                </c:pt>
                <c:pt idx="56">
                  <c:v>2.3716432937730073E-2</c:v>
                </c:pt>
                <c:pt idx="57">
                  <c:v>2.2827005127660775E-2</c:v>
                </c:pt>
                <c:pt idx="58">
                  <c:v>2.1978258134032407E-2</c:v>
                </c:pt>
                <c:pt idx="59">
                  <c:v>2.0675338065595787E-2</c:v>
                </c:pt>
                <c:pt idx="60">
                  <c:v>2.108152123828758E-2</c:v>
                </c:pt>
                <c:pt idx="61">
                  <c:v>2.2467831973939291E-2</c:v>
                </c:pt>
                <c:pt idx="62">
                  <c:v>2.4034814280605044E-2</c:v>
                </c:pt>
                <c:pt idx="63">
                  <c:v>2.6166822981729076E-2</c:v>
                </c:pt>
                <c:pt idx="64">
                  <c:v>2.7615474954385533E-2</c:v>
                </c:pt>
                <c:pt idx="65">
                  <c:v>2.9886164587932727E-2</c:v>
                </c:pt>
                <c:pt idx="66">
                  <c:v>3.1363008625268057E-2</c:v>
                </c:pt>
                <c:pt idx="67">
                  <c:v>3.2281647970805676E-2</c:v>
                </c:pt>
                <c:pt idx="68">
                  <c:v>3.3603233482091086E-2</c:v>
                </c:pt>
                <c:pt idx="69">
                  <c:v>3.274719499266969E-2</c:v>
                </c:pt>
                <c:pt idx="70">
                  <c:v>3.1925545487922889E-2</c:v>
                </c:pt>
                <c:pt idx="71">
                  <c:v>3.0642003176059959E-2</c:v>
                </c:pt>
                <c:pt idx="72">
                  <c:v>3.1058684601429461E-2</c:v>
                </c:pt>
                <c:pt idx="73">
                  <c:v>3.2446176158777769E-2</c:v>
                </c:pt>
                <c:pt idx="74">
                  <c:v>3.4005678938239317E-2</c:v>
                </c:pt>
                <c:pt idx="75">
                  <c:v>3.6123460149917699E-2</c:v>
                </c:pt>
                <c:pt idx="76">
                  <c:v>3.7554130032439209E-2</c:v>
                </c:pt>
                <c:pt idx="77">
                  <c:v>3.9806618645249196E-2</c:v>
                </c:pt>
                <c:pt idx="78">
                  <c:v>4.1268242809855395E-2</c:v>
                </c:pt>
                <c:pt idx="79">
                  <c:v>4.2176537130185064E-2</c:v>
                </c:pt>
                <c:pt idx="80">
                  <c:v>4.3492290807160064E-2</c:v>
                </c:pt>
                <c:pt idx="81">
                  <c:v>4.2631903899813167E-2</c:v>
                </c:pt>
                <c:pt idx="82">
                  <c:v>4.1801843515981388E-2</c:v>
                </c:pt>
                <c:pt idx="83">
                  <c:v>4.0498434673848581E-2</c:v>
                </c:pt>
                <c:pt idx="84">
                  <c:v>4.0876557337710617E-2</c:v>
                </c:pt>
                <c:pt idx="85">
                  <c:v>4.220255254545608E-2</c:v>
                </c:pt>
                <c:pt idx="86">
                  <c:v>4.3673969222897006E-2</c:v>
                </c:pt>
                <c:pt idx="87">
                  <c:v>4.5685706798983775E-2</c:v>
                </c:pt>
                <c:pt idx="88">
                  <c:v>4.700073975379733E-2</c:v>
                </c:pt>
                <c:pt idx="89">
                  <c:v>4.9134624961589553E-2</c:v>
                </c:pt>
                <c:pt idx="90">
                  <c:v>5.052270808480247E-2</c:v>
                </c:pt>
                <c:pt idx="91">
                  <c:v>5.1365564182417986E-2</c:v>
                </c:pt>
                <c:pt idx="92">
                  <c:v>5.2633755773079799E-2</c:v>
                </c:pt>
                <c:pt idx="93">
                  <c:v>5.2018696088614827E-2</c:v>
                </c:pt>
                <c:pt idx="94">
                  <c:v>5.0872429033774223E-2</c:v>
                </c:pt>
                <c:pt idx="95">
                  <c:v>4.9990359949222601E-2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7-450A-BFB0-D3E20D059DFD}"/>
            </c:ext>
          </c:extLst>
        </c:ser>
        <c:ser>
          <c:idx val="3"/>
          <c:order val="3"/>
          <c:tx>
            <c:strRef>
              <c:f>'conditional forecasts_6'!$B$583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forecasts_6'!$D$583:$CU$583</c:f>
              <c:numCache>
                <c:formatCode>General</c:formatCode>
                <c:ptCount val="96"/>
                <c:pt idx="0">
                  <c:v>1.74255813129186E-4</c:v>
                </c:pt>
                <c:pt idx="1">
                  <c:v>6.1482245595570093E-4</c:v>
                </c:pt>
                <c:pt idx="2">
                  <c:v>9.6509888146215615E-4</c:v>
                </c:pt>
                <c:pt idx="3">
                  <c:v>1.7093006583271712E-3</c:v>
                </c:pt>
                <c:pt idx="4">
                  <c:v>1.6603161717510179E-3</c:v>
                </c:pt>
                <c:pt idx="5">
                  <c:v>2.5721796518338906E-3</c:v>
                </c:pt>
                <c:pt idx="6">
                  <c:v>2.6775734885910387E-3</c:v>
                </c:pt>
                <c:pt idx="7">
                  <c:v>2.6700314443422984E-3</c:v>
                </c:pt>
                <c:pt idx="8">
                  <c:v>3.2056268785030082E-3</c:v>
                </c:pt>
                <c:pt idx="9">
                  <c:v>1.8112992530602777E-3</c:v>
                </c:pt>
                <c:pt idx="10">
                  <c:v>1.0687110775706038E-3</c:v>
                </c:pt>
                <c:pt idx="11">
                  <c:v>-2.3981440477605496E-4</c:v>
                </c:pt>
                <c:pt idx="12">
                  <c:v>9.1724320725110781E-5</c:v>
                </c:pt>
                <c:pt idx="13">
                  <c:v>9.4820934544194294E-4</c:v>
                </c:pt>
                <c:pt idx="14">
                  <c:v>1.7188964482020318E-3</c:v>
                </c:pt>
                <c:pt idx="15">
                  <c:v>2.8496716748555931E-3</c:v>
                </c:pt>
                <c:pt idx="16">
                  <c:v>3.1450378925245545E-3</c:v>
                </c:pt>
                <c:pt idx="17">
                  <c:v>4.3735454979481215E-3</c:v>
                </c:pt>
                <c:pt idx="18">
                  <c:v>4.7366937479000337E-3</c:v>
                </c:pt>
                <c:pt idx="19">
                  <c:v>4.9787553905914165E-3</c:v>
                </c:pt>
                <c:pt idx="20">
                  <c:v>5.8130464528322713E-3</c:v>
                </c:pt>
                <c:pt idx="21">
                  <c:v>4.7817100266368375E-3</c:v>
                </c:pt>
                <c:pt idx="22">
                  <c:v>4.4623393255356688E-3</c:v>
                </c:pt>
                <c:pt idx="23">
                  <c:v>3.6179723071868108E-3</c:v>
                </c:pt>
                <c:pt idx="24">
                  <c:v>4.418007623027448E-3</c:v>
                </c:pt>
                <c:pt idx="25">
                  <c:v>5.7166615681244204E-3</c:v>
                </c:pt>
                <c:pt idx="26">
                  <c:v>6.8873813256466153E-3</c:v>
                </c:pt>
                <c:pt idx="27">
                  <c:v>8.3743599499367834E-3</c:v>
                </c:pt>
                <c:pt idx="28">
                  <c:v>8.9922029009581704E-3</c:v>
                </c:pt>
                <c:pt idx="29">
                  <c:v>1.0524809894664519E-2</c:v>
                </c:pt>
                <c:pt idx="30">
                  <c:v>1.1186822937581969E-2</c:v>
                </c:pt>
                <c:pt idx="31">
                  <c:v>1.1730581741766288E-2</c:v>
                </c:pt>
                <c:pt idx="32">
                  <c:v>1.2872418357306452E-2</c:v>
                </c:pt>
                <c:pt idx="33">
                  <c:v>1.2153721292478725E-2</c:v>
                </c:pt>
                <c:pt idx="34">
                  <c:v>1.2149453826574797E-2</c:v>
                </c:pt>
                <c:pt idx="35">
                  <c:v>1.1619604191744751E-2</c:v>
                </c:pt>
                <c:pt idx="36">
                  <c:v>1.2730668343346274E-2</c:v>
                </c:pt>
                <c:pt idx="37">
                  <c:v>1.4334269442971228E-2</c:v>
                </c:pt>
                <c:pt idx="38">
                  <c:v>1.580168491452176E-2</c:v>
                </c:pt>
                <c:pt idx="39">
                  <c:v>1.7575565889680629E-2</c:v>
                </c:pt>
                <c:pt idx="40">
                  <c:v>1.8469893867868514E-2</c:v>
                </c:pt>
                <c:pt idx="41">
                  <c:v>2.0269043568959783E-2</c:v>
                </c:pt>
                <c:pt idx="42">
                  <c:v>2.1189105515839048E-2</c:v>
                </c:pt>
                <c:pt idx="43">
                  <c:v>2.198440773753917E-2</c:v>
                </c:pt>
                <c:pt idx="44">
                  <c:v>2.33732268664496E-2</c:v>
                </c:pt>
                <c:pt idx="45">
                  <c:v>2.2898336086725764E-2</c:v>
                </c:pt>
                <c:pt idx="46">
                  <c:v>2.3135252233497088E-2</c:v>
                </c:pt>
                <c:pt idx="47">
                  <c:v>2.2843719462742391E-2</c:v>
                </c:pt>
                <c:pt idx="48">
                  <c:v>2.4189462541198834E-2</c:v>
                </c:pt>
                <c:pt idx="49">
                  <c:v>2.6023173652465256E-2</c:v>
                </c:pt>
                <c:pt idx="50">
                  <c:v>2.7715360303723444E-2</c:v>
                </c:pt>
                <c:pt idx="51">
                  <c:v>2.970824679853792E-2</c:v>
                </c:pt>
                <c:pt idx="52">
                  <c:v>3.0815754447898854E-2</c:v>
                </c:pt>
                <c:pt idx="53">
                  <c:v>3.2822469304110008E-2</c:v>
                </c:pt>
                <c:pt idx="54">
                  <c:v>3.3944817959973027E-2</c:v>
                </c:pt>
                <c:pt idx="55">
                  <c:v>3.4937453816796311E-2</c:v>
                </c:pt>
                <c:pt idx="56">
                  <c:v>3.6518884099815227E-2</c:v>
                </c:pt>
                <c:pt idx="57">
                  <c:v>3.623199749043992E-2</c:v>
                </c:pt>
                <c:pt idx="58">
                  <c:v>3.6652345185317653E-2</c:v>
                </c:pt>
                <c:pt idx="59">
                  <c:v>3.6539690689320857E-2</c:v>
                </c:pt>
                <c:pt idx="60">
                  <c:v>3.8059834757386238E-2</c:v>
                </c:pt>
                <c:pt idx="61">
                  <c:v>4.0063653872850553E-2</c:v>
                </c:pt>
                <c:pt idx="62">
                  <c:v>4.1921959507572659E-2</c:v>
                </c:pt>
                <c:pt idx="63">
                  <c:v>4.4077359346355496E-2</c:v>
                </c:pt>
                <c:pt idx="64">
                  <c:v>4.5344147421383346E-2</c:v>
                </c:pt>
                <c:pt idx="65">
                  <c:v>4.7507149576846347E-2</c:v>
                </c:pt>
                <c:pt idx="66">
                  <c:v>4.8782777322627244E-2</c:v>
                </c:pt>
                <c:pt idx="67">
                  <c:v>4.992533450940511E-2</c:v>
                </c:pt>
                <c:pt idx="68">
                  <c:v>5.1652647940665895E-2</c:v>
                </c:pt>
                <c:pt idx="69">
                  <c:v>5.1506708126055373E-2</c:v>
                </c:pt>
                <c:pt idx="70">
                  <c:v>5.2062171284221984E-2</c:v>
                </c:pt>
                <c:pt idx="71">
                  <c:v>5.207820270404484E-2</c:v>
                </c:pt>
                <c:pt idx="72">
                  <c:v>5.3720595229277142E-2</c:v>
                </c:pt>
                <c:pt idx="73">
                  <c:v>5.5841010138170943E-2</c:v>
                </c:pt>
                <c:pt idx="74">
                  <c:v>5.7811857726834899E-2</c:v>
                </c:pt>
                <c:pt idx="75">
                  <c:v>6.0077944990940775E-2</c:v>
                </c:pt>
                <c:pt idx="76">
                  <c:v>6.1455903220735721E-2</c:v>
                </c:pt>
                <c:pt idx="77">
                  <c:v>6.3732408524730125E-2</c:v>
                </c:pt>
                <c:pt idx="78">
                  <c:v>6.5124559036440613E-2</c:v>
                </c:pt>
                <c:pt idx="79">
                  <c:v>6.6385707548651363E-2</c:v>
                </c:pt>
                <c:pt idx="80">
                  <c:v>6.8230867958275973E-2</c:v>
                </c:pt>
                <c:pt idx="81">
                  <c:v>6.8197756701383602E-2</c:v>
                </c:pt>
                <c:pt idx="82">
                  <c:v>6.8856085499543432E-2</c:v>
                </c:pt>
                <c:pt idx="83">
                  <c:v>6.8960373186135432E-2</c:v>
                </c:pt>
                <c:pt idx="84">
                  <c:v>7.0674026137422588E-2</c:v>
                </c:pt>
                <c:pt idx="85">
                  <c:v>7.2850308786800308E-2</c:v>
                </c:pt>
                <c:pt idx="86">
                  <c:v>7.4863831969194036E-2</c:v>
                </c:pt>
                <c:pt idx="87">
                  <c:v>7.7172488746739584E-2</c:v>
                </c:pt>
                <c:pt idx="88">
                  <c:v>7.8601439707568818E-2</c:v>
                </c:pt>
                <c:pt idx="89">
                  <c:v>8.0940387367021249E-2</c:v>
                </c:pt>
                <c:pt idx="90">
                  <c:v>8.2445898759960695E-2</c:v>
                </c:pt>
                <c:pt idx="91">
                  <c:v>8.3813631481790427E-2</c:v>
                </c:pt>
                <c:pt idx="92">
                  <c:v>8.5777712961591146E-2</c:v>
                </c:pt>
                <c:pt idx="93">
                  <c:v>8.608885596503045E-2</c:v>
                </c:pt>
                <c:pt idx="94">
                  <c:v>8.6503375542707664E-2</c:v>
                </c:pt>
                <c:pt idx="95">
                  <c:v>8.713119411157666E-2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7-450A-BFB0-D3E20D059DFD}"/>
            </c:ext>
          </c:extLst>
        </c:ser>
        <c:ser>
          <c:idx val="4"/>
          <c:order val="4"/>
          <c:tx>
            <c:strRef>
              <c:f>'conditional forecasts_6'!$B$584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 cmpd="sng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forecasts_6'!$D$584:$CU$584</c:f>
              <c:numCache>
                <c:formatCode>General</c:formatCode>
                <c:ptCount val="96"/>
                <c:pt idx="0">
                  <c:v>4.2616376413987872E-4</c:v>
                </c:pt>
                <c:pt idx="1">
                  <c:v>1.2387879679333789E-3</c:v>
                </c:pt>
                <c:pt idx="2">
                  <c:v>1.8996722071499099E-3</c:v>
                </c:pt>
                <c:pt idx="3">
                  <c:v>2.902511200177843E-3</c:v>
                </c:pt>
                <c:pt idx="4">
                  <c:v>3.2494958718891991E-3</c:v>
                </c:pt>
                <c:pt idx="5">
                  <c:v>4.5223767093123448E-3</c:v>
                </c:pt>
                <c:pt idx="6">
                  <c:v>4.8312240146483956E-3</c:v>
                </c:pt>
                <c:pt idx="7">
                  <c:v>4.779685437440429E-3</c:v>
                </c:pt>
                <c:pt idx="8">
                  <c:v>5.0829712356159993E-3</c:v>
                </c:pt>
                <c:pt idx="9">
                  <c:v>3.4568601770652249E-3</c:v>
                </c:pt>
                <c:pt idx="10">
                  <c:v>2.3893803326060195E-3</c:v>
                </c:pt>
                <c:pt idx="11">
                  <c:v>9.2676677989869097E-4</c:v>
                </c:pt>
                <c:pt idx="12">
                  <c:v>1.2357558355532636E-3</c:v>
                </c:pt>
                <c:pt idx="13">
                  <c:v>2.2398746618149507E-3</c:v>
                </c:pt>
                <c:pt idx="14">
                  <c:v>3.2058406523125726E-3</c:v>
                </c:pt>
                <c:pt idx="15">
                  <c:v>4.534923935424949E-3</c:v>
                </c:pt>
                <c:pt idx="16">
                  <c:v>5.0739339734883759E-3</c:v>
                </c:pt>
                <c:pt idx="17">
                  <c:v>6.4013673736509529E-3</c:v>
                </c:pt>
                <c:pt idx="18">
                  <c:v>6.749615049122277E-3</c:v>
                </c:pt>
                <c:pt idx="19">
                  <c:v>6.7438846618446914E-3</c:v>
                </c:pt>
                <c:pt idx="20">
                  <c:v>7.0930999712484804E-3</c:v>
                </c:pt>
                <c:pt idx="21">
                  <c:v>5.5371110888513793E-3</c:v>
                </c:pt>
                <c:pt idx="22">
                  <c:v>4.5905822332862369E-3</c:v>
                </c:pt>
                <c:pt idx="23">
                  <c:v>3.3075797676740725E-3</c:v>
                </c:pt>
                <c:pt idx="24">
                  <c:v>3.8358258792835125E-3</c:v>
                </c:pt>
                <c:pt idx="25">
                  <c:v>5.0670442807146891E-3</c:v>
                </c:pt>
                <c:pt idx="26">
                  <c:v>6.2429179853779352E-3</c:v>
                </c:pt>
                <c:pt idx="27">
                  <c:v>7.7526921939952854E-3</c:v>
                </c:pt>
                <c:pt idx="28">
                  <c:v>8.440721973989828E-3</c:v>
                </c:pt>
                <c:pt idx="29">
                  <c:v>9.8897524812297851E-3</c:v>
                </c:pt>
                <c:pt idx="30">
                  <c:v>1.0341346825934647E-2</c:v>
                </c:pt>
                <c:pt idx="31">
                  <c:v>1.043155629327038E-2</c:v>
                </c:pt>
                <c:pt idx="32">
                  <c:v>1.0878089472814703E-2</c:v>
                </c:pt>
                <c:pt idx="33">
                  <c:v>9.4255786566034613E-3</c:v>
                </c:pt>
                <c:pt idx="34">
                  <c:v>8.5897641082513885E-3</c:v>
                </c:pt>
                <c:pt idx="35">
                  <c:v>7.4234611080839022E-3</c:v>
                </c:pt>
                <c:pt idx="36">
                  <c:v>8.0719660817902324E-3</c:v>
                </c:pt>
                <c:pt idx="37">
                  <c:v>9.4240218337726563E-3</c:v>
                </c:pt>
                <c:pt idx="38">
                  <c:v>1.0718248795709946E-2</c:v>
                </c:pt>
                <c:pt idx="39">
                  <c:v>1.2341273304010615E-2</c:v>
                </c:pt>
                <c:pt idx="40">
                  <c:v>1.313571352574037E-2</c:v>
                </c:pt>
                <c:pt idx="41">
                  <c:v>1.4683675109113137E-2</c:v>
                </c:pt>
                <c:pt idx="42">
                  <c:v>1.5227157368340351E-2</c:v>
                </c:pt>
                <c:pt idx="43">
                  <c:v>1.5403492823584825E-2</c:v>
                </c:pt>
                <c:pt idx="44">
                  <c:v>1.5932117439857667E-2</c:v>
                </c:pt>
                <c:pt idx="45">
                  <c:v>1.4559359168341571E-2</c:v>
                </c:pt>
                <c:pt idx="46">
                  <c:v>1.3802206389816767E-2</c:v>
                </c:pt>
                <c:pt idx="47">
                  <c:v>1.2714050154889462E-2</c:v>
                </c:pt>
                <c:pt idx="48">
                  <c:v>1.344010109448769E-2</c:v>
                </c:pt>
                <c:pt idx="49">
                  <c:v>1.4868549066839567E-2</c:v>
                </c:pt>
                <c:pt idx="50">
                  <c:v>1.6237268820624554E-2</c:v>
                </c:pt>
                <c:pt idx="51">
                  <c:v>1.7932200516380697E-2</c:v>
                </c:pt>
                <c:pt idx="52">
                  <c:v>1.879549742299266E-2</c:v>
                </c:pt>
                <c:pt idx="53">
                  <c:v>2.0409069825989747E-2</c:v>
                </c:pt>
                <c:pt idx="54">
                  <c:v>2.1014944211767212E-2</c:v>
                </c:pt>
                <c:pt idx="55">
                  <c:v>2.125060466622624E-2</c:v>
                </c:pt>
                <c:pt idx="56">
                  <c:v>2.1835663080238293E-2</c:v>
                </c:pt>
                <c:pt idx="57">
                  <c:v>2.0516582599455296E-2</c:v>
                </c:pt>
                <c:pt idx="58">
                  <c:v>1.9810431811417614E-2</c:v>
                </c:pt>
                <c:pt idx="59">
                  <c:v>1.8770658951596547E-2</c:v>
                </c:pt>
                <c:pt idx="60">
                  <c:v>1.9542567403540309E-2</c:v>
                </c:pt>
                <c:pt idx="61">
                  <c:v>2.1014533144337582E-2</c:v>
                </c:pt>
                <c:pt idx="62">
                  <c:v>2.2424739559012728E-2</c:v>
                </c:pt>
                <c:pt idx="63">
                  <c:v>2.4159537462610944E-2</c:v>
                </c:pt>
                <c:pt idx="64">
                  <c:v>2.5061515021558591E-2</c:v>
                </c:pt>
                <c:pt idx="65">
                  <c:v>2.671291686526216E-2</c:v>
                </c:pt>
                <c:pt idx="66">
                  <c:v>2.7355860202798225E-2</c:v>
                </c:pt>
                <c:pt idx="67">
                  <c:v>2.7627558354656842E-2</c:v>
                </c:pt>
                <c:pt idx="68">
                  <c:v>2.8246946940520101E-2</c:v>
                </c:pt>
                <c:pt idx="69">
                  <c:v>2.6959477300054265E-2</c:v>
                </c:pt>
                <c:pt idx="70">
                  <c:v>2.628107009455909E-2</c:v>
                </c:pt>
                <c:pt idx="71">
                  <c:v>2.5264198283659185E-2</c:v>
                </c:pt>
                <c:pt idx="72">
                  <c:v>2.6053716654964219E-2</c:v>
                </c:pt>
                <c:pt idx="73">
                  <c:v>2.7538383954355521E-2</c:v>
                </c:pt>
                <c:pt idx="74">
                  <c:v>2.8957744141252587E-2</c:v>
                </c:pt>
                <c:pt idx="75">
                  <c:v>3.070038665901062E-2</c:v>
                </c:pt>
                <c:pt idx="76">
                  <c:v>3.1611619787608514E-2</c:v>
                </c:pt>
                <c:pt idx="77">
                  <c:v>3.3276245813842448E-2</c:v>
                </c:pt>
                <c:pt idx="78">
                  <c:v>3.3937983057499885E-2</c:v>
                </c:pt>
                <c:pt idx="79">
                  <c:v>3.4234002422195424E-2</c:v>
                </c:pt>
                <c:pt idx="80">
                  <c:v>3.4881066552728865E-2</c:v>
                </c:pt>
                <c:pt idx="81">
                  <c:v>3.3620435907373632E-2</c:v>
                </c:pt>
                <c:pt idx="82">
                  <c:v>3.2962420562664206E-2</c:v>
                </c:pt>
                <c:pt idx="83">
                  <c:v>3.1953445019592214E-2</c:v>
                </c:pt>
                <c:pt idx="84">
                  <c:v>3.2733983912456535E-2</c:v>
                </c:pt>
                <c:pt idx="85">
                  <c:v>3.4192040115931507E-2</c:v>
                </c:pt>
                <c:pt idx="86">
                  <c:v>3.5567717132930596E-2</c:v>
                </c:pt>
                <c:pt idx="87">
                  <c:v>3.726156023762079E-2</c:v>
                </c:pt>
                <c:pt idx="88">
                  <c:v>3.8127576270907071E-2</c:v>
                </c:pt>
                <c:pt idx="89">
                  <c:v>3.975760255211213E-2</c:v>
                </c:pt>
                <c:pt idx="90">
                  <c:v>4.0436063700818592E-2</c:v>
                </c:pt>
                <c:pt idx="91">
                  <c:v>4.0750006499464114E-2</c:v>
                </c:pt>
                <c:pt idx="92">
                  <c:v>4.144373430279228E-2</c:v>
                </c:pt>
                <c:pt idx="93">
                  <c:v>4.0446424580755133E-2</c:v>
                </c:pt>
                <c:pt idx="94">
                  <c:v>3.952255842463212E-2</c:v>
                </c:pt>
                <c:pt idx="95">
                  <c:v>3.8966658487779561E-2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C7-450A-BFB0-D3E20D05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  <c:minorUnit val="1"/>
      </c:dateAx>
      <c:valAx>
        <c:axId val="676815968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8% </a:t>
            </a:r>
            <a:r>
              <a:rPr lang="en-US" sz="1400" b="0" i="0" u="none" strike="noStrike" baseline="0">
                <a:effectLst/>
              </a:rPr>
              <a:t>Grow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forecasts_8'!$B$580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forecasts_8'!$D$580:$CU$580</c:f>
              <c:numCache>
                <c:formatCode>General</c:formatCode>
                <c:ptCount val="96"/>
                <c:pt idx="0">
                  <c:v>-3.7322446907889413E-4</c:v>
                </c:pt>
                <c:pt idx="1">
                  <c:v>-5.0337523873474782E-4</c:v>
                </c:pt>
                <c:pt idx="2">
                  <c:v>-5.5807404609676842E-4</c:v>
                </c:pt>
                <c:pt idx="3">
                  <c:v>-3.6989571883257736E-4</c:v>
                </c:pt>
                <c:pt idx="4">
                  <c:v>-3.9655504095991616E-4</c:v>
                </c:pt>
                <c:pt idx="5">
                  <c:v>-3.1751874322387251E-5</c:v>
                </c:pt>
                <c:pt idx="6">
                  <c:v>1.2777613099876605E-4</c:v>
                </c:pt>
                <c:pt idx="7">
                  <c:v>2.1823875846410957E-4</c:v>
                </c:pt>
                <c:pt idx="8">
                  <c:v>5.0824971059243733E-4</c:v>
                </c:pt>
                <c:pt idx="9">
                  <c:v>-5.1901760443630296E-5</c:v>
                </c:pt>
                <c:pt idx="10">
                  <c:v>-5.7353991432020968E-4</c:v>
                </c:pt>
                <c:pt idx="11">
                  <c:v>-1.3712460018273779E-3</c:v>
                </c:pt>
                <c:pt idx="12">
                  <c:v>-1.630479402711752E-3</c:v>
                </c:pt>
                <c:pt idx="13">
                  <c:v>-1.5395026403864566E-3</c:v>
                </c:pt>
                <c:pt idx="14">
                  <c:v>-1.3584861352766609E-3</c:v>
                </c:pt>
                <c:pt idx="15">
                  <c:v>-9.2829169193671174E-4</c:v>
                </c:pt>
                <c:pt idx="16">
                  <c:v>-7.1450326373877888E-4</c:v>
                </c:pt>
                <c:pt idx="17">
                  <c:v>-1.4077256913285334E-4</c:v>
                </c:pt>
                <c:pt idx="18">
                  <c:v>2.1579624206851384E-4</c:v>
                </c:pt>
                <c:pt idx="19">
                  <c:v>4.9592312762436269E-4</c:v>
                </c:pt>
                <c:pt idx="20">
                  <c:v>9.7304462609932695E-4</c:v>
                </c:pt>
                <c:pt idx="21">
                  <c:v>6.0721022809923802E-4</c:v>
                </c:pt>
                <c:pt idx="22">
                  <c:v>2.8864324247063243E-4</c:v>
                </c:pt>
                <c:pt idx="23">
                  <c:v>-2.9951778651228213E-4</c:v>
                </c:pt>
                <c:pt idx="24">
                  <c:v>-3.4656545008169144E-4</c:v>
                </c:pt>
                <c:pt idx="25">
                  <c:v>-4.6230122537565824E-5</c:v>
                </c:pt>
                <c:pt idx="26">
                  <c:v>3.3638636246225535E-4</c:v>
                </c:pt>
                <c:pt idx="27">
                  <c:v>9.5768434851217278E-4</c:v>
                </c:pt>
                <c:pt idx="28">
                  <c:v>1.351607094314311E-3</c:v>
                </c:pt>
                <c:pt idx="29">
                  <c:v>2.0957234879972531E-3</c:v>
                </c:pt>
                <c:pt idx="30">
                  <c:v>2.6150433655353924E-3</c:v>
                </c:pt>
                <c:pt idx="31">
                  <c:v>3.0524577896551271E-3</c:v>
                </c:pt>
                <c:pt idx="32">
                  <c:v>3.6831119335590315E-3</c:v>
                </c:pt>
                <c:pt idx="33">
                  <c:v>3.4681219457808046E-3</c:v>
                </c:pt>
                <c:pt idx="34">
                  <c:v>3.2981313938541313E-3</c:v>
                </c:pt>
                <c:pt idx="35">
                  <c:v>2.8561728004860144E-3</c:v>
                </c:pt>
                <c:pt idx="36">
                  <c:v>2.9525013373012002E-3</c:v>
                </c:pt>
                <c:pt idx="37">
                  <c:v>3.3927536072606685E-3</c:v>
                </c:pt>
                <c:pt idx="38">
                  <c:v>3.9111595702019412E-3</c:v>
                </c:pt>
                <c:pt idx="39">
                  <c:v>4.6635504904683836E-3</c:v>
                </c:pt>
                <c:pt idx="40">
                  <c:v>5.1835065902543706E-3</c:v>
                </c:pt>
                <c:pt idx="41">
                  <c:v>6.0484986132658108E-3</c:v>
                </c:pt>
                <c:pt idx="42">
                  <c:v>6.6836991352569354E-3</c:v>
                </c:pt>
                <c:pt idx="43">
                  <c:v>7.2323557737128431E-3</c:v>
                </c:pt>
                <c:pt idx="44">
                  <c:v>7.9700562638849691E-3</c:v>
                </c:pt>
                <c:pt idx="45">
                  <c:v>7.8583323723649123E-3</c:v>
                </c:pt>
                <c:pt idx="46">
                  <c:v>7.7881310515958658E-3</c:v>
                </c:pt>
                <c:pt idx="47">
                  <c:v>7.4426379830753947E-3</c:v>
                </c:pt>
                <c:pt idx="48">
                  <c:v>7.6321223889552082E-3</c:v>
                </c:pt>
                <c:pt idx="49">
                  <c:v>8.1621418860825575E-3</c:v>
                </c:pt>
                <c:pt idx="50">
                  <c:v>8.766813300740469E-3</c:v>
                </c:pt>
                <c:pt idx="51">
                  <c:v>9.6018715377220384E-3</c:v>
                </c:pt>
                <c:pt idx="52">
                  <c:v>1.0200847231964716E-2</c:v>
                </c:pt>
                <c:pt idx="53">
                  <c:v>1.1141214455909416E-2</c:v>
                </c:pt>
                <c:pt idx="54">
                  <c:v>1.1848189672615549E-2</c:v>
                </c:pt>
                <c:pt idx="55">
                  <c:v>1.24650838039904E-2</c:v>
                </c:pt>
                <c:pt idx="56">
                  <c:v>1.3267547420114887E-2</c:v>
                </c:pt>
                <c:pt idx="57">
                  <c:v>1.3217163431393465E-2</c:v>
                </c:pt>
                <c:pt idx="58">
                  <c:v>1.320491894832484E-2</c:v>
                </c:pt>
                <c:pt idx="59">
                  <c:v>1.2914040326302488E-2</c:v>
                </c:pt>
                <c:pt idx="60">
                  <c:v>1.3154855426607033E-2</c:v>
                </c:pt>
                <c:pt idx="61">
                  <c:v>1.3733014625682912E-2</c:v>
                </c:pt>
                <c:pt idx="62">
                  <c:v>1.438276868358997E-2</c:v>
                </c:pt>
                <c:pt idx="63">
                  <c:v>1.5260019399722607E-2</c:v>
                </c:pt>
                <c:pt idx="64">
                  <c:v>1.5898471511641143E-2</c:v>
                </c:pt>
                <c:pt idx="65">
                  <c:v>1.6875740514554646E-2</c:v>
                </c:pt>
                <c:pt idx="66">
                  <c:v>1.7617107030404571E-2</c:v>
                </c:pt>
                <c:pt idx="67">
                  <c:v>1.8265833666863129E-2</c:v>
                </c:pt>
                <c:pt idx="68">
                  <c:v>1.9097399481808643E-2</c:v>
                </c:pt>
                <c:pt idx="69">
                  <c:v>1.9073117712728124E-2</c:v>
                </c:pt>
                <c:pt idx="70">
                  <c:v>1.9083670587021515E-2</c:v>
                </c:pt>
                <c:pt idx="71">
                  <c:v>1.8812036715627582E-2</c:v>
                </c:pt>
                <c:pt idx="72">
                  <c:v>1.9068454599501801E-2</c:v>
                </c:pt>
                <c:pt idx="73">
                  <c:v>1.9658726364735979E-2</c:v>
                </c:pt>
                <c:pt idx="74">
                  <c:v>2.0317530059680393E-2</c:v>
                </c:pt>
                <c:pt idx="75">
                  <c:v>2.1201437168858139E-2</c:v>
                </c:pt>
                <c:pt idx="76">
                  <c:v>2.1844953488177332E-2</c:v>
                </c:pt>
                <c:pt idx="77">
                  <c:v>2.2826456364522404E-2</c:v>
                </c:pt>
                <c:pt idx="78">
                  <c:v>2.3571731766021821E-2</c:v>
                </c:pt>
                <c:pt idx="79">
                  <c:v>2.4224102667199952E-2</c:v>
                </c:pt>
                <c:pt idx="80">
                  <c:v>2.5058492042759738E-2</c:v>
                </c:pt>
                <c:pt idx="81">
                  <c:v>2.5035053797344047E-2</c:v>
                </c:pt>
                <c:pt idx="82">
                  <c:v>2.5042900337984855E-2</c:v>
                </c:pt>
                <c:pt idx="83">
                  <c:v>2.4763194607708559E-2</c:v>
                </c:pt>
                <c:pt idx="84">
                  <c:v>2.5004770149740493E-2</c:v>
                </c:pt>
                <c:pt idx="85">
                  <c:v>2.5573628022035551E-2</c:v>
                </c:pt>
                <c:pt idx="86">
                  <c:v>2.6204091097762172E-2</c:v>
                </c:pt>
                <c:pt idx="87">
                  <c:v>2.7056745333460169E-2</c:v>
                </c:pt>
                <c:pt idx="88">
                  <c:v>2.7669561396237257E-2</c:v>
                </c:pt>
                <c:pt idx="89">
                  <c:v>2.8619328989492682E-2</c:v>
                </c:pt>
                <c:pt idx="90">
                  <c:v>2.9352742999769022E-2</c:v>
                </c:pt>
                <c:pt idx="91">
                  <c:v>2.998961376248712E-2</c:v>
                </c:pt>
                <c:pt idx="92">
                  <c:v>3.0791078889514226E-2</c:v>
                </c:pt>
                <c:pt idx="93">
                  <c:v>3.0894727718506421E-2</c:v>
                </c:pt>
                <c:pt idx="94">
                  <c:v>3.0760442392874763E-2</c:v>
                </c:pt>
                <c:pt idx="95">
                  <c:v>3.0527504350908889E-2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4-4D58-A292-F2B9E2CB0CD2}"/>
            </c:ext>
          </c:extLst>
        </c:ser>
        <c:ser>
          <c:idx val="1"/>
          <c:order val="1"/>
          <c:tx>
            <c:strRef>
              <c:f>'conditional forecasts_8'!$B$581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forecasts_8'!$D$581:$CU$581</c:f>
              <c:numCache>
                <c:formatCode>General</c:formatCode>
                <c:ptCount val="96"/>
                <c:pt idx="0">
                  <c:v>-1.1485955712793503E-3</c:v>
                </c:pt>
                <c:pt idx="1">
                  <c:v>-1.9277493794389183E-3</c:v>
                </c:pt>
                <c:pt idx="2">
                  <c:v>-2.593805441558497E-3</c:v>
                </c:pt>
                <c:pt idx="3">
                  <c:v>-2.7246242770930179E-3</c:v>
                </c:pt>
                <c:pt idx="4">
                  <c:v>-2.8403536893978668E-3</c:v>
                </c:pt>
                <c:pt idx="5">
                  <c:v>-2.5414084168979803E-3</c:v>
                </c:pt>
                <c:pt idx="6">
                  <c:v>-2.2279200890785666E-3</c:v>
                </c:pt>
                <c:pt idx="7">
                  <c:v>-2.0886922217785032E-3</c:v>
                </c:pt>
                <c:pt idx="8">
                  <c:v>-1.5986030356112519E-3</c:v>
                </c:pt>
                <c:pt idx="9">
                  <c:v>-1.9363804146901216E-3</c:v>
                </c:pt>
                <c:pt idx="10">
                  <c:v>-2.5107516605770729E-3</c:v>
                </c:pt>
                <c:pt idx="11">
                  <c:v>-3.1744316461174101E-3</c:v>
                </c:pt>
                <c:pt idx="12">
                  <c:v>-3.6555128226651032E-3</c:v>
                </c:pt>
                <c:pt idx="13">
                  <c:v>-3.7536671597730238E-3</c:v>
                </c:pt>
                <c:pt idx="14">
                  <c:v>-3.8770089081068466E-3</c:v>
                </c:pt>
                <c:pt idx="15">
                  <c:v>-3.6384998121851975E-3</c:v>
                </c:pt>
                <c:pt idx="16">
                  <c:v>-3.4288660087118243E-3</c:v>
                </c:pt>
                <c:pt idx="17">
                  <c:v>-2.785955213051364E-3</c:v>
                </c:pt>
                <c:pt idx="18">
                  <c:v>-2.0970659542738704E-3</c:v>
                </c:pt>
                <c:pt idx="19">
                  <c:v>-1.5584349653604288E-3</c:v>
                </c:pt>
                <c:pt idx="20">
                  <c:v>-6.6255535970621631E-4</c:v>
                </c:pt>
                <c:pt idx="21">
                  <c:v>-5.9583174707026699E-4</c:v>
                </c:pt>
                <c:pt idx="22">
                  <c:v>-7.7261985188073923E-4</c:v>
                </c:pt>
                <c:pt idx="23">
                  <c:v>-1.0490164310407218E-3</c:v>
                </c:pt>
                <c:pt idx="24">
                  <c:v>-1.1527753766994624E-3</c:v>
                </c:pt>
                <c:pt idx="25">
                  <c:v>-8.8224201878721971E-4</c:v>
                </c:pt>
                <c:pt idx="26">
                  <c:v>-6.4463460369682598E-4</c:v>
                </c:pt>
                <c:pt idx="27">
                  <c:v>-5.2352939570768982E-5</c:v>
                </c:pt>
                <c:pt idx="28">
                  <c:v>5.041515625270784E-4</c:v>
                </c:pt>
                <c:pt idx="29">
                  <c:v>1.4871877916176593E-3</c:v>
                </c:pt>
                <c:pt idx="30">
                  <c:v>2.5097316517168344E-3</c:v>
                </c:pt>
                <c:pt idx="31">
                  <c:v>3.3759635713964168E-3</c:v>
                </c:pt>
                <c:pt idx="32">
                  <c:v>4.5938525996601174E-3</c:v>
                </c:pt>
                <c:pt idx="33">
                  <c:v>4.9773848308147361E-3</c:v>
                </c:pt>
                <c:pt idx="34">
                  <c:v>5.1123838958381101E-3</c:v>
                </c:pt>
                <c:pt idx="35">
                  <c:v>5.1426535005908956E-3</c:v>
                </c:pt>
                <c:pt idx="36">
                  <c:v>5.3401367353132275E-3</c:v>
                </c:pt>
                <c:pt idx="37">
                  <c:v>5.9061379555417617E-3</c:v>
                </c:pt>
                <c:pt idx="38">
                  <c:v>6.4331881187081139E-3</c:v>
                </c:pt>
                <c:pt idx="39">
                  <c:v>7.3088186176163026E-3</c:v>
                </c:pt>
                <c:pt idx="40">
                  <c:v>8.1426917969618633E-3</c:v>
                </c:pt>
                <c:pt idx="41">
                  <c:v>9.3973527167855852E-3</c:v>
                </c:pt>
                <c:pt idx="42">
                  <c:v>1.0686054267627853E-2</c:v>
                </c:pt>
                <c:pt idx="43">
                  <c:v>1.1813223987791737E-2</c:v>
                </c:pt>
                <c:pt idx="44">
                  <c:v>1.3287007162504142E-2</c:v>
                </c:pt>
                <c:pt idx="45">
                  <c:v>1.3921488093958614E-2</c:v>
                </c:pt>
                <c:pt idx="46">
                  <c:v>1.4302528066636715E-2</c:v>
                </c:pt>
                <c:pt idx="47">
                  <c:v>1.4573935457692451E-2</c:v>
                </c:pt>
                <c:pt idx="48">
                  <c:v>1.500765119456922E-2</c:v>
                </c:pt>
                <c:pt idx="49">
                  <c:v>1.5804989644784731E-2</c:v>
                </c:pt>
                <c:pt idx="50">
                  <c:v>1.6558514615336594E-2</c:v>
                </c:pt>
                <c:pt idx="51">
                  <c:v>1.7655816294103985E-2</c:v>
                </c:pt>
                <c:pt idx="52">
                  <c:v>1.8706638344523768E-2</c:v>
                </c:pt>
                <c:pt idx="53">
                  <c:v>2.0173620765039101E-2</c:v>
                </c:pt>
                <c:pt idx="54">
                  <c:v>2.1670112331980726E-2</c:v>
                </c:pt>
                <c:pt idx="55">
                  <c:v>2.3000623823075005E-2</c:v>
                </c:pt>
                <c:pt idx="56">
                  <c:v>2.4673360391501895E-2</c:v>
                </c:pt>
                <c:pt idx="57">
                  <c:v>2.5502438793897509E-2</c:v>
                </c:pt>
                <c:pt idx="58">
                  <c:v>2.6073730471817668E-2</c:v>
                </c:pt>
                <c:pt idx="59">
                  <c:v>2.6531045889071736E-2</c:v>
                </c:pt>
                <c:pt idx="60">
                  <c:v>2.7146340320933399E-2</c:v>
                </c:pt>
                <c:pt idx="61">
                  <c:v>2.8120975742623629E-2</c:v>
                </c:pt>
                <c:pt idx="62">
                  <c:v>2.9047611913823618E-2</c:v>
                </c:pt>
                <c:pt idx="63">
                  <c:v>3.0313986445425042E-2</c:v>
                </c:pt>
                <c:pt idx="64">
                  <c:v>3.1530029197517524E-2</c:v>
                </c:pt>
                <c:pt idx="65">
                  <c:v>3.3158576398543596E-2</c:v>
                </c:pt>
                <c:pt idx="66">
                  <c:v>3.4813142575995035E-2</c:v>
                </c:pt>
                <c:pt idx="67">
                  <c:v>3.6298330472332538E-2</c:v>
                </c:pt>
                <c:pt idx="68">
                  <c:v>3.8122329782009176E-2</c:v>
                </c:pt>
                <c:pt idx="69">
                  <c:v>3.909912392484536E-2</c:v>
                </c:pt>
                <c:pt idx="70">
                  <c:v>3.9814355834675158E-2</c:v>
                </c:pt>
                <c:pt idx="71">
                  <c:v>4.0411571471143354E-2</c:v>
                </c:pt>
                <c:pt idx="72">
                  <c:v>4.1162512933855679E-2</c:v>
                </c:pt>
                <c:pt idx="73">
                  <c:v>4.2268476893438205E-2</c:v>
                </c:pt>
                <c:pt idx="74">
                  <c:v>4.3322281692500748E-2</c:v>
                </c:pt>
                <c:pt idx="75">
                  <c:v>4.471207608483635E-2</c:v>
                </c:pt>
                <c:pt idx="76">
                  <c:v>4.6048411270878511E-2</c:v>
                </c:pt>
                <c:pt idx="77">
                  <c:v>4.7794848868187856E-2</c:v>
                </c:pt>
                <c:pt idx="78">
                  <c:v>4.9565558791718985E-2</c:v>
                </c:pt>
                <c:pt idx="79">
                  <c:v>5.1165560859483573E-2</c:v>
                </c:pt>
                <c:pt idx="80">
                  <c:v>5.3103040793363775E-2</c:v>
                </c:pt>
                <c:pt idx="81">
                  <c:v>5.4191491288617687E-2</c:v>
                </c:pt>
                <c:pt idx="82">
                  <c:v>5.5015654054616871E-2</c:v>
                </c:pt>
                <c:pt idx="83">
                  <c:v>5.5717814115911535E-2</c:v>
                </c:pt>
                <c:pt idx="84">
                  <c:v>5.6568307136668002E-2</c:v>
                </c:pt>
                <c:pt idx="85">
                  <c:v>5.7768205271585091E-2</c:v>
                </c:pt>
                <c:pt idx="86">
                  <c:v>5.8908814381853594E-2</c:v>
                </c:pt>
                <c:pt idx="87">
                  <c:v>6.0379630256729939E-2</c:v>
                </c:pt>
                <c:pt idx="88">
                  <c:v>6.179344504733978E-2</c:v>
                </c:pt>
                <c:pt idx="89">
                  <c:v>6.3609075649345537E-2</c:v>
                </c:pt>
                <c:pt idx="90">
                  <c:v>6.5459401325193331E-2</c:v>
                </c:pt>
                <c:pt idx="91">
                  <c:v>6.7146742025565948E-2</c:v>
                </c:pt>
                <c:pt idx="92">
                  <c:v>6.9138149139581967E-2</c:v>
                </c:pt>
                <c:pt idx="93">
                  <c:v>7.0467888832342521E-2</c:v>
                </c:pt>
                <c:pt idx="94">
                  <c:v>7.1292324182101893E-2</c:v>
                </c:pt>
                <c:pt idx="95">
                  <c:v>7.2103937568986518E-2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A4-4D58-A292-F2B9E2CB0CD2}"/>
            </c:ext>
          </c:extLst>
        </c:ser>
        <c:ser>
          <c:idx val="2"/>
          <c:order val="2"/>
          <c:tx>
            <c:strRef>
              <c:f>'conditional forecasts_8'!$B$582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forecasts_8'!$D$582:$CU$582</c:f>
              <c:numCache>
                <c:formatCode>General</c:formatCode>
                <c:ptCount val="96"/>
                <c:pt idx="0">
                  <c:v>-7.5958382416815753E-4</c:v>
                </c:pt>
                <c:pt idx="1">
                  <c:v>-9.6075021291465511E-4</c:v>
                </c:pt>
                <c:pt idx="2">
                  <c:v>-9.1756344343270086E-4</c:v>
                </c:pt>
                <c:pt idx="3">
                  <c:v>-1.4053078502570618E-4</c:v>
                </c:pt>
                <c:pt idx="4">
                  <c:v>8.1626776382573242E-5</c:v>
                </c:pt>
                <c:pt idx="5">
                  <c:v>1.3540055850141237E-3</c:v>
                </c:pt>
                <c:pt idx="6">
                  <c:v>1.9593999361535715E-3</c:v>
                </c:pt>
                <c:pt idx="7">
                  <c:v>2.0859946507392618E-3</c:v>
                </c:pt>
                <c:pt idx="8">
                  <c:v>2.714048919144649E-3</c:v>
                </c:pt>
                <c:pt idx="9">
                  <c:v>9.6594157892854367E-4</c:v>
                </c:pt>
                <c:pt idx="10">
                  <c:v>-5.9835833163262675E-4</c:v>
                </c:pt>
                <c:pt idx="11">
                  <c:v>-2.4947644385834127E-3</c:v>
                </c:pt>
                <c:pt idx="12">
                  <c:v>-2.720631841087368E-3</c:v>
                </c:pt>
                <c:pt idx="13">
                  <c:v>-1.9991458439730875E-3</c:v>
                </c:pt>
                <c:pt idx="14">
                  <c:v>-1.1551109421599976E-3</c:v>
                </c:pt>
                <c:pt idx="15">
                  <c:v>3.0358778733602154E-4</c:v>
                </c:pt>
                <c:pt idx="16">
                  <c:v>1.0902136831915327E-3</c:v>
                </c:pt>
                <c:pt idx="17">
                  <c:v>2.756927588298189E-3</c:v>
                </c:pt>
                <c:pt idx="18">
                  <c:v>3.6732071499558988E-3</c:v>
                </c:pt>
                <c:pt idx="19">
                  <c:v>4.0759311414061876E-3</c:v>
                </c:pt>
                <c:pt idx="20">
                  <c:v>4.9919402296756564E-3</c:v>
                </c:pt>
                <c:pt idx="21">
                  <c:v>3.5882517890993533E-3</c:v>
                </c:pt>
                <c:pt idx="22">
                  <c:v>2.4313179782438099E-3</c:v>
                </c:pt>
                <c:pt idx="23">
                  <c:v>9.9202034092498695E-4</c:v>
                </c:pt>
                <c:pt idx="24">
                  <c:v>1.2512667337946876E-3</c:v>
                </c:pt>
                <c:pt idx="25">
                  <c:v>2.4595910825030271E-3</c:v>
                </c:pt>
                <c:pt idx="26">
                  <c:v>3.7690629167349168E-3</c:v>
                </c:pt>
                <c:pt idx="27">
                  <c:v>5.6571768561040417E-3</c:v>
                </c:pt>
                <c:pt idx="28">
                  <c:v>6.8318275091201856E-3</c:v>
                </c:pt>
                <c:pt idx="29">
                  <c:v>8.8477208441454444E-3</c:v>
                </c:pt>
                <c:pt idx="30">
                  <c:v>1.0082212693032644E-2</c:v>
                </c:pt>
                <c:pt idx="31">
                  <c:v>1.0782287073992555E-2</c:v>
                </c:pt>
                <c:pt idx="32">
                  <c:v>1.1984581721158622E-2</c:v>
                </c:pt>
                <c:pt idx="33">
                  <c:v>1.0863856905488842E-2</c:v>
                </c:pt>
                <c:pt idx="34">
                  <c:v>9.9911335705825492E-3</c:v>
                </c:pt>
                <c:pt idx="35">
                  <c:v>8.8383829719437083E-3</c:v>
                </c:pt>
                <c:pt idx="36">
                  <c:v>9.3846120163538476E-3</c:v>
                </c:pt>
                <c:pt idx="37">
                  <c:v>1.0876468894857888E-2</c:v>
                </c:pt>
                <c:pt idx="38">
                  <c:v>1.246140363719723E-2</c:v>
                </c:pt>
                <c:pt idx="39">
                  <c:v>1.4612766957495599E-2</c:v>
                </c:pt>
                <c:pt idx="40">
                  <c:v>1.603567272078019E-2</c:v>
                </c:pt>
                <c:pt idx="41">
                  <c:v>1.8283814287076008E-2</c:v>
                </c:pt>
                <c:pt idx="42">
                  <c:v>1.9735207591606789E-2</c:v>
                </c:pt>
                <c:pt idx="43">
                  <c:v>2.0638683556522288E-2</c:v>
                </c:pt>
                <c:pt idx="44">
                  <c:v>2.2033238598657578E-2</c:v>
                </c:pt>
                <c:pt idx="45">
                  <c:v>2.1095855133402373E-2</c:v>
                </c:pt>
                <c:pt idx="46">
                  <c:v>2.0399177145849788E-2</c:v>
                </c:pt>
                <c:pt idx="47">
                  <c:v>1.941599560910897E-2</c:v>
                </c:pt>
                <c:pt idx="48">
                  <c:v>2.0125375913342656E-2</c:v>
                </c:pt>
                <c:pt idx="49">
                  <c:v>2.1773478512588689E-2</c:v>
                </c:pt>
                <c:pt idx="50">
                  <c:v>2.3507008200363975E-2</c:v>
                </c:pt>
                <c:pt idx="51">
                  <c:v>2.5798583508754646E-2</c:v>
                </c:pt>
                <c:pt idx="52">
                  <c:v>2.735278860849627E-2</c:v>
                </c:pt>
                <c:pt idx="53">
                  <c:v>2.9723072167605627E-2</c:v>
                </c:pt>
                <c:pt idx="54">
                  <c:v>3.1287474042053856E-2</c:v>
                </c:pt>
                <c:pt idx="55">
                  <c:v>3.2295033797879263E-2</c:v>
                </c:pt>
                <c:pt idx="56">
                  <c:v>3.3785031921793982E-2</c:v>
                </c:pt>
                <c:pt idx="57">
                  <c:v>3.2934716348875126E-2</c:v>
                </c:pt>
                <c:pt idx="58">
                  <c:v>3.2316928921678034E-2</c:v>
                </c:pt>
                <c:pt idx="59">
                  <c:v>3.1404598489825027E-2</c:v>
                </c:pt>
                <c:pt idx="60">
                  <c:v>3.2176924857981508E-2</c:v>
                </c:pt>
                <c:pt idx="61">
                  <c:v>3.3880279291416265E-2</c:v>
                </c:pt>
                <c:pt idx="62">
                  <c:v>3.566172073466136E-2</c:v>
                </c:pt>
                <c:pt idx="63">
                  <c:v>3.7994382549415812E-2</c:v>
                </c:pt>
                <c:pt idx="64">
                  <c:v>3.9583466938648143E-2</c:v>
                </c:pt>
                <c:pt idx="65">
                  <c:v>4.1983008741469485E-2</c:v>
                </c:pt>
                <c:pt idx="66">
                  <c:v>4.3571415205937693E-2</c:v>
                </c:pt>
                <c:pt idx="67">
                  <c:v>4.4597688810333526E-2</c:v>
                </c:pt>
                <c:pt idx="68">
                  <c:v>4.6100553129506457E-2</c:v>
                </c:pt>
                <c:pt idx="69">
                  <c:v>4.5256199874575152E-2</c:v>
                </c:pt>
                <c:pt idx="70">
                  <c:v>4.4636107717986387E-2</c:v>
                </c:pt>
                <c:pt idx="71">
                  <c:v>4.3711889324113476E-2</c:v>
                </c:pt>
                <c:pt idx="72">
                  <c:v>4.446192097363888E-2</c:v>
                </c:pt>
                <c:pt idx="73">
                  <c:v>4.6132664692980718E-2</c:v>
                </c:pt>
                <c:pt idx="74">
                  <c:v>4.7872440765326443E-2</c:v>
                </c:pt>
                <c:pt idx="75">
                  <c:v>5.0156794371753737E-2</c:v>
                </c:pt>
                <c:pt idx="76">
                  <c:v>5.1694126157267935E-2</c:v>
                </c:pt>
                <c:pt idx="77">
                  <c:v>5.4041802489660277E-2</c:v>
                </c:pt>
                <c:pt idx="78">
                  <c:v>5.5580817589933613E-2</c:v>
                </c:pt>
                <c:pt idx="79">
                  <c:v>5.6561194559498769E-2</c:v>
                </c:pt>
                <c:pt idx="80">
                  <c:v>5.8020354233786216E-2</c:v>
                </c:pt>
                <c:pt idx="81">
                  <c:v>5.7130672511889177E-2</c:v>
                </c:pt>
                <c:pt idx="82">
                  <c:v>5.6457734630399499E-2</c:v>
                </c:pt>
                <c:pt idx="83">
                  <c:v>5.5465736361532417E-2</c:v>
                </c:pt>
                <c:pt idx="84">
                  <c:v>5.6126000454854656E-2</c:v>
                </c:pt>
                <c:pt idx="85">
                  <c:v>5.7682650992733897E-2</c:v>
                </c:pt>
                <c:pt idx="86">
                  <c:v>5.9280817485912331E-2</c:v>
                </c:pt>
                <c:pt idx="87">
                  <c:v>6.140680791927506E-2</c:v>
                </c:pt>
                <c:pt idx="88">
                  <c:v>6.2782891568440718E-2</c:v>
                </c:pt>
                <c:pt idx="89">
                  <c:v>6.4966428546744975E-2</c:v>
                </c:pt>
                <c:pt idx="90">
                  <c:v>6.6404993092975192E-2</c:v>
                </c:pt>
                <c:pt idx="91">
                  <c:v>6.7303822747763004E-2</c:v>
                </c:pt>
                <c:pt idx="92">
                  <c:v>6.8625332572483752E-2</c:v>
                </c:pt>
                <c:pt idx="93">
                  <c:v>6.8091653198732477E-2</c:v>
                </c:pt>
                <c:pt idx="94">
                  <c:v>6.7004719796589063E-2</c:v>
                </c:pt>
                <c:pt idx="95">
                  <c:v>6.6127456121068129E-2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A4-4D58-A292-F2B9E2CB0CD2}"/>
            </c:ext>
          </c:extLst>
        </c:ser>
        <c:ser>
          <c:idx val="3"/>
          <c:order val="3"/>
          <c:tx>
            <c:strRef>
              <c:f>'conditional forecasts_8'!$B$583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forecasts_8'!$D$583:$CU$583</c:f>
              <c:numCache>
                <c:formatCode>General</c:formatCode>
                <c:ptCount val="96"/>
                <c:pt idx="0">
                  <c:v>3.8144381684913187E-4</c:v>
                </c:pt>
                <c:pt idx="1">
                  <c:v>9.3060018065114158E-4</c:v>
                </c:pt>
                <c:pt idx="2">
                  <c:v>1.3307999504956244E-3</c:v>
                </c:pt>
                <c:pt idx="3">
                  <c:v>2.1753141257170442E-3</c:v>
                </c:pt>
                <c:pt idx="4">
                  <c:v>2.2039942523790928E-3</c:v>
                </c:pt>
                <c:pt idx="5">
                  <c:v>3.2099761038981967E-3</c:v>
                </c:pt>
                <c:pt idx="6">
                  <c:v>3.4025226074221181E-3</c:v>
                </c:pt>
                <c:pt idx="7">
                  <c:v>3.4883216252001932E-3</c:v>
                </c:pt>
                <c:pt idx="8">
                  <c:v>4.1779540781128411E-3</c:v>
                </c:pt>
                <c:pt idx="9">
                  <c:v>2.7642438583584715E-3</c:v>
                </c:pt>
                <c:pt idx="10">
                  <c:v>2.2064298272859973E-3</c:v>
                </c:pt>
                <c:pt idx="11">
                  <c:v>1.1682070316041491E-3</c:v>
                </c:pt>
                <c:pt idx="12">
                  <c:v>1.7392135271068838E-3</c:v>
                </c:pt>
                <c:pt idx="13">
                  <c:v>2.8177764091604825E-3</c:v>
                </c:pt>
                <c:pt idx="14">
                  <c:v>3.7229871144384414E-3</c:v>
                </c:pt>
                <c:pt idx="15">
                  <c:v>5.019754365026257E-3</c:v>
                </c:pt>
                <c:pt idx="16">
                  <c:v>5.4586314494499506E-3</c:v>
                </c:pt>
                <c:pt idx="17">
                  <c:v>6.8514308395118137E-3</c:v>
                </c:pt>
                <c:pt idx="18">
                  <c:v>7.3773183705856393E-3</c:v>
                </c:pt>
                <c:pt idx="19">
                  <c:v>7.7976624182544913E-3</c:v>
                </c:pt>
                <c:pt idx="20">
                  <c:v>8.8794306702962948E-3</c:v>
                </c:pt>
                <c:pt idx="21">
                  <c:v>7.9263476590738687E-3</c:v>
                </c:pt>
                <c:pt idx="22">
                  <c:v>7.888852834288777E-3</c:v>
                </c:pt>
                <c:pt idx="23">
                  <c:v>7.4075850670612259E-3</c:v>
                </c:pt>
                <c:pt idx="24">
                  <c:v>8.5327899611590749E-3</c:v>
                </c:pt>
                <c:pt idx="25">
                  <c:v>1.0131558467592163E-2</c:v>
                </c:pt>
                <c:pt idx="26">
                  <c:v>1.1508312566411464E-2</c:v>
                </c:pt>
                <c:pt idx="27">
                  <c:v>1.3228257112158394E-2</c:v>
                </c:pt>
                <c:pt idx="28">
                  <c:v>1.4054239241331095E-2</c:v>
                </c:pt>
                <c:pt idx="29">
                  <c:v>1.5815197530133492E-2</c:v>
                </c:pt>
                <c:pt idx="30">
                  <c:v>1.670443634343503E-2</c:v>
                </c:pt>
                <c:pt idx="31">
                  <c:v>1.7491659453007298E-2</c:v>
                </c:pt>
                <c:pt idx="32">
                  <c:v>1.8946567483054833E-2</c:v>
                </c:pt>
                <c:pt idx="33">
                  <c:v>1.8371509352995415E-2</c:v>
                </c:pt>
                <c:pt idx="34">
                  <c:v>1.871355967286506E-2</c:v>
                </c:pt>
                <c:pt idx="35">
                  <c:v>1.8609632202965014E-2</c:v>
                </c:pt>
                <c:pt idx="36">
                  <c:v>2.010656067650108E-2</c:v>
                </c:pt>
                <c:pt idx="37">
                  <c:v>2.2068562498099353E-2</c:v>
                </c:pt>
                <c:pt idx="38">
                  <c:v>2.3797853956843296E-2</c:v>
                </c:pt>
                <c:pt idx="39">
                  <c:v>2.5858275342673626E-2</c:v>
                </c:pt>
                <c:pt idx="40">
                  <c:v>2.7012372789625271E-2</c:v>
                </c:pt>
                <c:pt idx="41">
                  <c:v>2.9089938335562338E-2</c:v>
                </c:pt>
                <c:pt idx="42">
                  <c:v>3.0286066866909229E-2</c:v>
                </c:pt>
                <c:pt idx="43">
                  <c:v>3.1372686522489701E-2</c:v>
                </c:pt>
                <c:pt idx="44">
                  <c:v>3.3121541294099242E-2</c:v>
                </c:pt>
                <c:pt idx="45">
                  <c:v>3.2836335594282173E-2</c:v>
                </c:pt>
                <c:pt idx="46">
                  <c:v>3.3464580709772346E-2</c:v>
                </c:pt>
                <c:pt idx="47">
                  <c:v>3.3642795630004427E-2</c:v>
                </c:pt>
                <c:pt idx="48">
                  <c:v>3.5416907684392207E-2</c:v>
                </c:pt>
                <c:pt idx="49">
                  <c:v>3.7650115622689939E-2</c:v>
                </c:pt>
                <c:pt idx="50">
                  <c:v>3.9643836140445907E-2</c:v>
                </c:pt>
                <c:pt idx="51">
                  <c:v>4.1961503171836972E-2</c:v>
                </c:pt>
                <c:pt idx="52">
                  <c:v>4.33656550724794E-2</c:v>
                </c:pt>
                <c:pt idx="53">
                  <c:v>4.5686359753964623E-2</c:v>
                </c:pt>
                <c:pt idx="54">
                  <c:v>4.7119109961857371E-2</c:v>
                </c:pt>
                <c:pt idx="55">
                  <c:v>4.8436211180805856E-2</c:v>
                </c:pt>
                <c:pt idx="56">
                  <c:v>5.0409680392563661E-2</c:v>
                </c:pt>
                <c:pt idx="57">
                  <c:v>5.0343375138727504E-2</c:v>
                </c:pt>
                <c:pt idx="58">
                  <c:v>5.1184879811149234E-2</c:v>
                </c:pt>
                <c:pt idx="59">
                  <c:v>5.1570776345824888E-2</c:v>
                </c:pt>
                <c:pt idx="60">
                  <c:v>5.3547115764823405E-2</c:v>
                </c:pt>
                <c:pt idx="61">
                  <c:v>5.5977326458759559E-2</c:v>
                </c:pt>
                <c:pt idx="62">
                  <c:v>5.8163160120145628E-2</c:v>
                </c:pt>
                <c:pt idx="63">
                  <c:v>6.0668435613518201E-2</c:v>
                </c:pt>
                <c:pt idx="64">
                  <c:v>6.2256022321244713E-2</c:v>
                </c:pt>
                <c:pt idx="65">
                  <c:v>6.4756137547246323E-2</c:v>
                </c:pt>
                <c:pt idx="66">
                  <c:v>6.6364130173448249E-2</c:v>
                </c:pt>
                <c:pt idx="67">
                  <c:v>6.7851819923935644E-2</c:v>
                </c:pt>
                <c:pt idx="68">
                  <c:v>6.9990449338016042E-2</c:v>
                </c:pt>
                <c:pt idx="69">
                  <c:v>7.0082982263336216E-2</c:v>
                </c:pt>
                <c:pt idx="70">
                  <c:v>7.1076252160294562E-2</c:v>
                </c:pt>
                <c:pt idx="71">
                  <c:v>7.1606529259860677E-2</c:v>
                </c:pt>
                <c:pt idx="72">
                  <c:v>7.3720236820365562E-2</c:v>
                </c:pt>
                <c:pt idx="73">
                  <c:v>7.6281964939635793E-2</c:v>
                </c:pt>
                <c:pt idx="74">
                  <c:v>7.8595315664303902E-2</c:v>
                </c:pt>
                <c:pt idx="75">
                  <c:v>8.122632968013295E-2</c:v>
                </c:pt>
                <c:pt idx="76">
                  <c:v>8.2939962865910211E-2</c:v>
                </c:pt>
                <c:pt idx="77">
                  <c:v>8.5567804841539419E-2</c:v>
                </c:pt>
                <c:pt idx="78">
                  <c:v>8.7305295617764428E-2</c:v>
                </c:pt>
                <c:pt idx="79">
                  <c:v>8.8922742960689402E-2</c:v>
                </c:pt>
                <c:pt idx="80">
                  <c:v>9.1188131879509721E-2</c:v>
                </c:pt>
                <c:pt idx="81">
                  <c:v>9.1399904690202705E-2</c:v>
                </c:pt>
                <c:pt idx="82">
                  <c:v>9.2500077431577843E-2</c:v>
                </c:pt>
                <c:pt idx="83">
                  <c:v>9.3120610579966484E-2</c:v>
                </c:pt>
                <c:pt idx="84">
                  <c:v>9.530618566330705E-2</c:v>
                </c:pt>
                <c:pt idx="85">
                  <c:v>9.7925418354154983E-2</c:v>
                </c:pt>
                <c:pt idx="86">
                  <c:v>0.10028468349460695</c:v>
                </c:pt>
                <c:pt idx="87">
                  <c:v>0.1029649450589022</c:v>
                </c:pt>
                <c:pt idx="88">
                  <c:v>0.10474365354648103</c:v>
                </c:pt>
                <c:pt idx="89">
                  <c:v>0.10744585794038611</c:v>
                </c:pt>
                <c:pt idx="90">
                  <c:v>0.10932223270696455</c:v>
                </c:pt>
                <c:pt idx="91">
                  <c:v>0.11106696410644061</c:v>
                </c:pt>
                <c:pt idx="92">
                  <c:v>0.11339797362659639</c:v>
                </c:pt>
                <c:pt idx="93">
                  <c:v>0.11409519706570669</c:v>
                </c:pt>
                <c:pt idx="94">
                  <c:v>0.11486178508126049</c:v>
                </c:pt>
                <c:pt idx="95">
                  <c:v>0.11579138472589048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A4-4D58-A292-F2B9E2CB0CD2}"/>
            </c:ext>
          </c:extLst>
        </c:ser>
        <c:ser>
          <c:idx val="4"/>
          <c:order val="4"/>
          <c:tx>
            <c:strRef>
              <c:f>'conditional forecasts_8'!$B$584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forecasts_8'!$D$584:$CU$584</c:f>
              <c:numCache>
                <c:formatCode>General</c:formatCode>
                <c:ptCount val="96"/>
                <c:pt idx="0">
                  <c:v>6.2468360223228445E-4</c:v>
                </c:pt>
                <c:pt idx="1">
                  <c:v>1.5095001805099436E-3</c:v>
                </c:pt>
                <c:pt idx="2">
                  <c:v>2.1451272985199212E-3</c:v>
                </c:pt>
                <c:pt idx="3">
                  <c:v>3.1763477133368179E-3</c:v>
                </c:pt>
                <c:pt idx="4">
                  <c:v>3.5300057987058464E-3</c:v>
                </c:pt>
                <c:pt idx="5">
                  <c:v>4.8184164183153371E-3</c:v>
                </c:pt>
                <c:pt idx="6">
                  <c:v>5.1324911477770132E-3</c:v>
                </c:pt>
                <c:pt idx="7">
                  <c:v>5.0973768055049976E-3</c:v>
                </c:pt>
                <c:pt idx="8">
                  <c:v>5.4817301266848646E-3</c:v>
                </c:pt>
                <c:pt idx="9">
                  <c:v>3.7804288681898691E-3</c:v>
                </c:pt>
                <c:pt idx="10">
                  <c:v>2.8384582313159155E-3</c:v>
                </c:pt>
                <c:pt idx="11">
                  <c:v>1.5937921046050277E-3</c:v>
                </c:pt>
                <c:pt idx="12">
                  <c:v>2.0808488671281542E-3</c:v>
                </c:pt>
                <c:pt idx="13">
                  <c:v>3.2175293782029913E-3</c:v>
                </c:pt>
                <c:pt idx="14">
                  <c:v>4.2106105807998067E-3</c:v>
                </c:pt>
                <c:pt idx="15">
                  <c:v>5.5869712295968628E-3</c:v>
                </c:pt>
                <c:pt idx="16">
                  <c:v>6.1396044881059982E-3</c:v>
                </c:pt>
                <c:pt idx="17">
                  <c:v>7.4859892015170003E-3</c:v>
                </c:pt>
                <c:pt idx="18">
                  <c:v>7.8503677774129903E-3</c:v>
                </c:pt>
                <c:pt idx="19">
                  <c:v>7.8801308145824353E-3</c:v>
                </c:pt>
                <c:pt idx="20">
                  <c:v>8.3366099433267223E-3</c:v>
                </c:pt>
                <c:pt idx="21">
                  <c:v>6.7395345488784203E-3</c:v>
                </c:pt>
                <c:pt idx="22">
                  <c:v>5.9580887479995376E-3</c:v>
                </c:pt>
                <c:pt idx="23">
                  <c:v>4.9340175055161374E-3</c:v>
                </c:pt>
                <c:pt idx="24">
                  <c:v>5.6787351131703445E-3</c:v>
                </c:pt>
                <c:pt idx="25">
                  <c:v>7.0756986221344464E-3</c:v>
                </c:pt>
                <c:pt idx="26">
                  <c:v>8.305920416490517E-3</c:v>
                </c:pt>
                <c:pt idx="27">
                  <c:v>9.8849488378442082E-3</c:v>
                </c:pt>
                <c:pt idx="28">
                  <c:v>1.0604764531513482E-2</c:v>
                </c:pt>
                <c:pt idx="29">
                  <c:v>1.208884173487286E-2</c:v>
                </c:pt>
                <c:pt idx="30">
                  <c:v>1.2572231064604972E-2</c:v>
                </c:pt>
                <c:pt idx="31">
                  <c:v>1.2714317727236272E-2</c:v>
                </c:pt>
                <c:pt idx="32">
                  <c:v>1.3285714858287528E-2</c:v>
                </c:pt>
                <c:pt idx="33">
                  <c:v>1.1810844777945943E-2</c:v>
                </c:pt>
                <c:pt idx="34">
                  <c:v>1.1159486031660091E-2</c:v>
                </c:pt>
                <c:pt idx="35">
                  <c:v>1.0271468917408407E-2</c:v>
                </c:pt>
                <c:pt idx="36">
                  <c:v>1.1155110140034386E-2</c:v>
                </c:pt>
                <c:pt idx="37">
                  <c:v>1.26903362946089E-2</c:v>
                </c:pt>
                <c:pt idx="38">
                  <c:v>1.405475765806868E-2</c:v>
                </c:pt>
                <c:pt idx="39">
                  <c:v>1.5761207862192924E-2</c:v>
                </c:pt>
                <c:pt idx="40">
                  <c:v>1.6600053470511449E-2</c:v>
                </c:pt>
                <c:pt idx="41">
                  <c:v>1.8194402192776526E-2</c:v>
                </c:pt>
                <c:pt idx="42">
                  <c:v>1.8780076315606714E-2</c:v>
                </c:pt>
                <c:pt idx="43">
                  <c:v>1.9018055804730476E-2</c:v>
                </c:pt>
                <c:pt idx="44">
                  <c:v>1.9680909086867711E-2</c:v>
                </c:pt>
                <c:pt idx="45">
                  <c:v>1.8294864730149647E-2</c:v>
                </c:pt>
                <c:pt idx="46">
                  <c:v>1.773094534332894E-2</c:v>
                </c:pt>
                <c:pt idx="47">
                  <c:v>1.6929468230291678E-2</c:v>
                </c:pt>
                <c:pt idx="48">
                  <c:v>1.789853410958523E-2</c:v>
                </c:pt>
                <c:pt idx="49">
                  <c:v>1.9517386812504818E-2</c:v>
                </c:pt>
                <c:pt idx="50">
                  <c:v>2.0962791251039489E-2</c:v>
                </c:pt>
                <c:pt idx="51">
                  <c:v>2.2746838916485893E-2</c:v>
                </c:pt>
                <c:pt idx="52">
                  <c:v>2.365941824751968E-2</c:v>
                </c:pt>
                <c:pt idx="53">
                  <c:v>2.5323460822268794E-2</c:v>
                </c:pt>
                <c:pt idx="54">
                  <c:v>2.5974854530572057E-2</c:v>
                </c:pt>
                <c:pt idx="55">
                  <c:v>2.6274777430360465E-2</c:v>
                </c:pt>
                <c:pt idx="56">
                  <c:v>2.6996022195116084E-2</c:v>
                </c:pt>
                <c:pt idx="57">
                  <c:v>2.5665001261933551E-2</c:v>
                </c:pt>
                <c:pt idx="58">
                  <c:v>2.5152868074450156E-2</c:v>
                </c:pt>
                <c:pt idx="59">
                  <c:v>2.4400051603484615E-2</c:v>
                </c:pt>
                <c:pt idx="60">
                  <c:v>2.5414802984567532E-2</c:v>
                </c:pt>
                <c:pt idx="61">
                  <c:v>2.7076607422258064E-2</c:v>
                </c:pt>
                <c:pt idx="62">
                  <c:v>2.8562579697573445E-2</c:v>
                </c:pt>
                <c:pt idx="63">
                  <c:v>3.0385232560939338E-2</c:v>
                </c:pt>
                <c:pt idx="64">
                  <c:v>3.1334851705021184E-2</c:v>
                </c:pt>
                <c:pt idx="65">
                  <c:v>3.3034605784232438E-2</c:v>
                </c:pt>
                <c:pt idx="66">
                  <c:v>3.3720320609394637E-2</c:v>
                </c:pt>
                <c:pt idx="67">
                  <c:v>3.4052722408561741E-2</c:v>
                </c:pt>
                <c:pt idx="68">
                  <c:v>3.4803769790583028E-2</c:v>
                </c:pt>
                <c:pt idx="69">
                  <c:v>3.3498794662023275E-2</c:v>
                </c:pt>
                <c:pt idx="70">
                  <c:v>3.3007881117800369E-2</c:v>
                </c:pt>
                <c:pt idx="71">
                  <c:v>3.2270733348925447E-2</c:v>
                </c:pt>
                <c:pt idx="72">
                  <c:v>3.3295546696510192E-2</c:v>
                </c:pt>
                <c:pt idx="73">
                  <c:v>3.496263517353243E-2</c:v>
                </c:pt>
                <c:pt idx="74">
                  <c:v>3.6450841646489228E-2</c:v>
                </c:pt>
                <c:pt idx="75">
                  <c:v>3.8275075499697081E-2</c:v>
                </c:pt>
                <c:pt idx="76">
                  <c:v>3.9228210438695066E-2</c:v>
                </c:pt>
                <c:pt idx="77">
                  <c:v>4.0935561009324578E-2</c:v>
                </c:pt>
                <c:pt idx="78">
                  <c:v>4.1633943088849976E-2</c:v>
                </c:pt>
                <c:pt idx="79">
                  <c:v>4.1983363194846482E-2</c:v>
                </c:pt>
                <c:pt idx="80">
                  <c:v>4.2752959087054662E-2</c:v>
                </c:pt>
                <c:pt idx="81">
                  <c:v>4.1463371468251665E-2</c:v>
                </c:pt>
                <c:pt idx="82">
                  <c:v>4.0978922945679452E-2</c:v>
                </c:pt>
                <c:pt idx="83">
                  <c:v>4.0233359874243313E-2</c:v>
                </c:pt>
                <c:pt idx="84">
                  <c:v>4.1231001129620359E-2</c:v>
                </c:pt>
                <c:pt idx="85">
                  <c:v>4.2853646403506543E-2</c:v>
                </c:pt>
                <c:pt idx="86">
                  <c:v>4.4281490266895498E-2</c:v>
                </c:pt>
                <c:pt idx="87">
                  <c:v>4.6044124522487531E-2</c:v>
                </c:pt>
                <c:pt idx="88">
                  <c:v>4.6947631281251394E-2</c:v>
                </c:pt>
                <c:pt idx="89">
                  <c:v>4.8616264720929128E-2</c:v>
                </c:pt>
                <c:pt idx="90">
                  <c:v>4.9342639353695497E-2</c:v>
                </c:pt>
                <c:pt idx="91">
                  <c:v>4.9717130478109266E-2</c:v>
                </c:pt>
                <c:pt idx="92">
                  <c:v>5.0475711908541922E-2</c:v>
                </c:pt>
                <c:pt idx="93">
                  <c:v>4.9573589859618808E-2</c:v>
                </c:pt>
                <c:pt idx="94">
                  <c:v>4.87243719343275E-2</c:v>
                </c:pt>
                <c:pt idx="95">
                  <c:v>4.8205789477756625E-2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A4-4D58-A292-F2B9E2CB0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0% Grow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forecasts_0'!$B$580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forecasts_0'!$D$580:$CU$580</c:f>
              <c:numCache>
                <c:formatCode>General</c:formatCode>
                <c:ptCount val="96"/>
                <c:pt idx="0">
                  <c:v>-7.6778607412209638E-4</c:v>
                </c:pt>
                <c:pt idx="1">
                  <c:v>-1.2163838770446495E-3</c:v>
                </c:pt>
                <c:pt idx="2">
                  <c:v>-1.4380652744390686E-3</c:v>
                </c:pt>
                <c:pt idx="3">
                  <c:v>-1.4602816279587916E-3</c:v>
                </c:pt>
                <c:pt idx="4">
                  <c:v>-1.6385243768296906E-3</c:v>
                </c:pt>
                <c:pt idx="5">
                  <c:v>-1.4296754907303906E-3</c:v>
                </c:pt>
                <c:pt idx="6">
                  <c:v>-1.4078327304859965E-3</c:v>
                </c:pt>
                <c:pt idx="7">
                  <c:v>-1.4506987992703427E-3</c:v>
                </c:pt>
                <c:pt idx="8">
                  <c:v>-1.3772591673855568E-3</c:v>
                </c:pt>
                <c:pt idx="9">
                  <c:v>-1.8883143608415347E-3</c:v>
                </c:pt>
                <c:pt idx="10">
                  <c:v>-2.6370101375601755E-3</c:v>
                </c:pt>
                <c:pt idx="11">
                  <c:v>-3.8836897899223264E-3</c:v>
                </c:pt>
                <c:pt idx="12">
                  <c:v>-4.6327210505470113E-3</c:v>
                </c:pt>
                <c:pt idx="13">
                  <c:v>-5.0370181084667147E-3</c:v>
                </c:pt>
                <c:pt idx="14">
                  <c:v>-5.2122077533680285E-3</c:v>
                </c:pt>
                <c:pt idx="15">
                  <c:v>-5.1371941547141186E-3</c:v>
                </c:pt>
                <c:pt idx="16">
                  <c:v>-5.2131383984658913E-3</c:v>
                </c:pt>
                <c:pt idx="17">
                  <c:v>-4.9224253336647931E-3</c:v>
                </c:pt>
                <c:pt idx="18">
                  <c:v>-4.8301247898461155E-3</c:v>
                </c:pt>
                <c:pt idx="19">
                  <c:v>-4.8129189455707539E-3</c:v>
                </c:pt>
                <c:pt idx="20">
                  <c:v>-4.6848748304451088E-3</c:v>
                </c:pt>
                <c:pt idx="21">
                  <c:v>-5.1381091405205475E-3</c:v>
                </c:pt>
                <c:pt idx="22">
                  <c:v>-5.82121885240049E-3</c:v>
                </c:pt>
                <c:pt idx="23">
                  <c:v>-6.9934192144593035E-3</c:v>
                </c:pt>
                <c:pt idx="24">
                  <c:v>-7.6602564339169968E-3</c:v>
                </c:pt>
                <c:pt idx="25">
                  <c:v>-7.9779956052996037E-3</c:v>
                </c:pt>
                <c:pt idx="26">
                  <c:v>-8.0663075652349942E-3</c:v>
                </c:pt>
                <c:pt idx="27">
                  <c:v>-7.9071947838045588E-3</c:v>
                </c:pt>
                <c:pt idx="28">
                  <c:v>-7.9034153510996602E-3</c:v>
                </c:pt>
                <c:pt idx="29">
                  <c:v>-7.5375698260319139E-3</c:v>
                </c:pt>
                <c:pt idx="30">
                  <c:v>-7.3739732710225298E-3</c:v>
                </c:pt>
                <c:pt idx="31">
                  <c:v>-7.2881420580051537E-3</c:v>
                </c:pt>
                <c:pt idx="32">
                  <c:v>-7.0929730760214945E-3</c:v>
                </c:pt>
                <c:pt idx="33">
                  <c:v>-7.4796075670745046E-3</c:v>
                </c:pt>
                <c:pt idx="34">
                  <c:v>-8.0959618612462779E-3</c:v>
                </c:pt>
                <c:pt idx="35">
                  <c:v>-9.2008893359092261E-3</c:v>
                </c:pt>
                <c:pt idx="36">
                  <c:v>-9.7998664739050671E-3</c:v>
                </c:pt>
                <c:pt idx="37">
                  <c:v>-1.0049342815640376E-2</c:v>
                </c:pt>
                <c:pt idx="38">
                  <c:v>-1.0069369624830972E-2</c:v>
                </c:pt>
                <c:pt idx="39">
                  <c:v>-9.8424311237177015E-3</c:v>
                </c:pt>
                <c:pt idx="40">
                  <c:v>-9.7717511126516107E-3</c:v>
                </c:pt>
                <c:pt idx="41">
                  <c:v>-9.340270394192992E-3</c:v>
                </c:pt>
                <c:pt idx="42">
                  <c:v>-9.1124501082119093E-3</c:v>
                </c:pt>
                <c:pt idx="43">
                  <c:v>-8.9637513074475039E-3</c:v>
                </c:pt>
                <c:pt idx="44">
                  <c:v>-8.7068646612670567E-3</c:v>
                </c:pt>
                <c:pt idx="45">
                  <c:v>-9.0326580611055172E-3</c:v>
                </c:pt>
                <c:pt idx="46">
                  <c:v>-9.5887928641350123E-3</c:v>
                </c:pt>
                <c:pt idx="47">
                  <c:v>-1.0633946586741244E-2</c:v>
                </c:pt>
                <c:pt idx="48">
                  <c:v>-1.1173521629486821E-2</c:v>
                </c:pt>
                <c:pt idx="49">
                  <c:v>-1.1363982114993898E-2</c:v>
                </c:pt>
                <c:pt idx="50">
                  <c:v>-1.1325447233041687E-2</c:v>
                </c:pt>
                <c:pt idx="51">
                  <c:v>-1.1040482297989734E-2</c:v>
                </c:pt>
                <c:pt idx="52">
                  <c:v>-1.0912374686449974E-2</c:v>
                </c:pt>
                <c:pt idx="53">
                  <c:v>-1.0424097516154073E-2</c:v>
                </c:pt>
                <c:pt idx="54">
                  <c:v>-1.0140116164623514E-2</c:v>
                </c:pt>
                <c:pt idx="55">
                  <c:v>-9.9358824638603183E-3</c:v>
                </c:pt>
                <c:pt idx="56">
                  <c:v>-9.6240824397987885E-3</c:v>
                </c:pt>
                <c:pt idx="57">
                  <c:v>-9.8955976321983309E-3</c:v>
                </c:pt>
                <c:pt idx="58">
                  <c:v>-1.0398125316901341E-2</c:v>
                </c:pt>
                <c:pt idx="59">
                  <c:v>-1.1390393401248925E-2</c:v>
                </c:pt>
                <c:pt idx="60">
                  <c:v>-1.1877851053355454E-2</c:v>
                </c:pt>
                <c:pt idx="61">
                  <c:v>-1.2016981662484643E-2</c:v>
                </c:pt>
                <c:pt idx="62">
                  <c:v>-1.192787320383896E-2</c:v>
                </c:pt>
                <c:pt idx="63">
                  <c:v>-1.1592994835961417E-2</c:v>
                </c:pt>
                <c:pt idx="64">
                  <c:v>-1.1415473955371116E-2</c:v>
                </c:pt>
                <c:pt idx="65">
                  <c:v>-1.0878081483476257E-2</c:v>
                </c:pt>
                <c:pt idx="66">
                  <c:v>-1.0545081561714697E-2</c:v>
                </c:pt>
                <c:pt idx="67">
                  <c:v>-1.0291785767152282E-2</c:v>
                </c:pt>
                <c:pt idx="68">
                  <c:v>-9.9308656099123226E-3</c:v>
                </c:pt>
                <c:pt idx="69">
                  <c:v>-1.0153363732094264E-2</c:v>
                </c:pt>
                <c:pt idx="70">
                  <c:v>-1.0607325041057812E-2</c:v>
                </c:pt>
                <c:pt idx="71">
                  <c:v>-1.1551964030633074E-2</c:v>
                </c:pt>
                <c:pt idx="72">
                  <c:v>-1.1993245442768523E-2</c:v>
                </c:pt>
                <c:pt idx="73">
                  <c:v>-1.2088040794793278E-2</c:v>
                </c:pt>
                <c:pt idx="74">
                  <c:v>-1.1956532301365936E-2</c:v>
                </c:pt>
                <c:pt idx="75">
                  <c:v>-1.1580868739821787E-2</c:v>
                </c:pt>
                <c:pt idx="76">
                  <c:v>-1.1363427942794989E-2</c:v>
                </c:pt>
                <c:pt idx="77">
                  <c:v>-1.0785931886929029E-2</c:v>
                </c:pt>
                <c:pt idx="78">
                  <c:v>-1.0411546823148387E-2</c:v>
                </c:pt>
                <c:pt idx="79">
                  <c:v>-1.0114744427017406E-2</c:v>
                </c:pt>
                <c:pt idx="80">
                  <c:v>-9.7078785462688787E-3</c:v>
                </c:pt>
                <c:pt idx="81">
                  <c:v>-9.8823558148092138E-3</c:v>
                </c:pt>
                <c:pt idx="82">
                  <c:v>-1.0287444438887437E-2</c:v>
                </c:pt>
                <c:pt idx="83">
                  <c:v>-1.1184141609395695E-2</c:v>
                </c:pt>
                <c:pt idx="84">
                  <c:v>-1.1580227911261376E-2</c:v>
                </c:pt>
                <c:pt idx="85">
                  <c:v>-1.1635359958993775E-2</c:v>
                </c:pt>
                <c:pt idx="86">
                  <c:v>-1.147077823119657E-2</c:v>
                </c:pt>
                <c:pt idx="87">
                  <c:v>-1.1067613671243112E-2</c:v>
                </c:pt>
                <c:pt idx="88">
                  <c:v>-1.0830548360966561E-2</c:v>
                </c:pt>
                <c:pt idx="89">
                  <c:v>-1.0230813943861765E-2</c:v>
                </c:pt>
                <c:pt idx="90">
                  <c:v>-9.8369189062980818E-3</c:v>
                </c:pt>
                <c:pt idx="91">
                  <c:v>-9.5237028903554285E-3</c:v>
                </c:pt>
                <c:pt idx="92">
                  <c:v>-9.0192811426636852E-3</c:v>
                </c:pt>
                <c:pt idx="93">
                  <c:v>-9.2351801836839317E-3</c:v>
                </c:pt>
                <c:pt idx="94">
                  <c:v>-9.6435823554467878E-3</c:v>
                </c:pt>
                <c:pt idx="95">
                  <c:v>-1.0066335275940193E-2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D1-4D06-9272-2F030EA7923B}"/>
            </c:ext>
          </c:extLst>
        </c:ser>
        <c:ser>
          <c:idx val="1"/>
          <c:order val="1"/>
          <c:tx>
            <c:strRef>
              <c:f>'conditional forecasts_0'!$B$581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forecasts_0'!$D$581:$CU$581</c:f>
              <c:numCache>
                <c:formatCode>General</c:formatCode>
                <c:ptCount val="96"/>
                <c:pt idx="0">
                  <c:v>-1.3747221962647947E-3</c:v>
                </c:pt>
                <c:pt idx="1">
                  <c:v>-2.5318028121607099E-3</c:v>
                </c:pt>
                <c:pt idx="2">
                  <c:v>-3.5912079073782965E-3</c:v>
                </c:pt>
                <c:pt idx="3">
                  <c:v>-4.155732918544282E-3</c:v>
                </c:pt>
                <c:pt idx="4">
                  <c:v>-4.6574148060250752E-3</c:v>
                </c:pt>
                <c:pt idx="5">
                  <c:v>-4.7066306659732417E-3</c:v>
                </c:pt>
                <c:pt idx="6">
                  <c:v>-4.7103350953096495E-3</c:v>
                </c:pt>
                <c:pt idx="7">
                  <c:v>-4.8445950912987847E-3</c:v>
                </c:pt>
                <c:pt idx="8">
                  <c:v>-4.7059941072993333E-3</c:v>
                </c:pt>
                <c:pt idx="9">
                  <c:v>-5.1294886075771819E-3</c:v>
                </c:pt>
                <c:pt idx="10">
                  <c:v>-5.9976255789715785E-3</c:v>
                </c:pt>
                <c:pt idx="11">
                  <c:v>-7.3285840327363674E-3</c:v>
                </c:pt>
                <c:pt idx="12">
                  <c:v>-8.4509456867305419E-3</c:v>
                </c:pt>
                <c:pt idx="13">
                  <c:v>-9.2556346868058383E-3</c:v>
                </c:pt>
                <c:pt idx="14">
                  <c:v>-1.007442326493721E-2</c:v>
                </c:pt>
                <c:pt idx="15">
                  <c:v>-1.0552119989782805E-2</c:v>
                </c:pt>
                <c:pt idx="16">
                  <c:v>-1.1029142771774971E-2</c:v>
                </c:pt>
                <c:pt idx="17">
                  <c:v>-1.1046561758408036E-2</c:v>
                </c:pt>
                <c:pt idx="18">
                  <c:v>-1.0984032959358984E-2</c:v>
                </c:pt>
                <c:pt idx="19">
                  <c:v>-1.1025965723239696E-2</c:v>
                </c:pt>
                <c:pt idx="20">
                  <c:v>-1.0783358460414588E-2</c:v>
                </c:pt>
                <c:pt idx="21">
                  <c:v>-1.1097786943345619E-2</c:v>
                </c:pt>
                <c:pt idx="22">
                  <c:v>-1.185678803366823E-2</c:v>
                </c:pt>
                <c:pt idx="23">
                  <c:v>-1.3081798370125963E-2</c:v>
                </c:pt>
                <c:pt idx="24">
                  <c:v>-1.4101390650850872E-2</c:v>
                </c:pt>
                <c:pt idx="25">
                  <c:v>-1.4805269671798741E-2</c:v>
                </c:pt>
                <c:pt idx="26">
                  <c:v>-1.5524496787091082E-2</c:v>
                </c:pt>
                <c:pt idx="27">
                  <c:v>-1.5903780187112318E-2</c:v>
                </c:pt>
                <c:pt idx="28">
                  <c:v>-1.6283744788222754E-2</c:v>
                </c:pt>
                <c:pt idx="29">
                  <c:v>-1.620572363693842E-2</c:v>
                </c:pt>
                <c:pt idx="30">
                  <c:v>-1.6049452059102257E-2</c:v>
                </c:pt>
                <c:pt idx="31">
                  <c:v>-1.5999160178246447E-2</c:v>
                </c:pt>
                <c:pt idx="32">
                  <c:v>-1.5665462906145532E-2</c:v>
                </c:pt>
                <c:pt idx="33">
                  <c:v>-1.5889477320376242E-2</c:v>
                </c:pt>
                <c:pt idx="34">
                  <c:v>-1.6558396397552581E-2</c:v>
                </c:pt>
                <c:pt idx="35">
                  <c:v>-1.7693567650410771E-2</c:v>
                </c:pt>
                <c:pt idx="36">
                  <c:v>-1.8623726831905808E-2</c:v>
                </c:pt>
                <c:pt idx="37">
                  <c:v>-1.9238883826165416E-2</c:v>
                </c:pt>
                <c:pt idx="38">
                  <c:v>-1.9870409269662426E-2</c:v>
                </c:pt>
                <c:pt idx="39">
                  <c:v>-2.0163220118767089E-2</c:v>
                </c:pt>
                <c:pt idx="40">
                  <c:v>-2.0458008576890997E-2</c:v>
                </c:pt>
                <c:pt idx="41">
                  <c:v>-2.0296051857821313E-2</c:v>
                </c:pt>
                <c:pt idx="42">
                  <c:v>-2.005695763760702E-2</c:v>
                </c:pt>
                <c:pt idx="43">
                  <c:v>-1.9924813318105816E-2</c:v>
                </c:pt>
                <c:pt idx="44">
                  <c:v>-1.9510118429131258E-2</c:v>
                </c:pt>
                <c:pt idx="45">
                  <c:v>-1.9653921399579014E-2</c:v>
                </c:pt>
                <c:pt idx="46">
                  <c:v>-2.0243392624297071E-2</c:v>
                </c:pt>
                <c:pt idx="47">
                  <c:v>-2.1299891319314229E-2</c:v>
                </c:pt>
                <c:pt idx="48">
                  <c:v>-2.2152184242979822E-2</c:v>
                </c:pt>
                <c:pt idx="49">
                  <c:v>-2.2690317436120423E-2</c:v>
                </c:pt>
                <c:pt idx="50">
                  <c:v>-2.3245690625254955E-2</c:v>
                </c:pt>
                <c:pt idx="51">
                  <c:v>-2.3463232961776118E-2</c:v>
                </c:pt>
                <c:pt idx="52">
                  <c:v>-2.3683625889904667E-2</c:v>
                </c:pt>
                <c:pt idx="53">
                  <c:v>-2.3448112761965637E-2</c:v>
                </c:pt>
                <c:pt idx="54">
                  <c:v>-2.3136251569113891E-2</c:v>
                </c:pt>
                <c:pt idx="55">
                  <c:v>-2.2932078315108226E-2</c:v>
                </c:pt>
                <c:pt idx="56">
                  <c:v>-2.2446056949312267E-2</c:v>
                </c:pt>
                <c:pt idx="57">
                  <c:v>-2.2519231441122178E-2</c:v>
                </c:pt>
                <c:pt idx="58">
                  <c:v>-2.3038805855608819E-2</c:v>
                </c:pt>
                <c:pt idx="59">
                  <c:v>-2.4026205793537991E-2</c:v>
                </c:pt>
                <c:pt idx="60">
                  <c:v>-2.4810278954416062E-2</c:v>
                </c:pt>
                <c:pt idx="61">
                  <c:v>-2.5281140048454939E-2</c:v>
                </c:pt>
                <c:pt idx="62">
                  <c:v>-2.5770217166238056E-2</c:v>
                </c:pt>
                <c:pt idx="63">
                  <c:v>-2.592240682950122E-2</c:v>
                </c:pt>
                <c:pt idx="64">
                  <c:v>-2.6078290379098354E-2</c:v>
                </c:pt>
                <c:pt idx="65">
                  <c:v>-2.5778954496259148E-2</c:v>
                </c:pt>
                <c:pt idx="66">
                  <c:v>-2.540377133426041E-2</c:v>
                </c:pt>
                <c:pt idx="67">
                  <c:v>-2.5136601800771749E-2</c:v>
                </c:pt>
                <c:pt idx="68">
                  <c:v>-2.4587792055473869E-2</c:v>
                </c:pt>
                <c:pt idx="69">
                  <c:v>-2.459837129406468E-2</c:v>
                </c:pt>
                <c:pt idx="70">
                  <c:v>-2.5055666447397928E-2</c:v>
                </c:pt>
                <c:pt idx="71">
                  <c:v>-2.5981374540758381E-2</c:v>
                </c:pt>
                <c:pt idx="72">
                  <c:v>-2.6704737847044281E-2</c:v>
                </c:pt>
                <c:pt idx="73">
                  <c:v>-2.7116316301418648E-2</c:v>
                </c:pt>
                <c:pt idx="74">
                  <c:v>-2.7547911022793584E-2</c:v>
                </c:pt>
                <c:pt idx="75">
                  <c:v>-2.7644563463656985E-2</c:v>
                </c:pt>
                <c:pt idx="76">
                  <c:v>-2.7746631066131778E-2</c:v>
                </c:pt>
                <c:pt idx="77">
                  <c:v>-2.7394555372794168E-2</c:v>
                </c:pt>
                <c:pt idx="78">
                  <c:v>-2.6966724000472758E-2</c:v>
                </c:pt>
                <c:pt idx="79">
                  <c:v>-2.6645901023751722E-2</c:v>
                </c:pt>
                <c:pt idx="80">
                  <c:v>-2.6041559478918206E-2</c:v>
                </c:pt>
                <c:pt idx="81">
                  <c:v>-2.5994411684528852E-2</c:v>
                </c:pt>
                <c:pt idx="82">
                  <c:v>-2.6392389739913907E-2</c:v>
                </c:pt>
                <c:pt idx="83">
                  <c:v>-2.7258665882770636E-2</c:v>
                </c:pt>
                <c:pt idx="84">
                  <c:v>-2.7924115183102071E-2</c:v>
                </c:pt>
                <c:pt idx="85">
                  <c:v>-2.8281778357417062E-2</c:v>
                </c:pt>
                <c:pt idx="86">
                  <c:v>-2.8664556489543382E-2</c:v>
                </c:pt>
                <c:pt idx="87">
                  <c:v>-2.8715402161151007E-2</c:v>
                </c:pt>
                <c:pt idx="88">
                  <c:v>-2.8776959373694976E-2</c:v>
                </c:pt>
                <c:pt idx="89">
                  <c:v>-2.8382265720201125E-2</c:v>
                </c:pt>
                <c:pt idx="90">
                  <c:v>-2.7914429373748988E-2</c:v>
                </c:pt>
                <c:pt idx="91">
                  <c:v>-2.7582504510557646E-2</c:v>
                </c:pt>
                <c:pt idx="92">
                  <c:v>-2.6907430594372145E-2</c:v>
                </c:pt>
                <c:pt idx="93">
                  <c:v>-2.6904203128758953E-2</c:v>
                </c:pt>
                <c:pt idx="94">
                  <c:v>-2.7358617392848717E-2</c:v>
                </c:pt>
                <c:pt idx="95">
                  <c:v>-2.7709966896974549E-2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D1-4D06-9272-2F030EA7923B}"/>
            </c:ext>
          </c:extLst>
        </c:ser>
        <c:ser>
          <c:idx val="2"/>
          <c:order val="2"/>
          <c:tx>
            <c:strRef>
              <c:f>'conditional forecasts_0'!$B$582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forecasts_0'!$D$582:$CU$582</c:f>
              <c:numCache>
                <c:formatCode>General</c:formatCode>
                <c:ptCount val="96"/>
                <c:pt idx="0">
                  <c:v>-1.5683154811527795E-3</c:v>
                </c:pt>
                <c:pt idx="1">
                  <c:v>-2.2045797492417554E-3</c:v>
                </c:pt>
                <c:pt idx="2">
                  <c:v>-2.3477440010626687E-3</c:v>
                </c:pt>
                <c:pt idx="3">
                  <c:v>-1.914358920801213E-3</c:v>
                </c:pt>
                <c:pt idx="4">
                  <c:v>-1.8840239672580489E-3</c:v>
                </c:pt>
                <c:pt idx="5">
                  <c:v>-8.4454783270066208E-4</c:v>
                </c:pt>
                <c:pt idx="6">
                  <c:v>-4.3200449728353335E-4</c:v>
                </c:pt>
                <c:pt idx="7">
                  <c:v>-4.80294535280971E-4</c:v>
                </c:pt>
                <c:pt idx="8">
                  <c:v>-3.1725193803565837E-4</c:v>
                </c:pt>
                <c:pt idx="9">
                  <c:v>-1.8159651931037414E-3</c:v>
                </c:pt>
                <c:pt idx="10">
                  <c:v>-3.9123270621857819E-3</c:v>
                </c:pt>
                <c:pt idx="11">
                  <c:v>-7.0096598178735967E-3</c:v>
                </c:pt>
                <c:pt idx="12">
                  <c:v>-8.3662187698199959E-3</c:v>
                </c:pt>
                <c:pt idx="13">
                  <c:v>-8.6190784110114389E-3</c:v>
                </c:pt>
                <c:pt idx="14">
                  <c:v>-8.3813488696658899E-3</c:v>
                </c:pt>
                <c:pt idx="15">
                  <c:v>-7.5274830951353126E-3</c:v>
                </c:pt>
                <c:pt idx="16">
                  <c:v>-7.1484294760408851E-3</c:v>
                </c:pt>
                <c:pt idx="17">
                  <c:v>-5.8842801466317462E-3</c:v>
                </c:pt>
                <c:pt idx="18">
                  <c:v>-5.3332950457614867E-3</c:v>
                </c:pt>
                <c:pt idx="19">
                  <c:v>-5.3062812093692254E-3</c:v>
                </c:pt>
                <c:pt idx="20">
                  <c:v>-5.0911622158136289E-3</c:v>
                </c:pt>
                <c:pt idx="21">
                  <c:v>-6.5177867546905559E-3</c:v>
                </c:pt>
                <c:pt idx="22">
                  <c:v>-8.5004754118678943E-3</c:v>
                </c:pt>
                <c:pt idx="23">
                  <c:v>-1.1438147977328068E-2</c:v>
                </c:pt>
                <c:pt idx="24">
                  <c:v>-1.2595343709746342E-2</c:v>
                </c:pt>
                <c:pt idx="25">
                  <c:v>-1.2623204409494264E-2</c:v>
                </c:pt>
                <c:pt idx="26">
                  <c:v>-1.2151693389441099E-2</c:v>
                </c:pt>
                <c:pt idx="27">
                  <c:v>-1.1069808481265302E-2</c:v>
                </c:pt>
                <c:pt idx="28">
                  <c:v>-1.0478315498432301E-2</c:v>
                </c:pt>
                <c:pt idx="29">
                  <c:v>-9.0217370117451554E-3</c:v>
                </c:pt>
                <c:pt idx="30">
                  <c:v>-8.2979059394790913E-3</c:v>
                </c:pt>
                <c:pt idx="31">
                  <c:v>-8.1137568725297236E-3</c:v>
                </c:pt>
                <c:pt idx="32">
                  <c:v>-7.7514006634757651E-3</c:v>
                </c:pt>
                <c:pt idx="33">
                  <c:v>-9.0343451742711765E-3</c:v>
                </c:pt>
                <c:pt idx="34">
                  <c:v>-1.0871415954890429E-2</c:v>
                </c:pt>
                <c:pt idx="35">
                  <c:v>-1.365790388833199E-2</c:v>
                </c:pt>
                <c:pt idx="36">
                  <c:v>-1.4657028141075192E-2</c:v>
                </c:pt>
                <c:pt idx="37">
                  <c:v>-1.4520798426533128E-2</c:v>
                </c:pt>
                <c:pt idx="38">
                  <c:v>-1.3881642020620661E-2</c:v>
                </c:pt>
                <c:pt idx="39">
                  <c:v>-1.2631738968457261E-2</c:v>
                </c:pt>
                <c:pt idx="40">
                  <c:v>-1.187485584425774E-2</c:v>
                </c:pt>
                <c:pt idx="41">
                  <c:v>-1.0257646672355432E-2</c:v>
                </c:pt>
                <c:pt idx="42">
                  <c:v>-9.3788718348109101E-3</c:v>
                </c:pt>
                <c:pt idx="43">
                  <c:v>-9.0452311290007137E-3</c:v>
                </c:pt>
                <c:pt idx="44">
                  <c:v>-8.5377652086649682E-3</c:v>
                </c:pt>
                <c:pt idx="45">
                  <c:v>-9.678534576715192E-3</c:v>
                </c:pt>
                <c:pt idx="46">
                  <c:v>-1.1374978608921121E-2</c:v>
                </c:pt>
                <c:pt idx="47">
                  <c:v>-1.402137400437856E-2</c:v>
                </c:pt>
                <c:pt idx="48">
                  <c:v>-1.488043411516848E-2</c:v>
                </c:pt>
                <c:pt idx="49">
                  <c:v>-1.4604144116324169E-2</c:v>
                </c:pt>
                <c:pt idx="50">
                  <c:v>-1.382524782493522E-2</c:v>
                </c:pt>
                <c:pt idx="51">
                  <c:v>-1.2436395795970749E-2</c:v>
                </c:pt>
                <c:pt idx="52">
                  <c:v>-1.1541806641807935E-2</c:v>
                </c:pt>
                <c:pt idx="53">
                  <c:v>-9.7884533552182705E-3</c:v>
                </c:pt>
                <c:pt idx="54">
                  <c:v>-8.7752439563316791E-3</c:v>
                </c:pt>
                <c:pt idx="55">
                  <c:v>-8.3088866807288862E-3</c:v>
                </c:pt>
                <c:pt idx="56">
                  <c:v>-7.6703685984114102E-3</c:v>
                </c:pt>
                <c:pt idx="57">
                  <c:v>-8.6817208218989261E-3</c:v>
                </c:pt>
                <c:pt idx="58">
                  <c:v>-1.0250437106778769E-2</c:v>
                </c:pt>
                <c:pt idx="59">
                  <c:v>-1.2770940617055448E-2</c:v>
                </c:pt>
                <c:pt idx="60">
                  <c:v>-1.3506134097465825E-2</c:v>
                </c:pt>
                <c:pt idx="61">
                  <c:v>-1.3108142355981145E-2</c:v>
                </c:pt>
                <c:pt idx="62">
                  <c:v>-1.2209692619545061E-2</c:v>
                </c:pt>
                <c:pt idx="63">
                  <c:v>-1.0703179031007704E-2</c:v>
                </c:pt>
                <c:pt idx="64">
                  <c:v>-9.6922964436732834E-3</c:v>
                </c:pt>
                <c:pt idx="65">
                  <c:v>-7.8232771389285458E-3</c:v>
                </c:pt>
                <c:pt idx="66">
                  <c:v>-6.69420618947287E-3</c:v>
                </c:pt>
                <c:pt idx="67">
                  <c:v>-6.1110946692682043E-3</c:v>
                </c:pt>
                <c:pt idx="68">
                  <c:v>-5.3546088282427316E-3</c:v>
                </c:pt>
                <c:pt idx="69">
                  <c:v>-6.2470736503072071E-3</c:v>
                </c:pt>
                <c:pt idx="70">
                  <c:v>-7.6970370341547904E-3</c:v>
                </c:pt>
                <c:pt idx="71">
                  <c:v>-1.0100698293946036E-2</c:v>
                </c:pt>
                <c:pt idx="72">
                  <c:v>-1.0723168129260321E-2</c:v>
                </c:pt>
                <c:pt idx="73">
                  <c:v>-1.0218657352777893E-2</c:v>
                </c:pt>
                <c:pt idx="74">
                  <c:v>-9.2211197558584469E-3</c:v>
                </c:pt>
                <c:pt idx="75">
                  <c:v>-7.6225939742214054E-3</c:v>
                </c:pt>
                <c:pt idx="76">
                  <c:v>-6.524420796156772E-3</c:v>
                </c:pt>
                <c:pt idx="77">
                  <c:v>-4.5686604638094054E-3</c:v>
                </c:pt>
                <c:pt idx="78">
                  <c:v>-3.3482867395400731E-3</c:v>
                </c:pt>
                <c:pt idx="79">
                  <c:v>-2.6646953604372611E-3</c:v>
                </c:pt>
                <c:pt idx="80">
                  <c:v>-1.7959805995877529E-3</c:v>
                </c:pt>
                <c:pt idx="81">
                  <c:v>-2.5650469039611044E-3</c:v>
                </c:pt>
                <c:pt idx="82">
                  <c:v>-3.8849046077257953E-3</c:v>
                </c:pt>
                <c:pt idx="83">
                  <c:v>-6.1590723285086827E-3</c:v>
                </c:pt>
                <c:pt idx="84">
                  <c:v>-6.6604679636281536E-3</c:v>
                </c:pt>
                <c:pt idx="85">
                  <c:v>-6.0534936525953676E-3</c:v>
                </c:pt>
                <c:pt idx="86">
                  <c:v>-4.9771936460629102E-3</c:v>
                </c:pt>
                <c:pt idx="87">
                  <c:v>-3.3216160244974803E-3</c:v>
                </c:pt>
                <c:pt idx="88">
                  <c:v>-2.1968961440556895E-3</c:v>
                </c:pt>
                <c:pt idx="89">
                  <c:v>-2.1779019298484708E-4</c:v>
                </c:pt>
                <c:pt idx="90">
                  <c:v>1.0129274012191361E-3</c:v>
                </c:pt>
                <c:pt idx="91">
                  <c:v>1.6812973629761329E-3</c:v>
                </c:pt>
                <c:pt idx="92">
                  <c:v>2.7832802454240092E-3</c:v>
                </c:pt>
                <c:pt idx="93">
                  <c:v>1.9145340584612262E-3</c:v>
                </c:pt>
                <c:pt idx="94">
                  <c:v>5.8330645602423521E-4</c:v>
                </c:pt>
                <c:pt idx="95">
                  <c:v>-3.1374251001681035E-4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D1-4D06-9272-2F030EA7923B}"/>
            </c:ext>
          </c:extLst>
        </c:ser>
        <c:ser>
          <c:idx val="3"/>
          <c:order val="3"/>
          <c:tx>
            <c:strRef>
              <c:f>'conditional forecasts_0'!$B$583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forecasts_0'!$D$583:$CU$583</c:f>
              <c:numCache>
                <c:formatCode>General</c:formatCode>
                <c:ptCount val="96"/>
                <c:pt idx="0">
                  <c:v>-4.7161048502411009E-4</c:v>
                </c:pt>
                <c:pt idx="1">
                  <c:v>-3.6955012559583127E-4</c:v>
                </c:pt>
                <c:pt idx="2">
                  <c:v>-1.7489953276363367E-4</c:v>
                </c:pt>
                <c:pt idx="3">
                  <c:v>2.5659882391253409E-4</c:v>
                </c:pt>
                <c:pt idx="4">
                  <c:v>-3.4489236949072662E-5</c:v>
                </c:pt>
                <c:pt idx="5">
                  <c:v>5.839794371782426E-4</c:v>
                </c:pt>
                <c:pt idx="6">
                  <c:v>4.1769263003609209E-4</c:v>
                </c:pt>
                <c:pt idx="7">
                  <c:v>1.1917888320535185E-4</c:v>
                </c:pt>
                <c:pt idx="8">
                  <c:v>1.7459536253449184E-4</c:v>
                </c:pt>
                <c:pt idx="9">
                  <c:v>-1.1593109826608257E-3</c:v>
                </c:pt>
                <c:pt idx="10">
                  <c:v>-2.4778948263673127E-3</c:v>
                </c:pt>
                <c:pt idx="11">
                  <c:v>-4.6290337442537318E-3</c:v>
                </c:pt>
                <c:pt idx="12">
                  <c:v>-5.0439868974377676E-3</c:v>
                </c:pt>
                <c:pt idx="13">
                  <c:v>-4.879784249328941E-3</c:v>
                </c:pt>
                <c:pt idx="14">
                  <c:v>-4.5284470105209224E-3</c:v>
                </c:pt>
                <c:pt idx="15">
                  <c:v>-3.9151180263935622E-3</c:v>
                </c:pt>
                <c:pt idx="16">
                  <c:v>-4.0671176339242719E-3</c:v>
                </c:pt>
                <c:pt idx="17">
                  <c:v>-3.3507561221749458E-3</c:v>
                </c:pt>
                <c:pt idx="18">
                  <c:v>-3.4949143531736089E-3</c:v>
                </c:pt>
                <c:pt idx="19">
                  <c:v>-3.808611706472688E-3</c:v>
                </c:pt>
                <c:pt idx="20">
                  <c:v>-3.7457802537860935E-3</c:v>
                </c:pt>
                <c:pt idx="21">
                  <c:v>-5.0210557234542574E-3</c:v>
                </c:pt>
                <c:pt idx="22">
                  <c:v>-6.2191169158304568E-3</c:v>
                </c:pt>
                <c:pt idx="23">
                  <c:v>-8.1953717123005691E-3</c:v>
                </c:pt>
                <c:pt idx="24">
                  <c:v>-8.4089861638708338E-3</c:v>
                </c:pt>
                <c:pt idx="25">
                  <c:v>-8.0458780866420505E-3</c:v>
                </c:pt>
                <c:pt idx="26">
                  <c:v>-7.5174283202236259E-3</c:v>
                </c:pt>
                <c:pt idx="27">
                  <c:v>-6.7566733893212683E-3</c:v>
                </c:pt>
                <c:pt idx="28">
                  <c:v>-6.7876618285330976E-3</c:v>
                </c:pt>
                <c:pt idx="29">
                  <c:v>-5.9668933727449365E-3</c:v>
                </c:pt>
                <c:pt idx="30">
                  <c:v>-6.0132102742646498E-3</c:v>
                </c:pt>
                <c:pt idx="31">
                  <c:v>-6.2284017318239033E-3</c:v>
                </c:pt>
                <c:pt idx="32">
                  <c:v>-6.0625013283957183E-3</c:v>
                </c:pt>
                <c:pt idx="33">
                  <c:v>-7.2289634443066528E-3</c:v>
                </c:pt>
                <c:pt idx="34">
                  <c:v>-8.3128058965334477E-3</c:v>
                </c:pt>
                <c:pt idx="35">
                  <c:v>-1.0170380916162384E-2</c:v>
                </c:pt>
                <c:pt idx="36">
                  <c:v>-1.0262170002792543E-2</c:v>
                </c:pt>
                <c:pt idx="37">
                  <c:v>-9.775809976011093E-3</c:v>
                </c:pt>
                <c:pt idx="38">
                  <c:v>-9.1247394249534697E-3</c:v>
                </c:pt>
                <c:pt idx="39">
                  <c:v>-8.2440896745225051E-3</c:v>
                </c:pt>
                <c:pt idx="40">
                  <c:v>-8.159539975729985E-3</c:v>
                </c:pt>
                <c:pt idx="41">
                  <c:v>-7.2282948242710209E-3</c:v>
                </c:pt>
                <c:pt idx="42">
                  <c:v>-7.1688140874647949E-3</c:v>
                </c:pt>
                <c:pt idx="43">
                  <c:v>-7.2816344849784085E-3</c:v>
                </c:pt>
                <c:pt idx="44">
                  <c:v>-7.015152960457593E-3</c:v>
                </c:pt>
                <c:pt idx="45">
                  <c:v>-8.0813482470769877E-3</c:v>
                </c:pt>
                <c:pt idx="46">
                  <c:v>-9.0643202591211471E-3</c:v>
                </c:pt>
                <c:pt idx="47">
                  <c:v>-1.0820195543903706E-2</c:v>
                </c:pt>
                <c:pt idx="48">
                  <c:v>-1.080980528395532E-2</c:v>
                </c:pt>
                <c:pt idx="49">
                  <c:v>-1.022144396208821E-2</c:v>
                </c:pt>
                <c:pt idx="50">
                  <c:v>-9.4692275727473688E-3</c:v>
                </c:pt>
                <c:pt idx="51">
                  <c:v>-8.4887780873385502E-3</c:v>
                </c:pt>
                <c:pt idx="52">
                  <c:v>-8.3059983228150145E-3</c:v>
                </c:pt>
                <c:pt idx="53">
                  <c:v>-7.2780826367608228E-3</c:v>
                </c:pt>
                <c:pt idx="54">
                  <c:v>-7.1233474418656625E-3</c:v>
                </c:pt>
                <c:pt idx="55">
                  <c:v>-7.142166102447888E-3</c:v>
                </c:pt>
                <c:pt idx="56">
                  <c:v>-6.7828371336480509E-3</c:v>
                </c:pt>
                <c:pt idx="57">
                  <c:v>-7.7573410808315629E-3</c:v>
                </c:pt>
                <c:pt idx="58">
                  <c:v>-8.6498642720281016E-3</c:v>
                </c:pt>
                <c:pt idx="59">
                  <c:v>-1.03166498124852E-2</c:v>
                </c:pt>
                <c:pt idx="60">
                  <c:v>-1.0218601605434018E-2</c:v>
                </c:pt>
                <c:pt idx="61">
                  <c:v>-9.5439711756408509E-3</c:v>
                </c:pt>
                <c:pt idx="62">
                  <c:v>-8.7066672896919904E-3</c:v>
                </c:pt>
                <c:pt idx="63">
                  <c:v>-7.6419333668242481E-3</c:v>
                </c:pt>
                <c:pt idx="64">
                  <c:v>-7.3751695288839314E-3</c:v>
                </c:pt>
                <c:pt idx="65">
                  <c:v>-6.2630485394085424E-3</c:v>
                </c:pt>
                <c:pt idx="66">
                  <c:v>-6.0235004464044778E-3</c:v>
                </c:pt>
                <c:pt idx="67">
                  <c:v>-5.9568235581623228E-3</c:v>
                </c:pt>
                <c:pt idx="68">
                  <c:v>-5.5117037212472344E-3</c:v>
                </c:pt>
                <c:pt idx="69">
                  <c:v>-6.4010336114612093E-3</c:v>
                </c:pt>
                <c:pt idx="70">
                  <c:v>-7.210343570526764E-3</c:v>
                </c:pt>
                <c:pt idx="71">
                  <c:v>-8.7973680591244031E-3</c:v>
                </c:pt>
                <c:pt idx="72">
                  <c:v>-8.624203923712128E-3</c:v>
                </c:pt>
                <c:pt idx="73">
                  <c:v>-7.8794928412678922E-3</c:v>
                </c:pt>
                <c:pt idx="74">
                  <c:v>-6.9763288471420938E-3</c:v>
                </c:pt>
                <c:pt idx="75">
                  <c:v>-5.8478262211465017E-3</c:v>
                </c:pt>
                <c:pt idx="76">
                  <c:v>-5.5162661288427044E-3</c:v>
                </c:pt>
                <c:pt idx="77">
                  <c:v>-4.3349811630923425E-3</c:v>
                </c:pt>
                <c:pt idx="78">
                  <c:v>-4.0193584147688926E-3</c:v>
                </c:pt>
                <c:pt idx="79">
                  <c:v>-3.8688987585635622E-3</c:v>
                </c:pt>
                <c:pt idx="80">
                  <c:v>-3.3337149245112056E-3</c:v>
                </c:pt>
                <c:pt idx="81">
                  <c:v>-4.1302022619119048E-3</c:v>
                </c:pt>
                <c:pt idx="82">
                  <c:v>-4.8492317414622647E-3</c:v>
                </c:pt>
                <c:pt idx="83">
                  <c:v>-6.3542338755286304E-3</c:v>
                </c:pt>
                <c:pt idx="84">
                  <c:v>-6.1117018143193019E-3</c:v>
                </c:pt>
                <c:pt idx="85">
                  <c:v>-5.3162254781194546E-3</c:v>
                </c:pt>
                <c:pt idx="86">
                  <c:v>-4.3804822567179531E-3</c:v>
                </c:pt>
                <c:pt idx="87">
                  <c:v>-3.2302275279632803E-3</c:v>
                </c:pt>
                <c:pt idx="88">
                  <c:v>-2.8915742436267729E-3</c:v>
                </c:pt>
                <c:pt idx="89">
                  <c:v>-1.6850052844261721E-3</c:v>
                </c:pt>
                <c:pt idx="90">
                  <c:v>-1.3355847362859206E-3</c:v>
                </c:pt>
                <c:pt idx="91">
                  <c:v>-1.1430684167979719E-3</c:v>
                </c:pt>
                <c:pt idx="92">
                  <c:v>-3.2281018379630249E-4</c:v>
                </c:pt>
                <c:pt idx="93">
                  <c:v>-1.2151941090362407E-3</c:v>
                </c:pt>
                <c:pt idx="94">
                  <c:v>-1.89817600145051E-3</c:v>
                </c:pt>
                <c:pt idx="95">
                  <c:v>-2.2110983189020288E-3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D1-4D06-9272-2F030EA7923B}"/>
            </c:ext>
          </c:extLst>
        </c:ser>
        <c:ser>
          <c:idx val="4"/>
          <c:order val="4"/>
          <c:tx>
            <c:strRef>
              <c:f>'conditional forecasts_0'!$B$584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forecasts_0'!$D$584:$CU$584</c:f>
              <c:numCache>
                <c:formatCode>General</c:formatCode>
                <c:ptCount val="96"/>
                <c:pt idx="0">
                  <c:v>-1.9268129752711557E-4</c:v>
                </c:pt>
                <c:pt idx="1">
                  <c:v>3.9489791898032615E-4</c:v>
                </c:pt>
                <c:pt idx="2">
                  <c:v>1.1345160765840179E-3</c:v>
                </c:pt>
                <c:pt idx="3">
                  <c:v>2.048881782075762E-3</c:v>
                </c:pt>
                <c:pt idx="4">
                  <c:v>2.3750634492803904E-3</c:v>
                </c:pt>
                <c:pt idx="5">
                  <c:v>3.5995333615933202E-3</c:v>
                </c:pt>
                <c:pt idx="6">
                  <c:v>3.8920852395480663E-3</c:v>
                </c:pt>
                <c:pt idx="7">
                  <c:v>3.7893474634114795E-3</c:v>
                </c:pt>
                <c:pt idx="8">
                  <c:v>3.8399218109085895E-3</c:v>
                </c:pt>
                <c:pt idx="9">
                  <c:v>2.4482008484225533E-3</c:v>
                </c:pt>
                <c:pt idx="10">
                  <c:v>9.8947167566338008E-4</c:v>
                </c:pt>
                <c:pt idx="11">
                  <c:v>-1.1525484772959053E-3</c:v>
                </c:pt>
                <c:pt idx="12">
                  <c:v>-1.3986491401140851E-3</c:v>
                </c:pt>
                <c:pt idx="13">
                  <c:v>-8.0776429994243839E-4</c:v>
                </c:pt>
                <c:pt idx="14">
                  <c:v>7.3675553193397708E-5</c:v>
                </c:pt>
                <c:pt idx="15">
                  <c:v>1.2553813018300049E-3</c:v>
                </c:pt>
                <c:pt idx="16">
                  <c:v>1.7519237317297439E-3</c:v>
                </c:pt>
                <c:pt idx="17">
                  <c:v>3.0202802823009354E-3</c:v>
                </c:pt>
                <c:pt idx="18">
                  <c:v>3.3182431692898077E-3</c:v>
                </c:pt>
                <c:pt idx="19">
                  <c:v>3.2018692783112386E-3</c:v>
                </c:pt>
                <c:pt idx="20">
                  <c:v>3.2167115319425804E-3</c:v>
                </c:pt>
                <c:pt idx="21">
                  <c:v>1.7888014618613125E-3</c:v>
                </c:pt>
                <c:pt idx="22">
                  <c:v>3.2765988980815316E-4</c:v>
                </c:pt>
                <c:pt idx="23">
                  <c:v>-1.7625077955844355E-3</c:v>
                </c:pt>
                <c:pt idx="24">
                  <c:v>-1.9090673739565515E-3</c:v>
                </c:pt>
                <c:pt idx="25">
                  <c:v>-1.1945255035855651E-3</c:v>
                </c:pt>
                <c:pt idx="26">
                  <c:v>-1.8807087179998326E-4</c:v>
                </c:pt>
                <c:pt idx="27">
                  <c:v>1.1058174688691517E-3</c:v>
                </c:pt>
                <c:pt idx="28">
                  <c:v>1.6947611529994256E-3</c:v>
                </c:pt>
                <c:pt idx="29">
                  <c:v>3.034540740887175E-3</c:v>
                </c:pt>
                <c:pt idx="30">
                  <c:v>3.3870207116384735E-3</c:v>
                </c:pt>
                <c:pt idx="31">
                  <c:v>3.315513614875198E-3</c:v>
                </c:pt>
                <c:pt idx="32">
                  <c:v>3.3728089201959612E-3</c:v>
                </c:pt>
                <c:pt idx="33">
                  <c:v>1.9899985446184048E-3</c:v>
                </c:pt>
                <c:pt idx="34">
                  <c:v>5.7918069532988405E-4</c:v>
                </c:pt>
                <c:pt idx="35">
                  <c:v>-1.454621734040526E-3</c:v>
                </c:pt>
                <c:pt idx="36">
                  <c:v>-1.5391060064522345E-3</c:v>
                </c:pt>
                <c:pt idx="37">
                  <c:v>-7.5804658499728148E-4</c:v>
                </c:pt>
                <c:pt idx="38">
                  <c:v>3.1736366241777637E-4</c:v>
                </c:pt>
                <c:pt idx="39">
                  <c:v>1.6803255977652833E-3</c:v>
                </c:pt>
                <c:pt idx="40">
                  <c:v>2.3363410934528631E-3</c:v>
                </c:pt>
                <c:pt idx="41">
                  <c:v>3.7397002426094437E-3</c:v>
                </c:pt>
                <c:pt idx="42">
                  <c:v>4.1516579817477504E-3</c:v>
                </c:pt>
                <c:pt idx="43">
                  <c:v>4.1358307477920133E-3</c:v>
                </c:pt>
                <c:pt idx="44">
                  <c:v>4.246024904910114E-3</c:v>
                </c:pt>
                <c:pt idx="45">
                  <c:v>2.9146832912712831E-3</c:v>
                </c:pt>
                <c:pt idx="46">
                  <c:v>1.5551648683135983E-3</c:v>
                </c:pt>
                <c:pt idx="47">
                  <c:v>-4.2665499524363528E-4</c:v>
                </c:pt>
                <c:pt idx="48">
                  <c:v>-4.5815351159325131E-4</c:v>
                </c:pt>
                <c:pt idx="49">
                  <c:v>3.7674658986516611E-4</c:v>
                </c:pt>
                <c:pt idx="50">
                  <c:v>1.5064174963468299E-3</c:v>
                </c:pt>
                <c:pt idx="51">
                  <c:v>2.923548352204982E-3</c:v>
                </c:pt>
                <c:pt idx="52">
                  <c:v>3.6332173631190433E-3</c:v>
                </c:pt>
                <c:pt idx="53">
                  <c:v>5.0894593106294295E-3</c:v>
                </c:pt>
                <c:pt idx="54">
                  <c:v>5.5534365025233789E-3</c:v>
                </c:pt>
                <c:pt idx="55">
                  <c:v>5.5887719047112185E-3</c:v>
                </c:pt>
                <c:pt idx="56">
                  <c:v>5.749297176675894E-3</c:v>
                </c:pt>
                <c:pt idx="57">
                  <c:v>4.4674386182585691E-3</c:v>
                </c:pt>
                <c:pt idx="58">
                  <c:v>3.1564775748165225E-3</c:v>
                </c:pt>
                <c:pt idx="59">
                  <c:v>1.2221767632127191E-3</c:v>
                </c:pt>
                <c:pt idx="60">
                  <c:v>1.23707196699656E-3</c:v>
                </c:pt>
                <c:pt idx="61">
                  <c:v>2.1172543313082836E-3</c:v>
                </c:pt>
                <c:pt idx="62">
                  <c:v>3.2912761452367377E-3</c:v>
                </c:pt>
                <c:pt idx="63">
                  <c:v>4.7522041498988653E-3</c:v>
                </c:pt>
                <c:pt idx="64">
                  <c:v>5.5056687946027985E-3</c:v>
                </c:pt>
                <c:pt idx="65">
                  <c:v>7.0063424166232407E-3</c:v>
                </c:pt>
                <c:pt idx="66">
                  <c:v>7.5159543745253075E-3</c:v>
                </c:pt>
                <c:pt idx="67">
                  <c:v>7.5984213003109603E-3</c:v>
                </c:pt>
                <c:pt idx="68">
                  <c:v>7.8073904711156092E-3</c:v>
                </c:pt>
                <c:pt idx="69">
                  <c:v>6.5744906155291603E-3</c:v>
                </c:pt>
                <c:pt idx="70">
                  <c:v>5.3116102032898065E-3</c:v>
                </c:pt>
                <c:pt idx="71">
                  <c:v>3.4227558051579099E-3</c:v>
                </c:pt>
                <c:pt idx="72">
                  <c:v>3.4787901302087152E-3</c:v>
                </c:pt>
                <c:pt idx="73">
                  <c:v>4.394796654912902E-3</c:v>
                </c:pt>
                <c:pt idx="74">
                  <c:v>5.5995426019860252E-3</c:v>
                </c:pt>
                <c:pt idx="75">
                  <c:v>7.0878407907181739E-3</c:v>
                </c:pt>
                <c:pt idx="76">
                  <c:v>7.8684535808643784E-3</c:v>
                </c:pt>
                <c:pt idx="77">
                  <c:v>9.399894563400726E-3</c:v>
                </c:pt>
                <c:pt idx="78">
                  <c:v>9.9473990133464845E-3</c:v>
                </c:pt>
                <c:pt idx="79">
                  <c:v>1.0076952470347329E-2</c:v>
                </c:pt>
                <c:pt idx="80">
                  <c:v>1.034204885227483E-2</c:v>
                </c:pt>
                <c:pt idx="81">
                  <c:v>9.1716856592365201E-3</c:v>
                </c:pt>
                <c:pt idx="82">
                  <c:v>7.9726111852180537E-3</c:v>
                </c:pt>
                <c:pt idx="83">
                  <c:v>6.1425010451216832E-3</c:v>
                </c:pt>
                <c:pt idx="84">
                  <c:v>6.2462676506002991E-3</c:v>
                </c:pt>
                <c:pt idx="85">
                  <c:v>7.1912510327035118E-3</c:v>
                </c:pt>
                <c:pt idx="86">
                  <c:v>8.4043085574577511E-3</c:v>
                </c:pt>
                <c:pt idx="87">
                  <c:v>9.8837092949212793E-3</c:v>
                </c:pt>
                <c:pt idx="88">
                  <c:v>1.0632855646350836E-2</c:v>
                </c:pt>
                <c:pt idx="89">
                  <c:v>1.2142531993789117E-2</c:v>
                </c:pt>
                <c:pt idx="90">
                  <c:v>1.2671632638867052E-2</c:v>
                </c:pt>
                <c:pt idx="91">
                  <c:v>1.2796828394627934E-2</c:v>
                </c:pt>
                <c:pt idx="92">
                  <c:v>1.3288388257207911E-2</c:v>
                </c:pt>
                <c:pt idx="93">
                  <c:v>1.1994350399563612E-2</c:v>
                </c:pt>
                <c:pt idx="94">
                  <c:v>1.0837783625425408E-2</c:v>
                </c:pt>
                <c:pt idx="95">
                  <c:v>1.0165554063241279E-2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D1-4D06-9272-2F030EA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Employment  vs Industrial Prod. Grow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Proporcional!$I$19</c:f>
              <c:strCache>
                <c:ptCount val="1"/>
                <c:pt idx="0">
                  <c:v>Net Employment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92820112361988"/>
                  <c:y val="0.2264351851851851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Net Employ = 694 + 25753 IPgrow</a:t>
                    </a:r>
                    <a:br>
                      <a:rPr lang="en-US" baseline="0"/>
                    </a:br>
                    <a:r>
                      <a:rPr lang="en-US" baseline="0"/>
                      <a:t>R² = 0.9999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Proporcional!$J$18:$N$18</c:f>
              <c:numCache>
                <c:formatCode>0%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Proporcional!$J$19:$N$19</c:f>
              <c:numCache>
                <c:formatCode>_(* #,##0.0_);_(* \(#,##0.0\);_(* "-"??_);_(@_)</c:formatCode>
                <c:ptCount val="5"/>
                <c:pt idx="0">
                  <c:v>683950.42803746485</c:v>
                </c:pt>
                <c:pt idx="1">
                  <c:v>1214114.6417102036</c:v>
                </c:pt>
                <c:pt idx="2">
                  <c:v>1733983.751272558</c:v>
                </c:pt>
                <c:pt idx="3">
                  <c:v>2243949.9874432217</c:v>
                </c:pt>
                <c:pt idx="4">
                  <c:v>2744383.5840582326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3-430E-9709-C58CD4FF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562320"/>
        <c:axId val="627561008"/>
      </c:scatterChart>
      <c:valAx>
        <c:axId val="62756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1008"/>
        <c:crosses val="autoZero"/>
        <c:crossBetween val="midCat"/>
      </c:valAx>
      <c:valAx>
        <c:axId val="6275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2320"/>
        <c:crosses val="autoZero"/>
        <c:crossBetween val="midCat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00" b="0" i="0" u="none" strike="noStrike" baseline="0">
                      <a:effectLst/>
                    </a:rPr>
                    <a:t>Millions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Proporcional!$A$7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Proporcional!$B$7:$F$7</c:f>
              <c:numCache>
                <c:formatCode>#,##0.0</c:formatCode>
                <c:ptCount val="5"/>
                <c:pt idx="0">
                  <c:v>19783.977167191893</c:v>
                </c:pt>
                <c:pt idx="1">
                  <c:v>40944.440644261122</c:v>
                </c:pt>
                <c:pt idx="2">
                  <c:v>61693.995257808114</c:v>
                </c:pt>
                <c:pt idx="3">
                  <c:v>82048.29612672521</c:v>
                </c:pt>
                <c:pt idx="4">
                  <c:v>102022.12040753024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16-47AB-8961-3A12CD111BB7}"/>
            </c:ext>
          </c:extLst>
        </c:ser>
        <c:ser>
          <c:idx val="1"/>
          <c:order val="1"/>
          <c:tx>
            <c:strRef>
              <c:f>Proporcional!$A$8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Proporcional!$B$8:$F$8</c:f>
              <c:numCache>
                <c:formatCode>#,##0.0</c:formatCode>
                <c:ptCount val="5"/>
                <c:pt idx="0">
                  <c:v>-25596.371024848995</c:v>
                </c:pt>
                <c:pt idx="1">
                  <c:v>220123.13138855816</c:v>
                </c:pt>
                <c:pt idx="2">
                  <c:v>461071.07851011778</c:v>
                </c:pt>
                <c:pt idx="3">
                  <c:v>697429.26068807323</c:v>
                </c:pt>
                <c:pt idx="4">
                  <c:v>929369.27319728816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16-47AB-8961-3A12CD111BB7}"/>
            </c:ext>
          </c:extLst>
        </c:ser>
        <c:ser>
          <c:idx val="2"/>
          <c:order val="2"/>
          <c:tx>
            <c:strRef>
              <c:f>Proporcional!$A$9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Proporcional!$B$9:$F$9</c:f>
              <c:numCache>
                <c:formatCode>#,##0.0</c:formatCode>
                <c:ptCount val="5"/>
                <c:pt idx="0">
                  <c:v>504784.86655967135</c:v>
                </c:pt>
                <c:pt idx="1">
                  <c:v>611806.3152626591</c:v>
                </c:pt>
                <c:pt idx="2">
                  <c:v>716749.5456928442</c:v>
                </c:pt>
                <c:pt idx="3">
                  <c:v>819693.73539306386</c:v>
                </c:pt>
                <c:pt idx="4">
                  <c:v>920713.62151167588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16-47AB-8961-3A12CD111BB7}"/>
            </c:ext>
          </c:extLst>
        </c:ser>
        <c:ser>
          <c:idx val="3"/>
          <c:order val="3"/>
          <c:tx>
            <c:strRef>
              <c:f>Proporcional!$A$10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Proporcional!$B$10:$F$10</c:f>
              <c:numCache>
                <c:formatCode>#,##0.0</c:formatCode>
                <c:ptCount val="5"/>
                <c:pt idx="0">
                  <c:v>121972.97029531581</c:v>
                </c:pt>
                <c:pt idx="1">
                  <c:v>262321.02807762771</c:v>
                </c:pt>
                <c:pt idx="2">
                  <c:v>399943.70789346017</c:v>
                </c:pt>
                <c:pt idx="3">
                  <c:v>534944.84326863918</c:v>
                </c:pt>
                <c:pt idx="4">
                  <c:v>667422.4445902718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16-47AB-8961-3A12CD111BB7}"/>
            </c:ext>
          </c:extLst>
        </c:ser>
        <c:ser>
          <c:idx val="4"/>
          <c:order val="4"/>
          <c:tx>
            <c:strRef>
              <c:f>Proporcional!$A$11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Proporcional!$B$11:$F$11</c:f>
              <c:numCache>
                <c:formatCode>#,##0.0</c:formatCode>
                <c:ptCount val="5"/>
                <c:pt idx="0">
                  <c:v>63004.985040134794</c:v>
                </c:pt>
                <c:pt idx="1">
                  <c:v>78919.726337097556</c:v>
                </c:pt>
                <c:pt idx="2">
                  <c:v>94525.42391832752</c:v>
                </c:pt>
                <c:pt idx="3">
                  <c:v>109833.85196672031</c:v>
                </c:pt>
                <c:pt idx="4">
                  <c:v>124856.12435146657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16-47AB-8961-3A12CD111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373528"/>
        <c:axId val="631375496"/>
      </c:scatterChart>
      <c:valAx>
        <c:axId val="6313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5496"/>
        <c:crosses val="autoZero"/>
        <c:crossBetween val="midCat"/>
      </c:valAx>
      <c:valAx>
        <c:axId val="6313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35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tabSelected="1" zoomScale="7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76199</xdr:colOff>
      <xdr:row>545</xdr:row>
      <xdr:rowOff>114301</xdr:rowOff>
    </xdr:from>
    <xdr:to>
      <xdr:col>60</xdr:col>
      <xdr:colOff>142874</xdr:colOff>
      <xdr:row>576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878E6A-8490-4102-AF4B-5A0896E22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001796" cy="62113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A5F882-FEC2-4C17-A10C-21320C9070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001796" cy="62113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D1646-605A-487F-973A-E6F11AC62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AC88F-B3B4-48F7-A168-8BE9B318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32</xdr:col>
      <xdr:colOff>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49FE6C-18BA-4A71-9533-C278CF6FF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CB0F29-85BA-4D4C-A2A7-60D3CE4E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0</xdr:colOff>
      <xdr:row>33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7321E3-6C34-4736-8613-638543551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C3F866-33F8-4F51-A034-4BB912232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42862</xdr:rowOff>
    </xdr:from>
    <xdr:to>
      <xdr:col>6</xdr:col>
      <xdr:colOff>571500</xdr:colOff>
      <xdr:row>32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B666B-AD3C-416C-8E54-DEC910066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33</xdr:row>
      <xdr:rowOff>71437</xdr:rowOff>
    </xdr:from>
    <xdr:to>
      <xdr:col>6</xdr:col>
      <xdr:colOff>638175</xdr:colOff>
      <xdr:row>47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3325BB-A123-43E9-8885-0F6D61298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7"/>
  <sheetViews>
    <sheetView topLeftCell="B546" workbookViewId="0">
      <selection activeCell="C563" sqref="C563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246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C560">
        <v>1</v>
      </c>
      <c r="D560">
        <f>SUMIFS(D$6:D$553,$CW$6:$CW$553,$C560,$B$6:$B$553,"adm")</f>
        <v>40345.655683907382</v>
      </c>
      <c r="E560">
        <f t="shared" ref="E560:BP561" si="4">SUMIFS(E$6:E$553,$CW$6:$CW$553,$C560,$B$6:$B$553,"adm")</f>
        <v>40352.218530513186</v>
      </c>
      <c r="F560">
        <f t="shared" si="4"/>
        <v>43495.652429533802</v>
      </c>
      <c r="G560">
        <f t="shared" si="4"/>
        <v>45351.976028045945</v>
      </c>
      <c r="H560">
        <f t="shared" si="4"/>
        <v>44638.05453005225</v>
      </c>
      <c r="I560">
        <f t="shared" si="4"/>
        <v>44471.762801307101</v>
      </c>
      <c r="J560">
        <f t="shared" si="4"/>
        <v>41542.895636340938</v>
      </c>
      <c r="K560">
        <f t="shared" si="4"/>
        <v>40018.32683003194</v>
      </c>
      <c r="L560">
        <f t="shared" si="4"/>
        <v>38086.639948537479</v>
      </c>
      <c r="M560">
        <f t="shared" si="4"/>
        <v>37169.992797204475</v>
      </c>
      <c r="N560">
        <f t="shared" si="4"/>
        <v>37457.667294745341</v>
      </c>
      <c r="O560">
        <f t="shared" si="4"/>
        <v>38075.27153328502</v>
      </c>
      <c r="P560">
        <f t="shared" si="4"/>
        <v>39529.258540041563</v>
      </c>
      <c r="Q560">
        <f t="shared" si="4"/>
        <v>40601.635971184762</v>
      </c>
      <c r="R560">
        <f t="shared" si="4"/>
        <v>41526.29830267324</v>
      </c>
      <c r="S560">
        <f t="shared" si="4"/>
        <v>41912.336745179869</v>
      </c>
      <c r="T560">
        <f t="shared" si="4"/>
        <v>41772.079859950099</v>
      </c>
      <c r="U560">
        <f t="shared" si="4"/>
        <v>41405.548492735245</v>
      </c>
      <c r="V560">
        <f t="shared" si="4"/>
        <v>40806.156470826783</v>
      </c>
      <c r="W560">
        <f t="shared" si="4"/>
        <v>40340.860054664794</v>
      </c>
      <c r="X560">
        <f t="shared" si="4"/>
        <v>40007.264534230992</v>
      </c>
      <c r="Y560">
        <f t="shared" si="4"/>
        <v>39906.573494665477</v>
      </c>
      <c r="Z560">
        <f t="shared" si="4"/>
        <v>40025.877165231104</v>
      </c>
      <c r="AA560">
        <f t="shared" si="4"/>
        <v>40272.908065973592</v>
      </c>
      <c r="AB560">
        <f t="shared" si="4"/>
        <v>40618.456106728605</v>
      </c>
      <c r="AC560">
        <f t="shared" si="4"/>
        <v>40943.751760044681</v>
      </c>
      <c r="AD560">
        <f t="shared" si="4"/>
        <v>41215.213049406535</v>
      </c>
      <c r="AE560">
        <f t="shared" si="4"/>
        <v>41384.553735420435</v>
      </c>
      <c r="AF560">
        <f t="shared" si="4"/>
        <v>41443.91035969957</v>
      </c>
      <c r="AG560">
        <f t="shared" si="4"/>
        <v>41420.650645495523</v>
      </c>
      <c r="AH560">
        <f t="shared" si="4"/>
        <v>41341.309220545059</v>
      </c>
      <c r="AI560">
        <f t="shared" si="4"/>
        <v>41259.580267177931</v>
      </c>
      <c r="AJ560">
        <f t="shared" si="4"/>
        <v>41207.952651825733</v>
      </c>
      <c r="AK560">
        <f t="shared" si="4"/>
        <v>41213.270118745982</v>
      </c>
      <c r="AL560">
        <f t="shared" si="4"/>
        <v>41281.037202587191</v>
      </c>
      <c r="AM560">
        <f t="shared" si="4"/>
        <v>41397.562117857917</v>
      </c>
      <c r="AN560">
        <f t="shared" si="4"/>
        <v>41542.685183024296</v>
      </c>
      <c r="AO560">
        <f t="shared" si="4"/>
        <v>41688.856357899545</v>
      </c>
      <c r="AP560">
        <f t="shared" si="4"/>
        <v>41816.726035577696</v>
      </c>
      <c r="AQ560">
        <f t="shared" si="4"/>
        <v>41914.063238512688</v>
      </c>
      <c r="AR560">
        <f t="shared" si="4"/>
        <v>41979.453903299276</v>
      </c>
      <c r="AS560">
        <f t="shared" si="4"/>
        <v>42020.34735379921</v>
      </c>
      <c r="AT560">
        <f t="shared" si="4"/>
        <v>42047.882819406223</v>
      </c>
      <c r="AU560">
        <f t="shared" si="4"/>
        <v>42074.952317206844</v>
      </c>
      <c r="AV560">
        <f t="shared" si="4"/>
        <v>42111.090136262494</v>
      </c>
      <c r="AW560">
        <f t="shared" si="4"/>
        <v>42161.922779802073</v>
      </c>
      <c r="AX560">
        <f t="shared" si="4"/>
        <v>42228.233369896334</v>
      </c>
      <c r="AY560">
        <f t="shared" si="4"/>
        <v>42306.801313119046</v>
      </c>
      <c r="AZ560">
        <f t="shared" si="4"/>
        <v>42392.298889029291</v>
      </c>
      <c r="BA560">
        <f t="shared" si="4"/>
        <v>42478.569583887169</v>
      </c>
      <c r="BB560">
        <f t="shared" si="4"/>
        <v>42560.591277622167</v>
      </c>
      <c r="BC560">
        <f t="shared" si="4"/>
        <v>42635.207431308598</v>
      </c>
      <c r="BD560">
        <f t="shared" si="4"/>
        <v>42701.635270083934</v>
      </c>
      <c r="BE560">
        <f t="shared" si="4"/>
        <v>42761.224922683374</v>
      </c>
      <c r="BF560">
        <f t="shared" si="4"/>
        <v>42816.67436585464</v>
      </c>
      <c r="BG560">
        <f t="shared" si="4"/>
        <v>42871.213823344835</v>
      </c>
      <c r="BH560">
        <f t="shared" si="4"/>
        <v>42927.624678846638</v>
      </c>
      <c r="BI560">
        <f t="shared" si="4"/>
        <v>42987.678551601421</v>
      </c>
      <c r="BJ560">
        <f t="shared" si="4"/>
        <v>43051.855054991858</v>
      </c>
      <c r="BK560">
        <f t="shared" si="4"/>
        <v>43119.463044391319</v>
      </c>
      <c r="BL560">
        <f t="shared" si="4"/>
        <v>43189.057332485238</v>
      </c>
      <c r="BM560">
        <f t="shared" si="4"/>
        <v>43258.932408246204</v>
      </c>
      <c r="BN560">
        <f t="shared" si="4"/>
        <v>43327.625282784036</v>
      </c>
      <c r="BO560">
        <f t="shared" si="4"/>
        <v>43394.225199256296</v>
      </c>
      <c r="BP560">
        <f t="shared" si="4"/>
        <v>43458.496598582569</v>
      </c>
      <c r="BQ560">
        <f t="shared" ref="BQ560:CU564" si="5">SUMIFS(BQ$6:BQ$553,$CW$6:$CW$553,$C560,$B$6:$B$553,"adm")</f>
        <v>43520.801094781797</v>
      </c>
      <c r="BR560">
        <f t="shared" si="5"/>
        <v>43581.881503898505</v>
      </c>
      <c r="BS560">
        <f t="shared" si="5"/>
        <v>43642.604591448522</v>
      </c>
      <c r="BT560">
        <f t="shared" si="5"/>
        <v>43703.718306550523</v>
      </c>
      <c r="BU560">
        <f t="shared" si="5"/>
        <v>43765.695902626132</v>
      </c>
      <c r="BV560">
        <f t="shared" si="5"/>
        <v>43828.675667696072</v>
      </c>
      <c r="BW560">
        <f t="shared" si="5"/>
        <v>43892.495454477285</v>
      </c>
      <c r="BX560">
        <f t="shared" si="5"/>
        <v>43956.793930392392</v>
      </c>
      <c r="BY560">
        <f t="shared" si="5"/>
        <v>44021.137743115964</v>
      </c>
      <c r="BZ560">
        <f t="shared" si="5"/>
        <v>44085.143016347574</v>
      </c>
      <c r="CA560">
        <f t="shared" si="5"/>
        <v>44148.559554589468</v>
      </c>
      <c r="CB560">
        <f t="shared" si="5"/>
        <v>44211.307155322909</v>
      </c>
      <c r="CC560">
        <f t="shared" si="5"/>
        <v>44273.463219981611</v>
      </c>
      <c r="CD560">
        <f t="shared" si="5"/>
        <v>44335.213823201404</v>
      </c>
      <c r="CE560">
        <f t="shared" si="5"/>
        <v>44396.78774409795</v>
      </c>
      <c r="CF560">
        <f t="shared" si="5"/>
        <v>44458.391998556173</v>
      </c>
      <c r="CG560">
        <f t="shared" si="5"/>
        <v>44520.165432407201</v>
      </c>
      <c r="CH560">
        <f t="shared" si="5"/>
        <v>44582.15799621417</v>
      </c>
      <c r="CI560">
        <f t="shared" si="5"/>
        <v>44644.336260658762</v>
      </c>
      <c r="CJ560">
        <f t="shared" si="5"/>
        <v>44706.608749758518</v>
      </c>
      <c r="CK560">
        <f t="shared" si="5"/>
        <v>44768.860712918766</v>
      </c>
      <c r="CL560">
        <f t="shared" si="5"/>
        <v>44830.987946479327</v>
      </c>
      <c r="CM560">
        <f t="shared" si="5"/>
        <v>44892.921167452732</v>
      </c>
      <c r="CN560">
        <f t="shared" si="5"/>
        <v>44954.636842304928</v>
      </c>
      <c r="CO560">
        <f t="shared" si="5"/>
        <v>45016.154434262135</v>
      </c>
      <c r="CP560">
        <f t="shared" si="5"/>
        <v>45077.52350030579</v>
      </c>
      <c r="CQ560">
        <f t="shared" si="5"/>
        <v>45138.805937827165</v>
      </c>
      <c r="CR560">
        <f t="shared" si="5"/>
        <v>45200.058711718164</v>
      </c>
      <c r="CS560">
        <f t="shared" si="5"/>
        <v>45261.321268981759</v>
      </c>
      <c r="CT560">
        <f t="shared" si="5"/>
        <v>45322.609761816952</v>
      </c>
      <c r="CU560">
        <f t="shared" si="5"/>
        <v>45383.918140276648</v>
      </c>
    </row>
    <row r="561" spans="3:99" x14ac:dyDescent="0.25">
      <c r="C561">
        <v>2</v>
      </c>
      <c r="D561">
        <f t="shared" ref="D561:S564" si="6">SUMIFS(D$6:D$553,$CW$6:$CW$553,$C561,$B$6:$B$553,"adm")</f>
        <v>124273.60186556997</v>
      </c>
      <c r="E561">
        <f t="shared" si="6"/>
        <v>120149.35770467583</v>
      </c>
      <c r="F561">
        <f t="shared" si="6"/>
        <v>126271.16824100891</v>
      </c>
      <c r="G561">
        <f t="shared" si="6"/>
        <v>131983.52899615775</v>
      </c>
      <c r="H561">
        <f t="shared" si="6"/>
        <v>130063.2291147105</v>
      </c>
      <c r="I561">
        <f t="shared" si="6"/>
        <v>130186.55303803991</v>
      </c>
      <c r="J561">
        <f t="shared" si="6"/>
        <v>121088.00602080603</v>
      </c>
      <c r="K561">
        <f t="shared" si="6"/>
        <v>116155.0618097438</v>
      </c>
      <c r="L561">
        <f t="shared" si="6"/>
        <v>109845.4839630575</v>
      </c>
      <c r="M561">
        <f t="shared" si="6"/>
        <v>106350.73237055886</v>
      </c>
      <c r="N561">
        <f t="shared" si="6"/>
        <v>106725.59679404917</v>
      </c>
      <c r="O561">
        <f t="shared" si="6"/>
        <v>108136.74457915933</v>
      </c>
      <c r="P561">
        <f t="shared" si="6"/>
        <v>112101.00046115514</v>
      </c>
      <c r="Q561">
        <f t="shared" si="6"/>
        <v>115536.56471516332</v>
      </c>
      <c r="R561">
        <f t="shared" si="6"/>
        <v>118364.27793052688</v>
      </c>
      <c r="S561">
        <f t="shared" si="6"/>
        <v>119755.08091284422</v>
      </c>
      <c r="T561">
        <f t="shared" si="4"/>
        <v>119473.94351703895</v>
      </c>
      <c r="U561">
        <f t="shared" si="4"/>
        <v>118453.37948584218</v>
      </c>
      <c r="V561">
        <f t="shared" si="4"/>
        <v>116808.7680289594</v>
      </c>
      <c r="W561">
        <f t="shared" si="4"/>
        <v>115423.45838771394</v>
      </c>
      <c r="X561">
        <f t="shared" si="4"/>
        <v>114473.12229270241</v>
      </c>
      <c r="Y561">
        <f t="shared" si="4"/>
        <v>114147.32100906783</v>
      </c>
      <c r="Z561">
        <f t="shared" si="4"/>
        <v>114487.22892245183</v>
      </c>
      <c r="AA561">
        <f t="shared" si="4"/>
        <v>115233.43426518657</v>
      </c>
      <c r="AB561">
        <f t="shared" si="4"/>
        <v>116275.89544324459</v>
      </c>
      <c r="AC561">
        <f t="shared" si="4"/>
        <v>117304.98858463176</v>
      </c>
      <c r="AD561">
        <f t="shared" si="4"/>
        <v>118169.67350414288</v>
      </c>
      <c r="AE561">
        <f t="shared" si="4"/>
        <v>118741.52478564958</v>
      </c>
      <c r="AF561">
        <f t="shared" si="4"/>
        <v>118971.54975509457</v>
      </c>
      <c r="AG561">
        <f t="shared" si="4"/>
        <v>118934.13552756235</v>
      </c>
      <c r="AH561">
        <f t="shared" si="4"/>
        <v>118714.67848616354</v>
      </c>
      <c r="AI561">
        <f t="shared" si="4"/>
        <v>118467.03222043361</v>
      </c>
      <c r="AJ561">
        <f t="shared" si="4"/>
        <v>118304.53667122358</v>
      </c>
      <c r="AK561">
        <f t="shared" si="4"/>
        <v>118307.62369559304</v>
      </c>
      <c r="AL561">
        <f t="shared" si="4"/>
        <v>118500.64343688023</v>
      </c>
      <c r="AM561">
        <f t="shared" si="4"/>
        <v>118845.15586370745</v>
      </c>
      <c r="AN561">
        <f t="shared" si="4"/>
        <v>119279.49038224921</v>
      </c>
      <c r="AO561">
        <f t="shared" si="4"/>
        <v>119722.52048251229</v>
      </c>
      <c r="AP561">
        <f t="shared" si="4"/>
        <v>120112.22896275388</v>
      </c>
      <c r="AQ561">
        <f t="shared" si="4"/>
        <v>120411.34289246349</v>
      </c>
      <c r="AR561">
        <f t="shared" si="4"/>
        <v>120613.04880972279</v>
      </c>
      <c r="AS561">
        <f t="shared" si="4"/>
        <v>120738.26663388318</v>
      </c>
      <c r="AT561">
        <f t="shared" si="4"/>
        <v>120820.11195963864</v>
      </c>
      <c r="AU561">
        <f t="shared" si="4"/>
        <v>120896.78934934165</v>
      </c>
      <c r="AV561">
        <f t="shared" si="4"/>
        <v>120998.21916025602</v>
      </c>
      <c r="AW561">
        <f t="shared" si="4"/>
        <v>121142.24153821856</v>
      </c>
      <c r="AX561">
        <f t="shared" si="4"/>
        <v>121332.75853969219</v>
      </c>
      <c r="AY561">
        <f t="shared" si="4"/>
        <v>121561.24487118599</v>
      </c>
      <c r="AZ561">
        <f t="shared" si="4"/>
        <v>121812.22286018568</v>
      </c>
      <c r="BA561">
        <f t="shared" si="4"/>
        <v>122067.34818650315</v>
      </c>
      <c r="BB561">
        <f t="shared" si="4"/>
        <v>122310.94820570608</v>
      </c>
      <c r="BC561">
        <f t="shared" si="4"/>
        <v>122532.88415933054</v>
      </c>
      <c r="BD561">
        <f t="shared" si="4"/>
        <v>122730.04044756848</v>
      </c>
      <c r="BE561">
        <f t="shared" si="4"/>
        <v>122905.94974470646</v>
      </c>
      <c r="BF561">
        <f t="shared" si="4"/>
        <v>123068.52713663479</v>
      </c>
      <c r="BG561">
        <f t="shared" si="4"/>
        <v>123227.53448149101</v>
      </c>
      <c r="BH561">
        <f t="shared" si="4"/>
        <v>123391.65067917132</v>
      </c>
      <c r="BI561">
        <f t="shared" si="4"/>
        <v>123566.56510557114</v>
      </c>
      <c r="BJ561">
        <f t="shared" si="4"/>
        <v>123754.08413834964</v>
      </c>
      <c r="BK561">
        <f t="shared" si="4"/>
        <v>123952.38543034942</v>
      </c>
      <c r="BL561">
        <f t="shared" si="4"/>
        <v>124157.23746396627</v>
      </c>
      <c r="BM561">
        <f t="shared" si="4"/>
        <v>124363.50621515265</v>
      </c>
      <c r="BN561">
        <f t="shared" si="4"/>
        <v>124566.67486988319</v>
      </c>
      <c r="BO561">
        <f t="shared" si="4"/>
        <v>124763.84422291523</v>
      </c>
      <c r="BP561">
        <f t="shared" si="4"/>
        <v>124954.13529113019</v>
      </c>
      <c r="BQ561">
        <f t="shared" si="5"/>
        <v>125138.50195634483</v>
      </c>
      <c r="BR561">
        <f t="shared" si="5"/>
        <v>125319.10640517512</v>
      </c>
      <c r="BS561">
        <f t="shared" si="5"/>
        <v>125498.5483857854</v>
      </c>
      <c r="BT561">
        <f t="shared" si="5"/>
        <v>125679.13051480956</v>
      </c>
      <c r="BU561">
        <f t="shared" si="5"/>
        <v>125862.36160778005</v>
      </c>
      <c r="BV561">
        <f t="shared" si="5"/>
        <v>126048.75106181829</v>
      </c>
      <c r="BW561">
        <f t="shared" si="5"/>
        <v>126237.88597445248</v>
      </c>
      <c r="BX561">
        <f t="shared" si="5"/>
        <v>126428.71947042199</v>
      </c>
      <c r="BY561">
        <f t="shared" si="5"/>
        <v>126619.94969616862</v>
      </c>
      <c r="BZ561">
        <f t="shared" si="5"/>
        <v>126810.39049066709</v>
      </c>
      <c r="CA561">
        <f t="shared" si="5"/>
        <v>126999.23958190114</v>
      </c>
      <c r="CB561">
        <f t="shared" si="5"/>
        <v>127186.20290848029</v>
      </c>
      <c r="CC561">
        <f t="shared" si="5"/>
        <v>127371.47108267955</v>
      </c>
      <c r="CD561">
        <f t="shared" si="5"/>
        <v>127555.58004631354</v>
      </c>
      <c r="CE561">
        <f t="shared" si="5"/>
        <v>127739.21387335694</v>
      </c>
      <c r="CF561">
        <f t="shared" si="5"/>
        <v>127923.00725971928</v>
      </c>
      <c r="CG561">
        <f t="shared" si="5"/>
        <v>128107.39862382796</v>
      </c>
      <c r="CH561">
        <f t="shared" si="5"/>
        <v>128292.56022833195</v>
      </c>
      <c r="CI561">
        <f t="shared" si="5"/>
        <v>128478.40834742977</v>
      </c>
      <c r="CJ561">
        <f t="shared" si="5"/>
        <v>128664.67572981834</v>
      </c>
      <c r="CK561">
        <f t="shared" si="5"/>
        <v>128851.01543291679</v>
      </c>
      <c r="CL561">
        <f t="shared" si="5"/>
        <v>129037.10417440774</v>
      </c>
      <c r="CM561">
        <f t="shared" si="5"/>
        <v>129222.71897819471</v>
      </c>
      <c r="CN561">
        <f t="shared" si="5"/>
        <v>129407.77347721906</v>
      </c>
      <c r="CO561">
        <f t="shared" si="5"/>
        <v>129592.31294099697</v>
      </c>
      <c r="CP561">
        <f t="shared" si="5"/>
        <v>129776.47758495505</v>
      </c>
      <c r="CQ561">
        <f t="shared" si="5"/>
        <v>129960.44981821506</v>
      </c>
      <c r="CR561">
        <f t="shared" si="5"/>
        <v>130144.40161038557</v>
      </c>
      <c r="CS561">
        <f t="shared" si="5"/>
        <v>130328.4549896049</v>
      </c>
      <c r="CT561">
        <f t="shared" si="5"/>
        <v>130512.66267774568</v>
      </c>
      <c r="CU561">
        <f t="shared" si="5"/>
        <v>130697.00957536069</v>
      </c>
    </row>
    <row r="562" spans="3:99" x14ac:dyDescent="0.25">
      <c r="C562">
        <v>3</v>
      </c>
      <c r="D562">
        <f t="shared" si="6"/>
        <v>545195.45083256019</v>
      </c>
      <c r="E562">
        <f t="shared" ref="E562:BP564" si="7">SUMIFS(E$6:E$553,$CW$6:$CW$553,$C562,$B$6:$B$553,"adm")</f>
        <v>573923.93675999856</v>
      </c>
      <c r="F562">
        <f t="shared" si="7"/>
        <v>627728.91203243821</v>
      </c>
      <c r="G562">
        <f t="shared" si="7"/>
        <v>654495.56336088642</v>
      </c>
      <c r="H562">
        <f t="shared" si="7"/>
        <v>643185.5110403928</v>
      </c>
      <c r="I562">
        <f t="shared" si="7"/>
        <v>625042.7134990159</v>
      </c>
      <c r="J562">
        <f t="shared" si="7"/>
        <v>573625.92268658662</v>
      </c>
      <c r="K562">
        <f t="shared" si="7"/>
        <v>536623.00627140969</v>
      </c>
      <c r="L562">
        <f t="shared" si="7"/>
        <v>497861.89706715808</v>
      </c>
      <c r="M562">
        <f t="shared" si="7"/>
        <v>478417.49781100458</v>
      </c>
      <c r="N562">
        <f t="shared" si="7"/>
        <v>479289.37867533852</v>
      </c>
      <c r="O562">
        <f t="shared" si="7"/>
        <v>492013.81655071717</v>
      </c>
      <c r="P562">
        <f t="shared" si="7"/>
        <v>517923.27617305203</v>
      </c>
      <c r="Q562">
        <f t="shared" si="7"/>
        <v>540681.28371576034</v>
      </c>
      <c r="R562">
        <f t="shared" si="7"/>
        <v>559682.75817901746</v>
      </c>
      <c r="S562">
        <f t="shared" si="7"/>
        <v>568199.92682726262</v>
      </c>
      <c r="T562">
        <f t="shared" si="7"/>
        <v>566448.59069782274</v>
      </c>
      <c r="U562">
        <f t="shared" si="7"/>
        <v>558207.76703624323</v>
      </c>
      <c r="V562">
        <f t="shared" si="7"/>
        <v>545523.70523113525</v>
      </c>
      <c r="W562">
        <f t="shared" si="7"/>
        <v>534222.72681952314</v>
      </c>
      <c r="X562">
        <f t="shared" si="7"/>
        <v>525772.61507557495</v>
      </c>
      <c r="Y562">
        <f t="shared" si="7"/>
        <v>522159.41532664321</v>
      </c>
      <c r="Z562">
        <f t="shared" si="7"/>
        <v>523158.13676104241</v>
      </c>
      <c r="AA562">
        <f t="shared" si="7"/>
        <v>527340.75623381184</v>
      </c>
      <c r="AB562">
        <f t="shared" si="7"/>
        <v>533496.25403179671</v>
      </c>
      <c r="AC562">
        <f t="shared" si="7"/>
        <v>539505.59932986752</v>
      </c>
      <c r="AD562">
        <f t="shared" si="7"/>
        <v>544329.97310311394</v>
      </c>
      <c r="AE562">
        <f t="shared" si="7"/>
        <v>547027.28846504004</v>
      </c>
      <c r="AF562">
        <f t="shared" si="7"/>
        <v>547454.95227169571</v>
      </c>
      <c r="AG562">
        <f t="shared" si="7"/>
        <v>546066.94500605564</v>
      </c>
      <c r="AH562">
        <f t="shared" si="7"/>
        <v>543524.61852180213</v>
      </c>
      <c r="AI562">
        <f t="shared" si="7"/>
        <v>540830.17896615539</v>
      </c>
      <c r="AJ562">
        <f t="shared" si="7"/>
        <v>538717.02771997359</v>
      </c>
      <c r="AK562">
        <f t="shared" si="7"/>
        <v>537736.71141076437</v>
      </c>
      <c r="AL562">
        <f t="shared" si="7"/>
        <v>538027.78028169775</v>
      </c>
      <c r="AM562">
        <f t="shared" si="7"/>
        <v>539368.82628926146</v>
      </c>
      <c r="AN562">
        <f t="shared" si="7"/>
        <v>541343.044007438</v>
      </c>
      <c r="AO562">
        <f t="shared" si="7"/>
        <v>543411.80945869884</v>
      </c>
      <c r="AP562">
        <f t="shared" si="7"/>
        <v>545149.26298292016</v>
      </c>
      <c r="AQ562">
        <f t="shared" si="7"/>
        <v>546281.88083597063</v>
      </c>
      <c r="AR562">
        <f t="shared" si="7"/>
        <v>546754.77054962644</v>
      </c>
      <c r="AS562">
        <f t="shared" si="7"/>
        <v>546696.25006575591</v>
      </c>
      <c r="AT562">
        <f t="shared" si="7"/>
        <v>546335.48003231874</v>
      </c>
      <c r="AU562">
        <f t="shared" si="7"/>
        <v>545938.45594746352</v>
      </c>
      <c r="AV562">
        <f t="shared" si="7"/>
        <v>545717.54857770843</v>
      </c>
      <c r="AW562">
        <f t="shared" si="7"/>
        <v>545801.92806689162</v>
      </c>
      <c r="AX562">
        <f t="shared" si="7"/>
        <v>546218.36072280188</v>
      </c>
      <c r="AY562">
        <f t="shared" si="7"/>
        <v>546907.58097172109</v>
      </c>
      <c r="AZ562">
        <f t="shared" si="7"/>
        <v>547759.06654627994</v>
      </c>
      <c r="BA562">
        <f t="shared" si="7"/>
        <v>548644.22882351966</v>
      </c>
      <c r="BB562">
        <f t="shared" si="7"/>
        <v>549454.23790298006</v>
      </c>
      <c r="BC562">
        <f t="shared" si="7"/>
        <v>550119.3752445092</v>
      </c>
      <c r="BD562">
        <f t="shared" si="7"/>
        <v>550619.42272258457</v>
      </c>
      <c r="BE562">
        <f t="shared" si="7"/>
        <v>550978.93267252389</v>
      </c>
      <c r="BF562">
        <f t="shared" si="7"/>
        <v>551252.33741038747</v>
      </c>
      <c r="BG562">
        <f t="shared" si="7"/>
        <v>551505.97322986298</v>
      </c>
      <c r="BH562">
        <f t="shared" si="7"/>
        <v>551798.69947664253</v>
      </c>
      <c r="BI562">
        <f t="shared" si="7"/>
        <v>552169.26431947085</v>
      </c>
      <c r="BJ562">
        <f t="shared" si="7"/>
        <v>552630.06730823801</v>
      </c>
      <c r="BK562">
        <f t="shared" si="7"/>
        <v>553169.02874705195</v>
      </c>
      <c r="BL562">
        <f t="shared" si="7"/>
        <v>553757.40283743595</v>
      </c>
      <c r="BM562">
        <f t="shared" si="7"/>
        <v>554360.02431339573</v>
      </c>
      <c r="BN562">
        <f t="shared" si="7"/>
        <v>554945.60481447447</v>
      </c>
      <c r="BO562">
        <f t="shared" si="7"/>
        <v>555493.70280813717</v>
      </c>
      <c r="BP562">
        <f t="shared" si="7"/>
        <v>555997.75002201193</v>
      </c>
      <c r="BQ562">
        <f t="shared" si="5"/>
        <v>556463.8820497375</v>
      </c>
      <c r="BR562">
        <f t="shared" si="5"/>
        <v>556906.78541002702</v>
      </c>
      <c r="BS562">
        <f t="shared" si="5"/>
        <v>557344.33277451573</v>
      </c>
      <c r="BT562">
        <f t="shared" si="5"/>
        <v>557792.44646388176</v>
      </c>
      <c r="BU562">
        <f t="shared" si="5"/>
        <v>558261.58131090447</v>
      </c>
      <c r="BV562">
        <f t="shared" si="5"/>
        <v>558755.23543610377</v>
      </c>
      <c r="BW562">
        <f t="shared" si="5"/>
        <v>559270.48841427965</v>
      </c>
      <c r="BX562">
        <f t="shared" si="5"/>
        <v>559800.0025391879</v>
      </c>
      <c r="BY562">
        <f t="shared" si="5"/>
        <v>560334.6785035131</v>
      </c>
      <c r="BZ562">
        <f t="shared" si="5"/>
        <v>560866.22918599192</v>
      </c>
      <c r="CA562">
        <f t="shared" si="5"/>
        <v>561389.03022820596</v>
      </c>
      <c r="CB562">
        <f t="shared" si="5"/>
        <v>561900.97004839091</v>
      </c>
      <c r="CC562">
        <f t="shared" si="5"/>
        <v>562403.27381469076</v>
      </c>
      <c r="CD562">
        <f t="shared" si="5"/>
        <v>562899.5434969971</v>
      </c>
      <c r="CE562">
        <f t="shared" si="5"/>
        <v>563394.4030318181</v>
      </c>
      <c r="CF562">
        <f t="shared" si="5"/>
        <v>563892.14732471388</v>
      </c>
      <c r="CG562">
        <f t="shared" si="5"/>
        <v>564395.73616733029</v>
      </c>
      <c r="CH562">
        <f t="shared" si="5"/>
        <v>564906.31088524393</v>
      </c>
      <c r="CI562">
        <f t="shared" si="5"/>
        <v>565423.25758282025</v>
      </c>
      <c r="CJ562">
        <f t="shared" si="5"/>
        <v>565944.69590529206</v>
      </c>
      <c r="CK562">
        <f t="shared" si="5"/>
        <v>566468.187599967</v>
      </c>
      <c r="CL562">
        <f t="shared" si="5"/>
        <v>566991.44658653694</v>
      </c>
      <c r="CM562">
        <f t="shared" si="5"/>
        <v>567512.8704360181</v>
      </c>
      <c r="CN562">
        <f t="shared" si="5"/>
        <v>568031.7969236779</v>
      </c>
      <c r="CO562">
        <f t="shared" si="5"/>
        <v>568548.47555749654</v>
      </c>
      <c r="CP562">
        <f t="shared" si="5"/>
        <v>569063.81833668705</v>
      </c>
      <c r="CQ562">
        <f t="shared" si="5"/>
        <v>569579.03641130566</v>
      </c>
      <c r="CR562">
        <f t="shared" si="5"/>
        <v>570095.27534440334</v>
      </c>
      <c r="CS562">
        <f t="shared" si="5"/>
        <v>570613.33997945185</v>
      </c>
      <c r="CT562">
        <f t="shared" si="5"/>
        <v>571133.55848614767</v>
      </c>
      <c r="CU562">
        <f t="shared" si="5"/>
        <v>571655.79126658337</v>
      </c>
    </row>
    <row r="563" spans="3:99" x14ac:dyDescent="0.25">
      <c r="C563">
        <v>4</v>
      </c>
      <c r="D563">
        <f t="shared" si="6"/>
        <v>237556.28270325498</v>
      </c>
      <c r="E563">
        <f t="shared" si="7"/>
        <v>255991.65506413416</v>
      </c>
      <c r="F563">
        <f t="shared" si="7"/>
        <v>270167.10759553878</v>
      </c>
      <c r="G563">
        <f t="shared" si="7"/>
        <v>263898.16411747452</v>
      </c>
      <c r="H563">
        <f t="shared" si="7"/>
        <v>244619.12564485846</v>
      </c>
      <c r="I563">
        <f t="shared" si="7"/>
        <v>228298.6380088978</v>
      </c>
      <c r="J563">
        <f t="shared" si="7"/>
        <v>202586.92769119542</v>
      </c>
      <c r="K563">
        <f t="shared" si="7"/>
        <v>189953.57894708062</v>
      </c>
      <c r="L563">
        <f t="shared" si="7"/>
        <v>178049.56716701557</v>
      </c>
      <c r="M563">
        <f t="shared" si="7"/>
        <v>175948.35030084543</v>
      </c>
      <c r="N563">
        <f t="shared" si="7"/>
        <v>181060.35545099617</v>
      </c>
      <c r="O563">
        <f t="shared" si="7"/>
        <v>188585.29155251695</v>
      </c>
      <c r="P563">
        <f t="shared" si="7"/>
        <v>199668.07051673345</v>
      </c>
      <c r="Q563">
        <f t="shared" si="7"/>
        <v>207053.58757035437</v>
      </c>
      <c r="R563">
        <f t="shared" si="7"/>
        <v>211993.91586294572</v>
      </c>
      <c r="S563">
        <f t="shared" si="7"/>
        <v>211988.34965992827</v>
      </c>
      <c r="T563">
        <f t="shared" si="7"/>
        <v>208082.7833519376</v>
      </c>
      <c r="U563">
        <f t="shared" si="7"/>
        <v>202382.04289549988</v>
      </c>
      <c r="V563">
        <f t="shared" si="7"/>
        <v>195838.64415926024</v>
      </c>
      <c r="W563">
        <f t="shared" si="7"/>
        <v>191060.14707929632</v>
      </c>
      <c r="X563">
        <f t="shared" si="7"/>
        <v>188207.34526927027</v>
      </c>
      <c r="Y563">
        <f t="shared" si="7"/>
        <v>187809.90312747317</v>
      </c>
      <c r="Z563">
        <f t="shared" si="7"/>
        <v>189276.25049726103</v>
      </c>
      <c r="AA563">
        <f t="shared" si="7"/>
        <v>191641.96814465086</v>
      </c>
      <c r="AB563">
        <f t="shared" si="7"/>
        <v>194240.98715982976</v>
      </c>
      <c r="AC563">
        <f t="shared" si="7"/>
        <v>196142.21837411544</v>
      </c>
      <c r="AD563">
        <f t="shared" si="7"/>
        <v>197118.69206771525</v>
      </c>
      <c r="AE563">
        <f t="shared" si="7"/>
        <v>197007.98246061921</v>
      </c>
      <c r="AF563">
        <f t="shared" si="7"/>
        <v>196023.52106222248</v>
      </c>
      <c r="AG563">
        <f t="shared" si="7"/>
        <v>194549.00891867434</v>
      </c>
      <c r="AH563">
        <f t="shared" si="7"/>
        <v>192938.60800984729</v>
      </c>
      <c r="AI563">
        <f t="shared" si="7"/>
        <v>191600.89644501681</v>
      </c>
      <c r="AJ563">
        <f t="shared" si="7"/>
        <v>190734.21551608734</v>
      </c>
      <c r="AK563">
        <f t="shared" si="7"/>
        <v>190441.44718913568</v>
      </c>
      <c r="AL563">
        <f t="shared" si="7"/>
        <v>190651.44191575464</v>
      </c>
      <c r="AM563">
        <f t="shared" si="7"/>
        <v>191181.80707403229</v>
      </c>
      <c r="AN563">
        <f t="shared" si="7"/>
        <v>191820.86412535899</v>
      </c>
      <c r="AO563">
        <f t="shared" si="7"/>
        <v>192349.73550906271</v>
      </c>
      <c r="AP563">
        <f t="shared" si="7"/>
        <v>192636.48056358611</v>
      </c>
      <c r="AQ563">
        <f t="shared" si="7"/>
        <v>192626.73487566368</v>
      </c>
      <c r="AR563">
        <f t="shared" si="7"/>
        <v>192359.00224367803</v>
      </c>
      <c r="AS563">
        <f t="shared" si="7"/>
        <v>191933.35690093358</v>
      </c>
      <c r="AT563">
        <f t="shared" si="7"/>
        <v>191468.89774542156</v>
      </c>
      <c r="AU563">
        <f t="shared" si="7"/>
        <v>191077.03259314937</v>
      </c>
      <c r="AV563">
        <f t="shared" si="7"/>
        <v>190825.98055286214</v>
      </c>
      <c r="AW563">
        <f t="shared" si="7"/>
        <v>190738.53341705268</v>
      </c>
      <c r="AX563">
        <f t="shared" si="7"/>
        <v>190792.49260734496</v>
      </c>
      <c r="AY563">
        <f t="shared" si="7"/>
        <v>190936.57909300469</v>
      </c>
      <c r="AZ563">
        <f t="shared" si="7"/>
        <v>191110.37253582201</v>
      </c>
      <c r="BA563">
        <f t="shared" si="7"/>
        <v>191259.19687153984</v>
      </c>
      <c r="BB563">
        <f t="shared" si="7"/>
        <v>191348.04276317998</v>
      </c>
      <c r="BC563">
        <f t="shared" si="7"/>
        <v>191364.42763401548</v>
      </c>
      <c r="BD563">
        <f t="shared" si="7"/>
        <v>191317.4677456881</v>
      </c>
      <c r="BE563">
        <f t="shared" si="7"/>
        <v>191231.10324372983</v>
      </c>
      <c r="BF563">
        <f t="shared" si="7"/>
        <v>191135.12915485713</v>
      </c>
      <c r="BG563">
        <f t="shared" si="7"/>
        <v>191057.28288522566</v>
      </c>
      <c r="BH563">
        <f t="shared" si="7"/>
        <v>191016.46520670809</v>
      </c>
      <c r="BI563">
        <f t="shared" si="7"/>
        <v>191020.11411854072</v>
      </c>
      <c r="BJ563">
        <f t="shared" si="7"/>
        <v>191064.3273524493</v>
      </c>
      <c r="BK563">
        <f t="shared" si="7"/>
        <v>191136.94532455064</v>
      </c>
      <c r="BL563">
        <f t="shared" si="7"/>
        <v>191222.12614484213</v>
      </c>
      <c r="BM563">
        <f t="shared" si="7"/>
        <v>191304.84342266957</v>
      </c>
      <c r="BN563">
        <f t="shared" si="7"/>
        <v>191374.55018451507</v>
      </c>
      <c r="BO563">
        <f t="shared" si="7"/>
        <v>191426.85746644522</v>
      </c>
      <c r="BP563">
        <f t="shared" si="7"/>
        <v>191463.4537530815</v>
      </c>
      <c r="BQ563">
        <f t="shared" si="5"/>
        <v>191490.45534678773</v>
      </c>
      <c r="BR563">
        <f t="shared" si="5"/>
        <v>191515.95406935809</v>
      </c>
      <c r="BS563">
        <f t="shared" si="5"/>
        <v>191547.58827351953</v>
      </c>
      <c r="BT563">
        <f t="shared" si="5"/>
        <v>191590.67113542062</v>
      </c>
      <c r="BU563">
        <f t="shared" si="5"/>
        <v>191647.32254930597</v>
      </c>
      <c r="BV563">
        <f t="shared" si="5"/>
        <v>191716.55259444111</v>
      </c>
      <c r="BW563">
        <f t="shared" si="5"/>
        <v>191795.11383132357</v>
      </c>
      <c r="BX563">
        <f t="shared" si="5"/>
        <v>191878.74062200938</v>
      </c>
      <c r="BY563">
        <f t="shared" si="5"/>
        <v>191963.37839714639</v>
      </c>
      <c r="BZ563">
        <f t="shared" si="5"/>
        <v>192046.12136765156</v>
      </c>
      <c r="CA563">
        <f t="shared" si="5"/>
        <v>192125.67041913152</v>
      </c>
      <c r="CB563">
        <f t="shared" si="5"/>
        <v>192202.31269898271</v>
      </c>
      <c r="CC563">
        <f t="shared" si="5"/>
        <v>192277.51652571355</v>
      </c>
      <c r="CD563">
        <f t="shared" si="5"/>
        <v>192353.31873613296</v>
      </c>
      <c r="CE563">
        <f t="shared" si="5"/>
        <v>192431.69629166098</v>
      </c>
      <c r="CF563">
        <f t="shared" si="5"/>
        <v>192514.07353823341</v>
      </c>
      <c r="CG563">
        <f t="shared" si="5"/>
        <v>192601.06333379861</v>
      </c>
      <c r="CH563">
        <f t="shared" si="5"/>
        <v>192692.45701145413</v>
      </c>
      <c r="CI563">
        <f t="shared" si="5"/>
        <v>192787.41988102839</v>
      </c>
      <c r="CJ563">
        <f t="shared" si="5"/>
        <v>192884.80436432947</v>
      </c>
      <c r="CK563">
        <f t="shared" si="5"/>
        <v>192983.48023481457</v>
      </c>
      <c r="CL563">
        <f t="shared" si="5"/>
        <v>193082.59764290013</v>
      </c>
      <c r="CM563">
        <f t="shared" si="5"/>
        <v>193181.72933493298</v>
      </c>
      <c r="CN563">
        <f t="shared" si="5"/>
        <v>193280.88071798897</v>
      </c>
      <c r="CO563">
        <f t="shared" si="5"/>
        <v>193380.39057348651</v>
      </c>
      <c r="CP563">
        <f t="shared" si="5"/>
        <v>193480.76875518836</v>
      </c>
      <c r="CQ563">
        <f t="shared" si="5"/>
        <v>193582.52395692433</v>
      </c>
      <c r="CR563">
        <f t="shared" si="5"/>
        <v>193686.02625514034</v>
      </c>
      <c r="CS563">
        <f t="shared" si="5"/>
        <v>193791.43195488135</v>
      </c>
      <c r="CT563">
        <f t="shared" si="5"/>
        <v>193898.67677438949</v>
      </c>
      <c r="CU563">
        <f t="shared" si="5"/>
        <v>194007.52543450703</v>
      </c>
    </row>
    <row r="564" spans="3:99" x14ac:dyDescent="0.25">
      <c r="C564">
        <v>5</v>
      </c>
      <c r="D564">
        <f t="shared" si="6"/>
        <v>103672.3781317057</v>
      </c>
      <c r="E564">
        <f t="shared" si="7"/>
        <v>109912.83293834736</v>
      </c>
      <c r="F564">
        <f t="shared" si="7"/>
        <v>117691.68537517692</v>
      </c>
      <c r="G564">
        <f t="shared" si="7"/>
        <v>122132.25965386984</v>
      </c>
      <c r="H564">
        <f t="shared" si="7"/>
        <v>118050.84728597118</v>
      </c>
      <c r="I564">
        <f t="shared" si="7"/>
        <v>115782.63651849677</v>
      </c>
      <c r="J564">
        <f t="shared" si="7"/>
        <v>106112.40518982333</v>
      </c>
      <c r="K564">
        <f t="shared" si="7"/>
        <v>100348.92478009898</v>
      </c>
      <c r="L564">
        <f t="shared" si="7"/>
        <v>94829.105645988428</v>
      </c>
      <c r="M564">
        <f t="shared" si="7"/>
        <v>92091.989344901667</v>
      </c>
      <c r="N564">
        <f t="shared" si="7"/>
        <v>92752.76345646703</v>
      </c>
      <c r="O564">
        <f t="shared" si="7"/>
        <v>93957.585732057094</v>
      </c>
      <c r="P564">
        <f t="shared" si="7"/>
        <v>97258.850401132484</v>
      </c>
      <c r="Q564">
        <f t="shared" si="7"/>
        <v>99654.05878797172</v>
      </c>
      <c r="R564">
        <f t="shared" si="7"/>
        <v>101558.29002726087</v>
      </c>
      <c r="S564">
        <f t="shared" si="7"/>
        <v>102067.11234696883</v>
      </c>
      <c r="T564">
        <f t="shared" si="7"/>
        <v>101020.56039236099</v>
      </c>
      <c r="U564">
        <f t="shared" si="7"/>
        <v>99292.901223782392</v>
      </c>
      <c r="V564">
        <f t="shared" si="7"/>
        <v>96872.464449037885</v>
      </c>
      <c r="W564">
        <f t="shared" si="7"/>
        <v>94766.566219158674</v>
      </c>
      <c r="X564">
        <f t="shared" si="7"/>
        <v>93093.592014832</v>
      </c>
      <c r="Y564">
        <f t="shared" si="7"/>
        <v>92146.362797096721</v>
      </c>
      <c r="Z564">
        <f t="shared" si="7"/>
        <v>91946.055168545194</v>
      </c>
      <c r="AA564">
        <f t="shared" si="7"/>
        <v>92194.672331767433</v>
      </c>
      <c r="AB564">
        <f t="shared" si="7"/>
        <v>92752.502924983404</v>
      </c>
      <c r="AC564">
        <f t="shared" si="7"/>
        <v>93245.827222073451</v>
      </c>
      <c r="AD564">
        <f t="shared" si="7"/>
        <v>93536.803729304811</v>
      </c>
      <c r="AE564">
        <f t="shared" si="7"/>
        <v>93500.880992427832</v>
      </c>
      <c r="AF564">
        <f t="shared" si="7"/>
        <v>93127.968057494785</v>
      </c>
      <c r="AG564">
        <f t="shared" si="7"/>
        <v>92525.543139820453</v>
      </c>
      <c r="AH564">
        <f t="shared" si="7"/>
        <v>91792.307879160944</v>
      </c>
      <c r="AI564">
        <f t="shared" si="7"/>
        <v>91088.062449851393</v>
      </c>
      <c r="AJ564">
        <f t="shared" si="7"/>
        <v>90507.119447830017</v>
      </c>
      <c r="AK564">
        <f t="shared" si="7"/>
        <v>90114.49785348677</v>
      </c>
      <c r="AL564">
        <f t="shared" si="7"/>
        <v>89918.195817188913</v>
      </c>
      <c r="AM564">
        <f t="shared" si="7"/>
        <v>89872.00407787603</v>
      </c>
      <c r="AN564">
        <f t="shared" si="7"/>
        <v>89914.934096282523</v>
      </c>
      <c r="AO564">
        <f t="shared" si="7"/>
        <v>89968.099517510331</v>
      </c>
      <c r="AP564">
        <f t="shared" si="7"/>
        <v>89975.13707953936</v>
      </c>
      <c r="AQ564">
        <f t="shared" si="7"/>
        <v>89901.47201988395</v>
      </c>
      <c r="AR564">
        <f t="shared" si="7"/>
        <v>89742.523325512957</v>
      </c>
      <c r="AS564">
        <f t="shared" si="7"/>
        <v>89520.241561913426</v>
      </c>
      <c r="AT564">
        <f t="shared" si="7"/>
        <v>89268.061413626856</v>
      </c>
      <c r="AU564">
        <f t="shared" si="7"/>
        <v>89024.844896192822</v>
      </c>
      <c r="AV564">
        <f t="shared" si="7"/>
        <v>88820.053421969555</v>
      </c>
      <c r="AW564">
        <f t="shared" si="7"/>
        <v>88670.594355214649</v>
      </c>
      <c r="AX564">
        <f t="shared" si="7"/>
        <v>88578.274822501728</v>
      </c>
      <c r="AY564">
        <f t="shared" si="7"/>
        <v>88532.036598539242</v>
      </c>
      <c r="AZ564">
        <f t="shared" si="7"/>
        <v>88514.191680754913</v>
      </c>
      <c r="BA564">
        <f t="shared" si="7"/>
        <v>88504.960340969119</v>
      </c>
      <c r="BB564">
        <f t="shared" si="7"/>
        <v>88488.561626560724</v>
      </c>
      <c r="BC564">
        <f t="shared" si="7"/>
        <v>88455.66450312658</v>
      </c>
      <c r="BD564">
        <f t="shared" si="7"/>
        <v>88404.503721171233</v>
      </c>
      <c r="BE564">
        <f t="shared" si="7"/>
        <v>88339.833878611913</v>
      </c>
      <c r="BF564">
        <f t="shared" si="7"/>
        <v>88270.2082990325</v>
      </c>
      <c r="BG564">
        <f t="shared" si="7"/>
        <v>88205.337253198959</v>
      </c>
      <c r="BH564">
        <f t="shared" si="7"/>
        <v>88153.222879389956</v>
      </c>
      <c r="BI564">
        <f t="shared" si="7"/>
        <v>88118.591788233723</v>
      </c>
      <c r="BJ564">
        <f t="shared" si="7"/>
        <v>88102.271016062412</v>
      </c>
      <c r="BK564">
        <f t="shared" si="7"/>
        <v>88101.669946541166</v>
      </c>
      <c r="BL564">
        <f t="shared" si="7"/>
        <v>88112.087860269705</v>
      </c>
      <c r="BM564">
        <f t="shared" si="7"/>
        <v>88128.18807076558</v>
      </c>
      <c r="BN564">
        <f t="shared" si="7"/>
        <v>88145.451021143017</v>
      </c>
      <c r="BO564">
        <f t="shared" si="7"/>
        <v>88161.06924198076</v>
      </c>
      <c r="BP564">
        <f t="shared" si="7"/>
        <v>88174.278384990001</v>
      </c>
      <c r="BQ564">
        <f t="shared" si="5"/>
        <v>88186.109935669636</v>
      </c>
      <c r="BR564">
        <f t="shared" si="5"/>
        <v>88198.729807555181</v>
      </c>
      <c r="BS564">
        <f t="shared" si="5"/>
        <v>88214.651535307741</v>
      </c>
      <c r="BT564">
        <f t="shared" si="5"/>
        <v>88235.997647982818</v>
      </c>
      <c r="BU564">
        <f t="shared" si="5"/>
        <v>88264.023905802431</v>
      </c>
      <c r="BV564">
        <f t="shared" si="5"/>
        <v>88298.946823769889</v>
      </c>
      <c r="BW564">
        <f t="shared" si="5"/>
        <v>88340.065106688678</v>
      </c>
      <c r="BX564">
        <f t="shared" si="5"/>
        <v>88386.088393301936</v>
      </c>
      <c r="BY564">
        <f t="shared" si="5"/>
        <v>88435.540935661324</v>
      </c>
      <c r="BZ564">
        <f t="shared" si="5"/>
        <v>88487.136778673783</v>
      </c>
      <c r="CA564">
        <f t="shared" si="5"/>
        <v>88540.030778183456</v>
      </c>
      <c r="CB564">
        <f t="shared" si="5"/>
        <v>88593.914221735467</v>
      </c>
      <c r="CC564">
        <f t="shared" si="5"/>
        <v>88648.960350667738</v>
      </c>
      <c r="CD564">
        <f t="shared" si="5"/>
        <v>88705.662066401332</v>
      </c>
      <c r="CE564">
        <f t="shared" si="5"/>
        <v>88764.625009302952</v>
      </c>
      <c r="CF564">
        <f t="shared" si="5"/>
        <v>88826.373047660018</v>
      </c>
      <c r="CG564">
        <f t="shared" si="5"/>
        <v>88891.213692216261</v>
      </c>
      <c r="CH564">
        <f t="shared" si="5"/>
        <v>88959.18362657816</v>
      </c>
      <c r="CI564">
        <f t="shared" si="5"/>
        <v>89030.072630653478</v>
      </c>
      <c r="CJ564">
        <f t="shared" si="5"/>
        <v>89103.504849127843</v>
      </c>
      <c r="CK564">
        <f t="shared" si="5"/>
        <v>89179.045565599838</v>
      </c>
      <c r="CL564">
        <f t="shared" si="5"/>
        <v>89256.302577547613</v>
      </c>
      <c r="CM564">
        <f t="shared" si="5"/>
        <v>89334.997571293032</v>
      </c>
      <c r="CN564">
        <f t="shared" si="5"/>
        <v>89414.995929432189</v>
      </c>
      <c r="CO564">
        <f t="shared" si="5"/>
        <v>89496.295625485378</v>
      </c>
      <c r="CP564">
        <f t="shared" si="5"/>
        <v>89578.98597410167</v>
      </c>
      <c r="CQ564">
        <f t="shared" si="5"/>
        <v>89663.192531444511</v>
      </c>
      <c r="CR564">
        <f t="shared" si="5"/>
        <v>89749.024405075208</v>
      </c>
      <c r="CS564">
        <f t="shared" si="5"/>
        <v>89836.536643228581</v>
      </c>
      <c r="CT564">
        <f t="shared" si="5"/>
        <v>89925.713938295085</v>
      </c>
      <c r="CU564">
        <f t="shared" si="5"/>
        <v>90016.475445844786</v>
      </c>
    </row>
    <row r="566" spans="3:99" x14ac:dyDescent="0.25">
      <c r="C566">
        <v>1</v>
      </c>
      <c r="D566">
        <f>SUMIFS(D$6:D$553,$CW$6:$CW$553,$C566,$B$6:$B$553,"desl")</f>
        <v>58881.073324266159</v>
      </c>
      <c r="E566">
        <f t="shared" ref="E566:BP567" si="8">SUMIFS(E$6:E$553,$CW$6:$CW$553,$C566,$B$6:$B$553,"desl")</f>
        <v>56550.704282145409</v>
      </c>
      <c r="F566">
        <f t="shared" si="8"/>
        <v>57078.218836879241</v>
      </c>
      <c r="G566">
        <f t="shared" si="8"/>
        <v>53796.835416532391</v>
      </c>
      <c r="H566">
        <f t="shared" si="8"/>
        <v>54069.258694305347</v>
      </c>
      <c r="I566">
        <f t="shared" si="8"/>
        <v>51944.863242686653</v>
      </c>
      <c r="J566">
        <f t="shared" si="8"/>
        <v>50871.423924555231</v>
      </c>
      <c r="K566">
        <f t="shared" si="8"/>
        <v>50396.935183604248</v>
      </c>
      <c r="L566">
        <f t="shared" si="8"/>
        <v>49088.144507689045</v>
      </c>
      <c r="M566">
        <f t="shared" si="8"/>
        <v>49031.815276094487</v>
      </c>
      <c r="N566">
        <f t="shared" si="8"/>
        <v>48367.004182731769</v>
      </c>
      <c r="O566">
        <f t="shared" si="8"/>
        <v>48478.375447724109</v>
      </c>
      <c r="P566">
        <f t="shared" si="8"/>
        <v>48552.238786997186</v>
      </c>
      <c r="Q566">
        <f t="shared" si="8"/>
        <v>48526.243556916728</v>
      </c>
      <c r="R566">
        <f t="shared" si="8"/>
        <v>48543.070837608597</v>
      </c>
      <c r="S566">
        <f t="shared" si="8"/>
        <v>48080.206724675285</v>
      </c>
      <c r="T566">
        <f t="shared" si="8"/>
        <v>47604.516548972497</v>
      </c>
      <c r="U566">
        <f t="shared" si="8"/>
        <v>46893.099401695923</v>
      </c>
      <c r="V566">
        <f t="shared" si="8"/>
        <v>46233.857875749913</v>
      </c>
      <c r="W566">
        <f t="shared" si="8"/>
        <v>45706.523621140877</v>
      </c>
      <c r="X566">
        <f t="shared" si="8"/>
        <v>45294.307494741755</v>
      </c>
      <c r="Y566">
        <f t="shared" si="8"/>
        <v>45090.760893360406</v>
      </c>
      <c r="Z566">
        <f t="shared" si="8"/>
        <v>44943.600034570998</v>
      </c>
      <c r="AA566">
        <f t="shared" si="8"/>
        <v>44862.258827876336</v>
      </c>
      <c r="AB566">
        <f t="shared" si="8"/>
        <v>44758.823839022785</v>
      </c>
      <c r="AC566">
        <f t="shared" si="8"/>
        <v>44609.794173127259</v>
      </c>
      <c r="AD566">
        <f t="shared" si="8"/>
        <v>44424.343102720224</v>
      </c>
      <c r="AE566">
        <f t="shared" si="8"/>
        <v>44188.144389307156</v>
      </c>
      <c r="AF566">
        <f t="shared" si="8"/>
        <v>43941.333283287728</v>
      </c>
      <c r="AG566">
        <f t="shared" si="8"/>
        <v>43685.525684258268</v>
      </c>
      <c r="AH566">
        <f t="shared" si="8"/>
        <v>43444.423660543056</v>
      </c>
      <c r="AI566">
        <f t="shared" si="8"/>
        <v>43228.452893964808</v>
      </c>
      <c r="AJ566">
        <f t="shared" si="8"/>
        <v>43040.981387347412</v>
      </c>
      <c r="AK566">
        <f t="shared" si="8"/>
        <v>42889.361602096731</v>
      </c>
      <c r="AL566">
        <f t="shared" si="8"/>
        <v>42764.869972218723</v>
      </c>
      <c r="AM566">
        <f t="shared" si="8"/>
        <v>42663.179711236124</v>
      </c>
      <c r="AN566">
        <f t="shared" si="8"/>
        <v>42571.822700649063</v>
      </c>
      <c r="AO566">
        <f t="shared" si="8"/>
        <v>42480.734511615548</v>
      </c>
      <c r="AP566">
        <f t="shared" si="8"/>
        <v>42383.553553103862</v>
      </c>
      <c r="AQ566">
        <f t="shared" si="8"/>
        <v>42276.568326363093</v>
      </c>
      <c r="AR566">
        <f t="shared" si="8"/>
        <v>42163.289121752037</v>
      </c>
      <c r="AS566">
        <f t="shared" si="8"/>
        <v>42048.471399481074</v>
      </c>
      <c r="AT566">
        <f t="shared" si="8"/>
        <v>41939.148804283468</v>
      </c>
      <c r="AU566">
        <f t="shared" si="8"/>
        <v>41840.719999384455</v>
      </c>
      <c r="AV566">
        <f t="shared" si="8"/>
        <v>41755.871094206246</v>
      </c>
      <c r="AW566">
        <f t="shared" si="8"/>
        <v>41684.895851917805</v>
      </c>
      <c r="AX566">
        <f t="shared" si="8"/>
        <v>41625.262167014844</v>
      </c>
      <c r="AY566">
        <f t="shared" si="8"/>
        <v>41573.74934800755</v>
      </c>
      <c r="AZ566">
        <f t="shared" si="8"/>
        <v>41526.835926805397</v>
      </c>
      <c r="BA566">
        <f t="shared" si="8"/>
        <v>41481.921349529584</v>
      </c>
      <c r="BB566">
        <f t="shared" si="8"/>
        <v>41437.650178345197</v>
      </c>
      <c r="BC566">
        <f t="shared" si="8"/>
        <v>41393.75098978982</v>
      </c>
      <c r="BD566">
        <f t="shared" si="8"/>
        <v>41350.990911025328</v>
      </c>
      <c r="BE566">
        <f t="shared" si="8"/>
        <v>41310.534033648772</v>
      </c>
      <c r="BF566">
        <f t="shared" si="8"/>
        <v>41273.703197621144</v>
      </c>
      <c r="BG566">
        <f t="shared" si="8"/>
        <v>41241.558464092544</v>
      </c>
      <c r="BH566">
        <f t="shared" si="8"/>
        <v>41214.693645381813</v>
      </c>
      <c r="BI566">
        <f t="shared" si="8"/>
        <v>41193.186589302837</v>
      </c>
      <c r="BJ566">
        <f t="shared" si="8"/>
        <v>41176.590490930685</v>
      </c>
      <c r="BK566">
        <f t="shared" si="8"/>
        <v>41164.139936999047</v>
      </c>
      <c r="BL566">
        <f t="shared" si="8"/>
        <v>41154.925790080066</v>
      </c>
      <c r="BM566">
        <f t="shared" si="8"/>
        <v>41148.131852918661</v>
      </c>
      <c r="BN566">
        <f t="shared" si="8"/>
        <v>41143.196546638064</v>
      </c>
      <c r="BO566">
        <f t="shared" si="8"/>
        <v>41139.880094607477</v>
      </c>
      <c r="BP566">
        <f t="shared" si="8"/>
        <v>41138.25472634301</v>
      </c>
      <c r="BQ566">
        <f t="shared" ref="BQ566:CU570" si="9">SUMIFS(BQ$6:BQ$553,$CW$6:$CW$553,$C566,$B$6:$B$553,"desl")</f>
        <v>41138.593392330396</v>
      </c>
      <c r="BR566">
        <f t="shared" si="9"/>
        <v>41141.243090616459</v>
      </c>
      <c r="BS566">
        <f t="shared" si="9"/>
        <v>41146.49272957338</v>
      </c>
      <c r="BT566">
        <f t="shared" si="9"/>
        <v>41154.487588358941</v>
      </c>
      <c r="BU566">
        <f t="shared" si="9"/>
        <v>41165.201617051483</v>
      </c>
      <c r="BV566">
        <f t="shared" si="9"/>
        <v>41178.457348427437</v>
      </c>
      <c r="BW566">
        <f t="shared" si="9"/>
        <v>41193.986032824359</v>
      </c>
      <c r="BX566">
        <f t="shared" si="9"/>
        <v>41211.49452982418</v>
      </c>
      <c r="BY566">
        <f t="shared" si="9"/>
        <v>41230.726350883764</v>
      </c>
      <c r="BZ566">
        <f t="shared" si="9"/>
        <v>41251.499771388058</v>
      </c>
      <c r="CA566">
        <f t="shared" si="9"/>
        <v>41273.719615026734</v>
      </c>
      <c r="CB566">
        <f t="shared" si="9"/>
        <v>41297.367235960708</v>
      </c>
      <c r="CC566">
        <f t="shared" si="9"/>
        <v>41322.473983981734</v>
      </c>
      <c r="CD566">
        <f t="shared" si="9"/>
        <v>41349.089841516718</v>
      </c>
      <c r="CE566">
        <f t="shared" si="9"/>
        <v>41377.253978875757</v>
      </c>
      <c r="CF566">
        <f t="shared" si="9"/>
        <v>41406.974308275145</v>
      </c>
      <c r="CG566">
        <f t="shared" si="9"/>
        <v>41438.218887523653</v>
      </c>
      <c r="CH566">
        <f t="shared" si="9"/>
        <v>41470.918697325425</v>
      </c>
      <c r="CI566">
        <f t="shared" si="9"/>
        <v>41504.979568308867</v>
      </c>
      <c r="CJ566">
        <f t="shared" si="9"/>
        <v>41540.298317979003</v>
      </c>
      <c r="CK566">
        <f t="shared" si="9"/>
        <v>41576.77873860937</v>
      </c>
      <c r="CL566">
        <f t="shared" si="9"/>
        <v>41614.343307441464</v>
      </c>
      <c r="CM566">
        <f t="shared" si="9"/>
        <v>41652.938441129758</v>
      </c>
      <c r="CN566">
        <f t="shared" si="9"/>
        <v>41692.533172878982</v>
      </c>
      <c r="CO566">
        <f t="shared" si="9"/>
        <v>41733.112676601151</v>
      </c>
      <c r="CP566">
        <f t="shared" si="9"/>
        <v>41774.669356612685</v>
      </c>
      <c r="CQ566">
        <f t="shared" si="9"/>
        <v>41817.19417050125</v>
      </c>
      <c r="CR566">
        <f t="shared" si="9"/>
        <v>41860.670387382343</v>
      </c>
      <c r="CS566">
        <f t="shared" si="9"/>
        <v>41905.070868961346</v>
      </c>
      <c r="CT566">
        <f t="shared" si="9"/>
        <v>41950.358817620327</v>
      </c>
      <c r="CU566">
        <f t="shared" si="9"/>
        <v>41996.491098393511</v>
      </c>
    </row>
    <row r="567" spans="3:99" x14ac:dyDescent="0.25">
      <c r="C567">
        <v>2</v>
      </c>
      <c r="D567">
        <f t="shared" ref="D567:S570" si="10">SUMIFS(D$6:D$553,$CW$6:$CW$553,$C567,$B$6:$B$553,"desl")</f>
        <v>208319.18784978037</v>
      </c>
      <c r="E567">
        <f t="shared" si="10"/>
        <v>204766.34207957974</v>
      </c>
      <c r="F567">
        <f t="shared" si="10"/>
        <v>208221.11504706476</v>
      </c>
      <c r="G567">
        <f t="shared" si="10"/>
        <v>195506.92194412969</v>
      </c>
      <c r="H567">
        <f t="shared" si="10"/>
        <v>191686.35226497869</v>
      </c>
      <c r="I567">
        <f t="shared" si="10"/>
        <v>185384.39874733245</v>
      </c>
      <c r="J567">
        <f t="shared" si="10"/>
        <v>176717.3852469429</v>
      </c>
      <c r="K567">
        <f t="shared" si="10"/>
        <v>173433.72656123369</v>
      </c>
      <c r="L567">
        <f t="shared" si="10"/>
        <v>166850.89229200478</v>
      </c>
      <c r="M567">
        <f t="shared" si="10"/>
        <v>165230.46919792736</v>
      </c>
      <c r="N567">
        <f t="shared" si="10"/>
        <v>163313.91142770313</v>
      </c>
      <c r="O567">
        <f t="shared" si="10"/>
        <v>163128.11644439294</v>
      </c>
      <c r="P567">
        <f t="shared" si="10"/>
        <v>164089.60553825792</v>
      </c>
      <c r="Q567">
        <f t="shared" si="10"/>
        <v>164028.53140333737</v>
      </c>
      <c r="R567">
        <f t="shared" si="10"/>
        <v>164201.20628467805</v>
      </c>
      <c r="S567">
        <f t="shared" si="10"/>
        <v>162503.4893460951</v>
      </c>
      <c r="T567">
        <f t="shared" si="8"/>
        <v>160171.07788012477</v>
      </c>
      <c r="U567">
        <f t="shared" si="8"/>
        <v>157027.13684403294</v>
      </c>
      <c r="V567">
        <f t="shared" si="8"/>
        <v>153614.03316387039</v>
      </c>
      <c r="W567">
        <f t="shared" si="8"/>
        <v>150751.96653672282</v>
      </c>
      <c r="X567">
        <f t="shared" si="8"/>
        <v>148317.83680712178</v>
      </c>
      <c r="Y567">
        <f t="shared" si="8"/>
        <v>146782.83032991856</v>
      </c>
      <c r="Z567">
        <f t="shared" si="8"/>
        <v>145744.78106859865</v>
      </c>
      <c r="AA567">
        <f t="shared" si="8"/>
        <v>145082.45357405054</v>
      </c>
      <c r="AB567">
        <f t="shared" si="8"/>
        <v>144536.30988685347</v>
      </c>
      <c r="AC567">
        <f t="shared" si="8"/>
        <v>143830.31295775186</v>
      </c>
      <c r="AD567">
        <f t="shared" si="8"/>
        <v>142955.1444963195</v>
      </c>
      <c r="AE567">
        <f t="shared" si="8"/>
        <v>141803.44910154832</v>
      </c>
      <c r="AF567">
        <f t="shared" si="8"/>
        <v>140490.38734482692</v>
      </c>
      <c r="AG567">
        <f t="shared" si="8"/>
        <v>139080.47541949627</v>
      </c>
      <c r="AH567">
        <f t="shared" si="8"/>
        <v>137674.1633106684</v>
      </c>
      <c r="AI567">
        <f t="shared" si="8"/>
        <v>136375.86830332645</v>
      </c>
      <c r="AJ567">
        <f t="shared" si="8"/>
        <v>135221.86913555994</v>
      </c>
      <c r="AK567">
        <f t="shared" si="8"/>
        <v>134256.70177971994</v>
      </c>
      <c r="AL567">
        <f t="shared" si="8"/>
        <v>133454.61242080436</v>
      </c>
      <c r="AM567">
        <f t="shared" si="8"/>
        <v>132781.38321784008</v>
      </c>
      <c r="AN567">
        <f t="shared" si="8"/>
        <v>132181.25692331613</v>
      </c>
      <c r="AO567">
        <f t="shared" si="8"/>
        <v>131594.38767216229</v>
      </c>
      <c r="AP567">
        <f t="shared" si="8"/>
        <v>130984.10187945173</v>
      </c>
      <c r="AQ567">
        <f t="shared" si="8"/>
        <v>130326.21882969212</v>
      </c>
      <c r="AR567">
        <f t="shared" si="8"/>
        <v>129628.22893180227</v>
      </c>
      <c r="AS567">
        <f t="shared" si="8"/>
        <v>128911.41686112715</v>
      </c>
      <c r="AT567">
        <f t="shared" si="8"/>
        <v>128207.01262730033</v>
      </c>
      <c r="AU567">
        <f t="shared" si="8"/>
        <v>127545.46024659211</v>
      </c>
      <c r="AV567">
        <f t="shared" si="8"/>
        <v>126945.45319556503</v>
      </c>
      <c r="AW567">
        <f t="shared" si="8"/>
        <v>126414.7838456505</v>
      </c>
      <c r="AX567">
        <f t="shared" si="8"/>
        <v>125947.08721170516</v>
      </c>
      <c r="AY567">
        <f t="shared" si="8"/>
        <v>125528.60755155189</v>
      </c>
      <c r="AZ567">
        <f t="shared" si="8"/>
        <v>125142.13272228724</v>
      </c>
      <c r="BA567">
        <f t="shared" si="8"/>
        <v>124771.87929607628</v>
      </c>
      <c r="BB567">
        <f t="shared" si="8"/>
        <v>124407.46921120351</v>
      </c>
      <c r="BC567">
        <f t="shared" si="8"/>
        <v>124044.19935564036</v>
      </c>
      <c r="BD567">
        <f t="shared" si="8"/>
        <v>123683.47731073333</v>
      </c>
      <c r="BE567">
        <f t="shared" si="8"/>
        <v>123330.4799429773</v>
      </c>
      <c r="BF567">
        <f t="shared" si="8"/>
        <v>122992.21100311278</v>
      </c>
      <c r="BG567">
        <f t="shared" si="8"/>
        <v>122675.33086050834</v>
      </c>
      <c r="BH567">
        <f t="shared" si="8"/>
        <v>122384.35766222846</v>
      </c>
      <c r="BI567">
        <f t="shared" si="8"/>
        <v>122121.04715069012</v>
      </c>
      <c r="BJ567">
        <f t="shared" si="8"/>
        <v>121884.15687465222</v>
      </c>
      <c r="BK567">
        <f t="shared" si="8"/>
        <v>121670.26136262737</v>
      </c>
      <c r="BL567">
        <f t="shared" si="8"/>
        <v>121474.7831973901</v>
      </c>
      <c r="BM567">
        <f t="shared" si="8"/>
        <v>121293.18779587575</v>
      </c>
      <c r="BN567">
        <f t="shared" si="8"/>
        <v>121122.00200030253</v>
      </c>
      <c r="BO567">
        <f t="shared" si="8"/>
        <v>120959.31432499446</v>
      </c>
      <c r="BP567">
        <f t="shared" si="8"/>
        <v>120804.87878298377</v>
      </c>
      <c r="BQ567">
        <f t="shared" si="9"/>
        <v>120659.71098097568</v>
      </c>
      <c r="BR567">
        <f t="shared" si="9"/>
        <v>120525.47854308449</v>
      </c>
      <c r="BS567">
        <f t="shared" si="9"/>
        <v>120403.83405619956</v>
      </c>
      <c r="BT567">
        <f t="shared" si="9"/>
        <v>120295.87946467794</v>
      </c>
      <c r="BU567">
        <f t="shared" si="9"/>
        <v>120201.9012436971</v>
      </c>
      <c r="BV567">
        <f t="shared" si="9"/>
        <v>120121.35242201024</v>
      </c>
      <c r="BW567">
        <f t="shared" si="9"/>
        <v>120053.06795940454</v>
      </c>
      <c r="BX567">
        <f t="shared" si="9"/>
        <v>119995.58525412717</v>
      </c>
      <c r="BY567">
        <f t="shared" si="9"/>
        <v>119947.4771583644</v>
      </c>
      <c r="BZ567">
        <f t="shared" si="9"/>
        <v>119907.61131267167</v>
      </c>
      <c r="CA567">
        <f t="shared" si="9"/>
        <v>119875.28182618896</v>
      </c>
      <c r="CB567">
        <f t="shared" si="9"/>
        <v>119850.216984953</v>
      </c>
      <c r="CC567">
        <f t="shared" si="9"/>
        <v>119832.47951175275</v>
      </c>
      <c r="CD567">
        <f t="shared" si="9"/>
        <v>119822.31089072008</v>
      </c>
      <c r="CE567">
        <f t="shared" si="9"/>
        <v>119819.9657609518</v>
      </c>
      <c r="CF567">
        <f t="shared" si="9"/>
        <v>119825.57789501503</v>
      </c>
      <c r="CG567">
        <f t="shared" si="9"/>
        <v>119839.08498005156</v>
      </c>
      <c r="CH567">
        <f t="shared" si="9"/>
        <v>119860.21695604417</v>
      </c>
      <c r="CI567">
        <f t="shared" si="9"/>
        <v>119888.54043353134</v>
      </c>
      <c r="CJ567">
        <f t="shared" si="9"/>
        <v>119923.53656256384</v>
      </c>
      <c r="CK567">
        <f t="shared" si="9"/>
        <v>119964.68750007574</v>
      </c>
      <c r="CL567">
        <f t="shared" si="9"/>
        <v>120011.54841196974</v>
      </c>
      <c r="CM567">
        <f t="shared" si="9"/>
        <v>120063.78940663981</v>
      </c>
      <c r="CN567">
        <f t="shared" si="9"/>
        <v>120121.20295816583</v>
      </c>
      <c r="CO567">
        <f t="shared" si="9"/>
        <v>120183.68104046426</v>
      </c>
      <c r="CP567">
        <f t="shared" si="9"/>
        <v>120251.17375520017</v>
      </c>
      <c r="CQ567">
        <f t="shared" si="9"/>
        <v>120323.64327510528</v>
      </c>
      <c r="CR567">
        <f t="shared" si="9"/>
        <v>120401.02555230548</v>
      </c>
      <c r="CS567">
        <f t="shared" si="9"/>
        <v>120483.20788688636</v>
      </c>
      <c r="CT567">
        <f t="shared" si="9"/>
        <v>120570.02464160763</v>
      </c>
      <c r="CU567">
        <f t="shared" si="9"/>
        <v>120661.26854955305</v>
      </c>
    </row>
    <row r="568" spans="3:99" x14ac:dyDescent="0.25">
      <c r="C568">
        <v>3</v>
      </c>
      <c r="D568">
        <f t="shared" si="10"/>
        <v>745413.33031355625</v>
      </c>
      <c r="E568">
        <f t="shared" ref="E568:BP570" si="11">SUMIFS(E$6:E$553,$CW$6:$CW$553,$C568,$B$6:$B$553,"desl")</f>
        <v>725536.59365419101</v>
      </c>
      <c r="F568">
        <f t="shared" si="11"/>
        <v>730770.17600584298</v>
      </c>
      <c r="G568">
        <f t="shared" si="11"/>
        <v>685481.24639015773</v>
      </c>
      <c r="H568">
        <f t="shared" si="11"/>
        <v>690416.72210918099</v>
      </c>
      <c r="I568">
        <f t="shared" si="11"/>
        <v>656487.96404495579</v>
      </c>
      <c r="J568">
        <f t="shared" si="11"/>
        <v>642242.12656099477</v>
      </c>
      <c r="K568">
        <f t="shared" si="11"/>
        <v>632458.56585051096</v>
      </c>
      <c r="L568">
        <f t="shared" si="11"/>
        <v>613198.68803740025</v>
      </c>
      <c r="M568">
        <f t="shared" si="11"/>
        <v>610732.03950371349</v>
      </c>
      <c r="N568">
        <f t="shared" si="11"/>
        <v>600403.53524294856</v>
      </c>
      <c r="O568">
        <f t="shared" si="11"/>
        <v>603458.88955067215</v>
      </c>
      <c r="P568">
        <f t="shared" si="11"/>
        <v>606314.64836207323</v>
      </c>
      <c r="Q568">
        <f t="shared" si="11"/>
        <v>609488.73386821046</v>
      </c>
      <c r="R568">
        <f t="shared" si="11"/>
        <v>612537.74162985838</v>
      </c>
      <c r="S568">
        <f t="shared" si="11"/>
        <v>608177.81719015131</v>
      </c>
      <c r="T568">
        <f t="shared" si="11"/>
        <v>602432.30131109839</v>
      </c>
      <c r="U568">
        <f t="shared" si="11"/>
        <v>592043.74326112773</v>
      </c>
      <c r="V568">
        <f t="shared" si="11"/>
        <v>582013.33147911169</v>
      </c>
      <c r="W568">
        <f t="shared" si="11"/>
        <v>573568.59961804445</v>
      </c>
      <c r="X568">
        <f t="shared" si="11"/>
        <v>567255.02082090836</v>
      </c>
      <c r="Y568">
        <f t="shared" si="11"/>
        <v>564375.63763707946</v>
      </c>
      <c r="Z568">
        <f t="shared" si="11"/>
        <v>562769.77152895031</v>
      </c>
      <c r="AA568">
        <f t="shared" si="11"/>
        <v>562437.89010558836</v>
      </c>
      <c r="AB568">
        <f t="shared" si="11"/>
        <v>561818.89786908287</v>
      </c>
      <c r="AC568">
        <f t="shared" si="11"/>
        <v>560520.42305737152</v>
      </c>
      <c r="AD568">
        <f t="shared" si="11"/>
        <v>558498.35295597103</v>
      </c>
      <c r="AE568">
        <f t="shared" si="11"/>
        <v>555566.05841758847</v>
      </c>
      <c r="AF568">
        <f t="shared" si="11"/>
        <v>552293.34596466227</v>
      </c>
      <c r="AG568">
        <f t="shared" si="11"/>
        <v>548723.83902482991</v>
      </c>
      <c r="AH568">
        <f t="shared" si="11"/>
        <v>545262.07076326129</v>
      </c>
      <c r="AI568">
        <f t="shared" si="11"/>
        <v>542085.11834857275</v>
      </c>
      <c r="AJ568">
        <f t="shared" si="11"/>
        <v>539316.69663736876</v>
      </c>
      <c r="AK568">
        <f t="shared" si="11"/>
        <v>537102.0081771015</v>
      </c>
      <c r="AL568">
        <f t="shared" si="11"/>
        <v>535351.86870787968</v>
      </c>
      <c r="AM568">
        <f t="shared" si="11"/>
        <v>534011.71557084436</v>
      </c>
      <c r="AN568">
        <f t="shared" si="11"/>
        <v>532874.8887961373</v>
      </c>
      <c r="AO568">
        <f t="shared" si="11"/>
        <v>531760.94244387653</v>
      </c>
      <c r="AP568">
        <f t="shared" si="11"/>
        <v>530528.75056098541</v>
      </c>
      <c r="AQ568">
        <f t="shared" si="11"/>
        <v>529092.95186055382</v>
      </c>
      <c r="AR568">
        <f t="shared" si="11"/>
        <v>527488.64716357272</v>
      </c>
      <c r="AS568">
        <f t="shared" si="11"/>
        <v>525790.16531504167</v>
      </c>
      <c r="AT568">
        <f t="shared" si="11"/>
        <v>524121.37678751914</v>
      </c>
      <c r="AU568">
        <f t="shared" si="11"/>
        <v>522585.83428412309</v>
      </c>
      <c r="AV568">
        <f t="shared" si="11"/>
        <v>521246.92870119086</v>
      </c>
      <c r="AW568">
        <f t="shared" si="11"/>
        <v>520122.96031669457</v>
      </c>
      <c r="AX568">
        <f t="shared" si="11"/>
        <v>519181.73294326081</v>
      </c>
      <c r="AY568">
        <f t="shared" si="11"/>
        <v>518372.4188371402</v>
      </c>
      <c r="AZ568">
        <f t="shared" si="11"/>
        <v>517634.48972677125</v>
      </c>
      <c r="BA568">
        <f t="shared" si="11"/>
        <v>516920.05268993077</v>
      </c>
      <c r="BB568">
        <f t="shared" si="11"/>
        <v>516200.35209236329</v>
      </c>
      <c r="BC568">
        <f t="shared" si="11"/>
        <v>515465.95136073307</v>
      </c>
      <c r="BD568">
        <f t="shared" si="11"/>
        <v>514726.01718772016</v>
      </c>
      <c r="BE568">
        <f t="shared" si="11"/>
        <v>513998.8775043966</v>
      </c>
      <c r="BF568">
        <f t="shared" si="11"/>
        <v>513307.73635741789</v>
      </c>
      <c r="BG568">
        <f t="shared" si="11"/>
        <v>512673.15819987317</v>
      </c>
      <c r="BH568">
        <f t="shared" si="11"/>
        <v>512109.07868113904</v>
      </c>
      <c r="BI568">
        <f t="shared" si="11"/>
        <v>511620.74871417205</v>
      </c>
      <c r="BJ568">
        <f t="shared" si="11"/>
        <v>511203.97828162095</v>
      </c>
      <c r="BK568">
        <f t="shared" si="11"/>
        <v>510847.85861451342</v>
      </c>
      <c r="BL568">
        <f t="shared" si="11"/>
        <v>510537.61901634652</v>
      </c>
      <c r="BM568">
        <f t="shared" si="11"/>
        <v>510258.85738401237</v>
      </c>
      <c r="BN568">
        <f t="shared" si="11"/>
        <v>510000.74016752187</v>
      </c>
      <c r="BO568">
        <f t="shared" si="11"/>
        <v>509757.81338510022</v>
      </c>
      <c r="BP568">
        <f t="shared" si="11"/>
        <v>509530.2939795425</v>
      </c>
      <c r="BQ568">
        <f t="shared" si="9"/>
        <v>509322.52225345559</v>
      </c>
      <c r="BR568">
        <f t="shared" si="9"/>
        <v>509140.83879290597</v>
      </c>
      <c r="BS568">
        <f t="shared" si="9"/>
        <v>508991.17423409363</v>
      </c>
      <c r="BT568">
        <f t="shared" si="9"/>
        <v>508877.32222390629</v>
      </c>
      <c r="BU568">
        <f t="shared" si="9"/>
        <v>508800.15298340388</v>
      </c>
      <c r="BV568">
        <f t="shared" si="9"/>
        <v>508757.73058662727</v>
      </c>
      <c r="BW568">
        <f t="shared" si="9"/>
        <v>508746.200185836</v>
      </c>
      <c r="BX568">
        <f t="shared" si="9"/>
        <v>508760.9170380563</v>
      </c>
      <c r="BY568">
        <f t="shared" si="9"/>
        <v>508797.56136783952</v>
      </c>
      <c r="BZ568">
        <f t="shared" si="9"/>
        <v>508852.91138884227</v>
      </c>
      <c r="CA568">
        <f t="shared" si="9"/>
        <v>508925.18493028614</v>
      </c>
      <c r="CB568">
        <f t="shared" si="9"/>
        <v>509013.98076548899</v>
      </c>
      <c r="CC568">
        <f t="shared" si="9"/>
        <v>509119.90020022646</v>
      </c>
      <c r="CD568">
        <f t="shared" si="9"/>
        <v>509244.03195614088</v>
      </c>
      <c r="CE568">
        <f t="shared" si="9"/>
        <v>509387.42407985538</v>
      </c>
      <c r="CF568">
        <f t="shared" si="9"/>
        <v>509550.67761812254</v>
      </c>
      <c r="CG568">
        <f t="shared" si="9"/>
        <v>509733.72819864377</v>
      </c>
      <c r="CH568">
        <f t="shared" si="9"/>
        <v>509935.82987766003</v>
      </c>
      <c r="CI568">
        <f t="shared" si="9"/>
        <v>510155.71548806131</v>
      </c>
      <c r="CJ568">
        <f t="shared" si="9"/>
        <v>510391.85821563058</v>
      </c>
      <c r="CK568">
        <f t="shared" si="9"/>
        <v>510642.75771033787</v>
      </c>
      <c r="CL568">
        <f t="shared" si="9"/>
        <v>510907.17208515585</v>
      </c>
      <c r="CM568">
        <f t="shared" si="9"/>
        <v>511184.24731403938</v>
      </c>
      <c r="CN568">
        <f t="shared" si="9"/>
        <v>511473.52977078425</v>
      </c>
      <c r="CO568">
        <f t="shared" si="9"/>
        <v>511774.87865513272</v>
      </c>
      <c r="CP568">
        <f t="shared" si="9"/>
        <v>512088.32097535854</v>
      </c>
      <c r="CQ568">
        <f t="shared" si="9"/>
        <v>512413.8962957781</v>
      </c>
      <c r="CR568">
        <f t="shared" si="9"/>
        <v>512751.53366721532</v>
      </c>
      <c r="CS568">
        <f t="shared" si="9"/>
        <v>513100.98540175043</v>
      </c>
      <c r="CT568">
        <f t="shared" si="9"/>
        <v>513461.82256393816</v>
      </c>
      <c r="CU568">
        <f t="shared" si="9"/>
        <v>513833.48061101686</v>
      </c>
    </row>
    <row r="569" spans="3:99" x14ac:dyDescent="0.25">
      <c r="C569">
        <v>4</v>
      </c>
      <c r="D569">
        <f t="shared" si="10"/>
        <v>272508.51957762905</v>
      </c>
      <c r="E569">
        <f t="shared" si="11"/>
        <v>280492.22101891466</v>
      </c>
      <c r="F569">
        <f t="shared" si="11"/>
        <v>292686.64003765368</v>
      </c>
      <c r="G569">
        <f t="shared" si="11"/>
        <v>272946.046120346</v>
      </c>
      <c r="H569">
        <f t="shared" si="11"/>
        <v>269913.03766203858</v>
      </c>
      <c r="I569">
        <f t="shared" si="11"/>
        <v>251292.07506330407</v>
      </c>
      <c r="J569">
        <f t="shared" si="11"/>
        <v>237605.23801975424</v>
      </c>
      <c r="K569">
        <f t="shared" si="11"/>
        <v>227779.23188029838</v>
      </c>
      <c r="L569">
        <f t="shared" si="11"/>
        <v>217405.560530004</v>
      </c>
      <c r="M569">
        <f t="shared" si="11"/>
        <v>215996.89914719918</v>
      </c>
      <c r="N569">
        <f t="shared" si="11"/>
        <v>213785.78057659537</v>
      </c>
      <c r="O569">
        <f t="shared" si="11"/>
        <v>217455.84602857221</v>
      </c>
      <c r="P569">
        <f t="shared" si="11"/>
        <v>221051.46004620724</v>
      </c>
      <c r="Q569">
        <f t="shared" si="11"/>
        <v>224010.49445595141</v>
      </c>
      <c r="R569">
        <f t="shared" si="11"/>
        <v>226067.89076099274</v>
      </c>
      <c r="S569">
        <f t="shared" si="11"/>
        <v>224388.07601037942</v>
      </c>
      <c r="T569">
        <f t="shared" si="11"/>
        <v>221392.36060098751</v>
      </c>
      <c r="U569">
        <f t="shared" si="11"/>
        <v>216210.48656185859</v>
      </c>
      <c r="V569">
        <f t="shared" si="11"/>
        <v>210980.16472010087</v>
      </c>
      <c r="W569">
        <f t="shared" si="11"/>
        <v>206519.55627057437</v>
      </c>
      <c r="X569">
        <f t="shared" si="11"/>
        <v>203244.6543339238</v>
      </c>
      <c r="Y569">
        <f t="shared" si="11"/>
        <v>201777.1754094834</v>
      </c>
      <c r="Z569">
        <f t="shared" si="11"/>
        <v>201301.54997109348</v>
      </c>
      <c r="AA569">
        <f t="shared" si="11"/>
        <v>201671.63971147142</v>
      </c>
      <c r="AB569">
        <f t="shared" si="11"/>
        <v>202098.03193760195</v>
      </c>
      <c r="AC569">
        <f t="shared" si="11"/>
        <v>202194.15945854105</v>
      </c>
      <c r="AD569">
        <f t="shared" si="11"/>
        <v>201779.2423664114</v>
      </c>
      <c r="AE569">
        <f t="shared" si="11"/>
        <v>200706.60639409689</v>
      </c>
      <c r="AF569">
        <f t="shared" si="11"/>
        <v>199215.36900079061</v>
      </c>
      <c r="AG569">
        <f t="shared" si="11"/>
        <v>197425.59290534569</v>
      </c>
      <c r="AH569">
        <f t="shared" si="11"/>
        <v>195617.73224075726</v>
      </c>
      <c r="AI569">
        <f t="shared" si="11"/>
        <v>193979.94698910328</v>
      </c>
      <c r="AJ569">
        <f t="shared" si="11"/>
        <v>192633.67929307531</v>
      </c>
      <c r="AK569">
        <f t="shared" si="11"/>
        <v>191657.04804546107</v>
      </c>
      <c r="AL569">
        <f t="shared" si="11"/>
        <v>190993.54674678633</v>
      </c>
      <c r="AM569">
        <f t="shared" si="11"/>
        <v>190569.89316932968</v>
      </c>
      <c r="AN569">
        <f t="shared" si="11"/>
        <v>190248.34858457552</v>
      </c>
      <c r="AO569">
        <f t="shared" si="11"/>
        <v>189907.69374741925</v>
      </c>
      <c r="AP569">
        <f t="shared" si="11"/>
        <v>189460.72178163036</v>
      </c>
      <c r="AQ569">
        <f t="shared" si="11"/>
        <v>188862.63310843063</v>
      </c>
      <c r="AR569">
        <f t="shared" si="11"/>
        <v>188133.80082908305</v>
      </c>
      <c r="AS569">
        <f t="shared" si="11"/>
        <v>187323.71124892859</v>
      </c>
      <c r="AT569">
        <f t="shared" si="11"/>
        <v>186506.78080145738</v>
      </c>
      <c r="AU569">
        <f t="shared" si="11"/>
        <v>185749.18757475118</v>
      </c>
      <c r="AV569">
        <f t="shared" si="11"/>
        <v>185094.80421993797</v>
      </c>
      <c r="AW569">
        <f t="shared" si="11"/>
        <v>184560.05653393664</v>
      </c>
      <c r="AX569">
        <f t="shared" si="11"/>
        <v>184131.21105137464</v>
      </c>
      <c r="AY569">
        <f t="shared" si="11"/>
        <v>183778.53933719415</v>
      </c>
      <c r="AZ569">
        <f t="shared" si="11"/>
        <v>183463.95614152527</v>
      </c>
      <c r="BA569">
        <f t="shared" si="11"/>
        <v>183154.01373238387</v>
      </c>
      <c r="BB569">
        <f t="shared" si="11"/>
        <v>182826.44099392483</v>
      </c>
      <c r="BC569">
        <f t="shared" si="11"/>
        <v>182472.39804376019</v>
      </c>
      <c r="BD569">
        <f t="shared" si="11"/>
        <v>182096.43301949336</v>
      </c>
      <c r="BE569">
        <f t="shared" si="11"/>
        <v>181711.40980711801</v>
      </c>
      <c r="BF569">
        <f t="shared" si="11"/>
        <v>181334.34884420704</v>
      </c>
      <c r="BG569">
        <f t="shared" si="11"/>
        <v>180981.01549991264</v>
      </c>
      <c r="BH569">
        <f t="shared" si="11"/>
        <v>180662.40061815991</v>
      </c>
      <c r="BI569">
        <f t="shared" si="11"/>
        <v>180382.98637593054</v>
      </c>
      <c r="BJ569">
        <f t="shared" si="11"/>
        <v>180140.52141747344</v>
      </c>
      <c r="BK569">
        <f t="shared" si="11"/>
        <v>179927.8903755151</v>
      </c>
      <c r="BL569">
        <f t="shared" si="11"/>
        <v>179735.43281929719</v>
      </c>
      <c r="BM569">
        <f t="shared" si="11"/>
        <v>179553.75927870368</v>
      </c>
      <c r="BN569">
        <f t="shared" si="11"/>
        <v>179375.89283372063</v>
      </c>
      <c r="BO569">
        <f t="shared" si="11"/>
        <v>179198.42560713014</v>
      </c>
      <c r="BP569">
        <f t="shared" si="11"/>
        <v>179021.64213369857</v>
      </c>
      <c r="BQ569">
        <f t="shared" si="9"/>
        <v>178848.57939710864</v>
      </c>
      <c r="BR569">
        <f t="shared" si="9"/>
        <v>178683.65437312762</v>
      </c>
      <c r="BS569">
        <f t="shared" si="9"/>
        <v>178531.14720098107</v>
      </c>
      <c r="BT569">
        <f t="shared" si="9"/>
        <v>178394.04928229784</v>
      </c>
      <c r="BU569">
        <f t="shared" si="9"/>
        <v>178273.47716541629</v>
      </c>
      <c r="BV569">
        <f t="shared" si="9"/>
        <v>178168.66801130888</v>
      </c>
      <c r="BW569">
        <f t="shared" si="9"/>
        <v>178077.47654540223</v>
      </c>
      <c r="BX569">
        <f t="shared" si="9"/>
        <v>177997.09751541607</v>
      </c>
      <c r="BY569">
        <f t="shared" si="9"/>
        <v>177924.81776438205</v>
      </c>
      <c r="BZ569">
        <f t="shared" si="9"/>
        <v>177858.5855323096</v>
      </c>
      <c r="CA569">
        <f t="shared" si="9"/>
        <v>177797.3015059866</v>
      </c>
      <c r="CB569">
        <f t="shared" si="9"/>
        <v>177740.82426835888</v>
      </c>
      <c r="CC569">
        <f t="shared" si="9"/>
        <v>177689.73921901078</v>
      </c>
      <c r="CD569">
        <f t="shared" si="9"/>
        <v>177645.00520620891</v>
      </c>
      <c r="CE569">
        <f t="shared" si="9"/>
        <v>177607.58049121959</v>
      </c>
      <c r="CF569">
        <f t="shared" si="9"/>
        <v>177578.12614864673</v>
      </c>
      <c r="CG569">
        <f t="shared" si="9"/>
        <v>177556.84177646952</v>
      </c>
      <c r="CH569">
        <f t="shared" si="9"/>
        <v>177543.44661769937</v>
      </c>
      <c r="CI569">
        <f t="shared" si="9"/>
        <v>177537.28520878794</v>
      </c>
      <c r="CJ569">
        <f t="shared" si="9"/>
        <v>177537.50594761362</v>
      </c>
      <c r="CK569">
        <f t="shared" si="9"/>
        <v>177543.25672795635</v>
      </c>
      <c r="CL569">
        <f t="shared" si="9"/>
        <v>177553.84497521512</v>
      </c>
      <c r="CM569">
        <f t="shared" si="9"/>
        <v>177568.82918365602</v>
      </c>
      <c r="CN569">
        <f t="shared" si="9"/>
        <v>177588.032256709</v>
      </c>
      <c r="CO569">
        <f t="shared" si="9"/>
        <v>177611.48769380193</v>
      </c>
      <c r="CP569">
        <f t="shared" si="9"/>
        <v>177639.34556381407</v>
      </c>
      <c r="CQ569">
        <f t="shared" si="9"/>
        <v>177671.76927264524</v>
      </c>
      <c r="CR569">
        <f t="shared" si="9"/>
        <v>177708.85103408762</v>
      </c>
      <c r="CS569">
        <f t="shared" si="9"/>
        <v>177750.56341658885</v>
      </c>
      <c r="CT569">
        <f t="shared" si="9"/>
        <v>177796.75175831362</v>
      </c>
      <c r="CU569">
        <f t="shared" si="9"/>
        <v>177847.16117701566</v>
      </c>
    </row>
    <row r="570" spans="3:99" x14ac:dyDescent="0.25">
      <c r="C570">
        <v>5</v>
      </c>
      <c r="D570">
        <f t="shared" si="10"/>
        <v>116651.03323102993</v>
      </c>
      <c r="E570">
        <f t="shared" si="11"/>
        <v>113613.2339964149</v>
      </c>
      <c r="F570">
        <f t="shared" si="11"/>
        <v>117552.68449929377</v>
      </c>
      <c r="G570">
        <f t="shared" si="11"/>
        <v>113372.64674660367</v>
      </c>
      <c r="H570">
        <f t="shared" si="11"/>
        <v>115125.37102789707</v>
      </c>
      <c r="I570">
        <f t="shared" si="11"/>
        <v>110639.87248017672</v>
      </c>
      <c r="J570">
        <f t="shared" si="11"/>
        <v>109106.86614463016</v>
      </c>
      <c r="K570">
        <f t="shared" si="11"/>
        <v>107681.71903821162</v>
      </c>
      <c r="L570">
        <f t="shared" si="11"/>
        <v>104639.62924329107</v>
      </c>
      <c r="M570">
        <f t="shared" si="11"/>
        <v>103832.01775755828</v>
      </c>
      <c r="N570">
        <f t="shared" si="11"/>
        <v>101894.81853053845</v>
      </c>
      <c r="O570">
        <f t="shared" si="11"/>
        <v>101984.34703893554</v>
      </c>
      <c r="P570">
        <f t="shared" si="11"/>
        <v>101921.95164145413</v>
      </c>
      <c r="Q570">
        <f t="shared" si="11"/>
        <v>101915.62520105521</v>
      </c>
      <c r="R570">
        <f t="shared" si="11"/>
        <v>101955.43476771004</v>
      </c>
      <c r="S570">
        <f t="shared" si="11"/>
        <v>101127.8733702593</v>
      </c>
      <c r="T570">
        <f t="shared" si="11"/>
        <v>100293.73730990126</v>
      </c>
      <c r="U570">
        <f t="shared" si="11"/>
        <v>98869.270504152286</v>
      </c>
      <c r="V570">
        <f t="shared" si="11"/>
        <v>97495.917764746468</v>
      </c>
      <c r="W570">
        <f t="shared" si="11"/>
        <v>96245.010518140291</v>
      </c>
      <c r="X570">
        <f t="shared" si="11"/>
        <v>95178.650945525063</v>
      </c>
      <c r="Y570">
        <f t="shared" si="11"/>
        <v>94491.594685567223</v>
      </c>
      <c r="Z570">
        <f t="shared" si="11"/>
        <v>93925.274613715897</v>
      </c>
      <c r="AA570">
        <f t="shared" si="11"/>
        <v>93551.146805102995</v>
      </c>
      <c r="AB570">
        <f t="shared" si="11"/>
        <v>93188.605299034432</v>
      </c>
      <c r="AC570">
        <f t="shared" si="11"/>
        <v>92806.953874664032</v>
      </c>
      <c r="AD570">
        <f t="shared" si="11"/>
        <v>92387.120723173502</v>
      </c>
      <c r="AE570">
        <f t="shared" si="11"/>
        <v>91879.782806927236</v>
      </c>
      <c r="AF570">
        <f t="shared" si="11"/>
        <v>91341.202318737254</v>
      </c>
      <c r="AG570">
        <f t="shared" si="11"/>
        <v>90756.987590530465</v>
      </c>
      <c r="AH570">
        <f t="shared" si="11"/>
        <v>90176.357426551433</v>
      </c>
      <c r="AI570">
        <f t="shared" si="11"/>
        <v>89620.521325184265</v>
      </c>
      <c r="AJ570">
        <f t="shared" si="11"/>
        <v>89110.114986408182</v>
      </c>
      <c r="AK570">
        <f t="shared" si="11"/>
        <v>88669.93864403748</v>
      </c>
      <c r="AL570">
        <f t="shared" si="11"/>
        <v>88292.375637322475</v>
      </c>
      <c r="AM570">
        <f t="shared" si="11"/>
        <v>87975.67638482133</v>
      </c>
      <c r="AN570">
        <f t="shared" si="11"/>
        <v>87695.748462247764</v>
      </c>
      <c r="AO570">
        <f t="shared" si="11"/>
        <v>87432.153376835107</v>
      </c>
      <c r="AP570">
        <f t="shared" si="11"/>
        <v>87167.454466921161</v>
      </c>
      <c r="AQ570">
        <f t="shared" si="11"/>
        <v>86889.37121391375</v>
      </c>
      <c r="AR570">
        <f t="shared" si="11"/>
        <v>86599.728631106991</v>
      </c>
      <c r="AS570">
        <f t="shared" si="11"/>
        <v>86303.872855648398</v>
      </c>
      <c r="AT570">
        <f t="shared" si="11"/>
        <v>86014.14648909941</v>
      </c>
      <c r="AU570">
        <f t="shared" si="11"/>
        <v>85741.245888121979</v>
      </c>
      <c r="AV570">
        <f t="shared" si="11"/>
        <v>85492.655170323822</v>
      </c>
      <c r="AW570">
        <f t="shared" si="11"/>
        <v>85271.811997873665</v>
      </c>
      <c r="AX570">
        <f t="shared" si="11"/>
        <v>85076.637673772566</v>
      </c>
      <c r="AY570">
        <f t="shared" si="11"/>
        <v>84902.953941428612</v>
      </c>
      <c r="AZ570">
        <f t="shared" si="11"/>
        <v>84744.636214548853</v>
      </c>
      <c r="BA570">
        <f t="shared" si="11"/>
        <v>84596.244451131279</v>
      </c>
      <c r="BB570">
        <f t="shared" si="11"/>
        <v>84453.769629944174</v>
      </c>
      <c r="BC570">
        <f t="shared" si="11"/>
        <v>84314.982814546223</v>
      </c>
      <c r="BD570">
        <f t="shared" si="11"/>
        <v>84179.792593165796</v>
      </c>
      <c r="BE570">
        <f t="shared" si="11"/>
        <v>84049.358092982817</v>
      </c>
      <c r="BF570">
        <f t="shared" si="11"/>
        <v>83925.82573135545</v>
      </c>
      <c r="BG570">
        <f t="shared" si="11"/>
        <v>83811.405083671998</v>
      </c>
      <c r="BH570">
        <f t="shared" si="11"/>
        <v>83707.836337021945</v>
      </c>
      <c r="BI570">
        <f t="shared" si="11"/>
        <v>83616.01304580929</v>
      </c>
      <c r="BJ570">
        <f t="shared" si="11"/>
        <v>83535.748299253421</v>
      </c>
      <c r="BK570">
        <f t="shared" si="11"/>
        <v>83466.012800341414</v>
      </c>
      <c r="BL570">
        <f t="shared" si="11"/>
        <v>83405.19026892088</v>
      </c>
      <c r="BM570">
        <f t="shared" si="11"/>
        <v>83351.562795233316</v>
      </c>
      <c r="BN570">
        <f t="shared" si="11"/>
        <v>83303.690560023912</v>
      </c>
      <c r="BO570">
        <f t="shared" si="11"/>
        <v>83260.661601003463</v>
      </c>
      <c r="BP570">
        <f t="shared" si="11"/>
        <v>83222.18392174739</v>
      </c>
      <c r="BQ570">
        <f t="shared" si="9"/>
        <v>83188.459140935476</v>
      </c>
      <c r="BR570">
        <f t="shared" si="9"/>
        <v>83159.988017930766</v>
      </c>
      <c r="BS570">
        <f t="shared" si="9"/>
        <v>83137.314101170865</v>
      </c>
      <c r="BT570">
        <f t="shared" si="9"/>
        <v>83120.824631007767</v>
      </c>
      <c r="BU570">
        <f t="shared" si="9"/>
        <v>83110.635870648315</v>
      </c>
      <c r="BV570">
        <f t="shared" si="9"/>
        <v>83106.568695176233</v>
      </c>
      <c r="BW570">
        <f t="shared" si="9"/>
        <v>83108.214119920536</v>
      </c>
      <c r="BX570">
        <f t="shared" si="9"/>
        <v>83115.034671011788</v>
      </c>
      <c r="BY570">
        <f t="shared" si="9"/>
        <v>83126.481901630075</v>
      </c>
      <c r="BZ570">
        <f t="shared" si="9"/>
        <v>83142.089747539692</v>
      </c>
      <c r="CA570">
        <f t="shared" si="9"/>
        <v>83161.530002619518</v>
      </c>
      <c r="CB570">
        <f t="shared" si="9"/>
        <v>83184.626410532161</v>
      </c>
      <c r="CC570">
        <f t="shared" si="9"/>
        <v>83211.32937520869</v>
      </c>
      <c r="CD570">
        <f t="shared" si="9"/>
        <v>83241.668879746168</v>
      </c>
      <c r="CE570">
        <f t="shared" si="9"/>
        <v>83275.697460050287</v>
      </c>
      <c r="CF570">
        <f t="shared" si="9"/>
        <v>83313.440316720196</v>
      </c>
      <c r="CG570">
        <f t="shared" si="9"/>
        <v>83354.862380521823</v>
      </c>
      <c r="CH570">
        <f t="shared" si="9"/>
        <v>83399.856943876628</v>
      </c>
      <c r="CI570">
        <f t="shared" si="9"/>
        <v>83448.255608327716</v>
      </c>
      <c r="CJ570">
        <f t="shared" si="9"/>
        <v>83499.852403617202</v>
      </c>
      <c r="CK570">
        <f t="shared" si="9"/>
        <v>83554.434213324872</v>
      </c>
      <c r="CL570">
        <f t="shared" si="9"/>
        <v>83611.808195993828</v>
      </c>
      <c r="CM570">
        <f t="shared" si="9"/>
        <v>83671.819887055288</v>
      </c>
      <c r="CN570">
        <f t="shared" si="9"/>
        <v>83734.359139915876</v>
      </c>
      <c r="CO570">
        <f t="shared" si="9"/>
        <v>83799.354510816614</v>
      </c>
      <c r="CP570">
        <f t="shared" si="9"/>
        <v>83866.759962314172</v>
      </c>
      <c r="CQ570">
        <f t="shared" si="9"/>
        <v>83936.538617166356</v>
      </c>
      <c r="CR570">
        <f t="shared" si="9"/>
        <v>84008.648353368611</v>
      </c>
      <c r="CS570">
        <f t="shared" si="9"/>
        <v>84083.032435885805</v>
      </c>
      <c r="CT570">
        <f t="shared" si="9"/>
        <v>84159.616445082866</v>
      </c>
      <c r="CU570">
        <f t="shared" si="9"/>
        <v>84238.310968310208</v>
      </c>
    </row>
    <row r="572" spans="3:99" x14ac:dyDescent="0.25">
      <c r="C572">
        <v>1</v>
      </c>
      <c r="D572">
        <f>D560-D566</f>
        <v>-18535.417640358777</v>
      </c>
      <c r="E572">
        <f t="shared" ref="E572:BP573" si="12">E560-E566</f>
        <v>-16198.485751632223</v>
      </c>
      <c r="F572">
        <f t="shared" si="12"/>
        <v>-13582.566407345439</v>
      </c>
      <c r="G572">
        <f t="shared" si="12"/>
        <v>-8444.8593884864458</v>
      </c>
      <c r="H572">
        <f t="shared" si="12"/>
        <v>-9431.2041642530967</v>
      </c>
      <c r="I572">
        <f t="shared" si="12"/>
        <v>-7473.1004413795526</v>
      </c>
      <c r="J572">
        <f t="shared" si="12"/>
        <v>-9328.5282882142928</v>
      </c>
      <c r="K572">
        <f t="shared" si="12"/>
        <v>-10378.608353572308</v>
      </c>
      <c r="L572">
        <f t="shared" si="12"/>
        <v>-11001.504559151566</v>
      </c>
      <c r="M572">
        <f t="shared" si="12"/>
        <v>-11861.822478890012</v>
      </c>
      <c r="N572">
        <f t="shared" si="12"/>
        <v>-10909.336887986428</v>
      </c>
      <c r="O572">
        <f t="shared" si="12"/>
        <v>-10403.103914439089</v>
      </c>
      <c r="P572">
        <f t="shared" si="12"/>
        <v>-9022.9802469556234</v>
      </c>
      <c r="Q572">
        <f t="shared" si="12"/>
        <v>-7924.6075857319665</v>
      </c>
      <c r="R572">
        <f t="shared" si="12"/>
        <v>-7016.7725349353568</v>
      </c>
      <c r="S572">
        <f t="shared" si="12"/>
        <v>-6167.8699794954155</v>
      </c>
      <c r="T572">
        <f t="shared" si="12"/>
        <v>-5832.4366890223973</v>
      </c>
      <c r="U572">
        <f t="shared" si="12"/>
        <v>-5487.5509089606785</v>
      </c>
      <c r="V572">
        <f t="shared" si="12"/>
        <v>-5427.7014049231293</v>
      </c>
      <c r="W572">
        <f t="shared" si="12"/>
        <v>-5365.6635664760834</v>
      </c>
      <c r="X572">
        <f t="shared" si="12"/>
        <v>-5287.0429605107638</v>
      </c>
      <c r="Y572">
        <f t="shared" si="12"/>
        <v>-5184.1873986949286</v>
      </c>
      <c r="Z572">
        <f t="shared" si="12"/>
        <v>-4917.7228693398938</v>
      </c>
      <c r="AA572">
        <f t="shared" si="12"/>
        <v>-4589.3507619027441</v>
      </c>
      <c r="AB572">
        <f t="shared" si="12"/>
        <v>-4140.3677322941803</v>
      </c>
      <c r="AC572">
        <f t="shared" si="12"/>
        <v>-3666.0424130825777</v>
      </c>
      <c r="AD572">
        <f t="shared" si="12"/>
        <v>-3209.1300533136891</v>
      </c>
      <c r="AE572">
        <f t="shared" si="12"/>
        <v>-2803.5906538867202</v>
      </c>
      <c r="AF572">
        <f t="shared" si="12"/>
        <v>-2497.4229235881576</v>
      </c>
      <c r="AG572">
        <f t="shared" si="12"/>
        <v>-2264.8750387627442</v>
      </c>
      <c r="AH572">
        <f t="shared" si="12"/>
        <v>-2103.1144399979967</v>
      </c>
      <c r="AI572">
        <f t="shared" si="12"/>
        <v>-1968.8726267868769</v>
      </c>
      <c r="AJ572">
        <f t="shared" si="12"/>
        <v>-1833.0287355216788</v>
      </c>
      <c r="AK572">
        <f t="shared" si="12"/>
        <v>-1676.0914833507486</v>
      </c>
      <c r="AL572">
        <f t="shared" si="12"/>
        <v>-1483.8327696315318</v>
      </c>
      <c r="AM572">
        <f t="shared" si="12"/>
        <v>-1265.6175933782069</v>
      </c>
      <c r="AN572">
        <f t="shared" si="12"/>
        <v>-1029.1375176247675</v>
      </c>
      <c r="AO572">
        <f t="shared" si="12"/>
        <v>-791.878153716003</v>
      </c>
      <c r="AP572">
        <f t="shared" si="12"/>
        <v>-566.82751752616605</v>
      </c>
      <c r="AQ572">
        <f t="shared" si="12"/>
        <v>-362.50508785040438</v>
      </c>
      <c r="AR572">
        <f t="shared" si="12"/>
        <v>-183.83521845276118</v>
      </c>
      <c r="AS572">
        <f t="shared" si="12"/>
        <v>-28.124045681863208</v>
      </c>
      <c r="AT572">
        <f t="shared" si="12"/>
        <v>108.7340151227545</v>
      </c>
      <c r="AU572">
        <f t="shared" si="12"/>
        <v>234.23231782238872</v>
      </c>
      <c r="AV572">
        <f t="shared" si="12"/>
        <v>355.21904205624742</v>
      </c>
      <c r="AW572">
        <f t="shared" si="12"/>
        <v>477.02692788426793</v>
      </c>
      <c r="AX572">
        <f t="shared" si="12"/>
        <v>602.97120288149017</v>
      </c>
      <c r="AY572">
        <f t="shared" si="12"/>
        <v>733.05196511149552</v>
      </c>
      <c r="AZ572">
        <f t="shared" si="12"/>
        <v>865.46296222389356</v>
      </c>
      <c r="BA572">
        <f t="shared" si="12"/>
        <v>996.64823435758444</v>
      </c>
      <c r="BB572">
        <f t="shared" si="12"/>
        <v>1122.9410992769699</v>
      </c>
      <c r="BC572">
        <f t="shared" si="12"/>
        <v>1241.4564415187779</v>
      </c>
      <c r="BD572">
        <f t="shared" si="12"/>
        <v>1350.6443590586059</v>
      </c>
      <c r="BE572">
        <f t="shared" si="12"/>
        <v>1450.6908890346022</v>
      </c>
      <c r="BF572">
        <f t="shared" si="12"/>
        <v>1542.9711682334964</v>
      </c>
      <c r="BG572">
        <f t="shared" si="12"/>
        <v>1629.6553592522905</v>
      </c>
      <c r="BH572">
        <f t="shared" si="12"/>
        <v>1712.9310334648253</v>
      </c>
      <c r="BI572">
        <f t="shared" si="12"/>
        <v>1794.4919622985835</v>
      </c>
      <c r="BJ572">
        <f t="shared" si="12"/>
        <v>1875.2645640611736</v>
      </c>
      <c r="BK572">
        <f t="shared" si="12"/>
        <v>1955.3231073922725</v>
      </c>
      <c r="BL572">
        <f t="shared" si="12"/>
        <v>2034.1315424051718</v>
      </c>
      <c r="BM572">
        <f t="shared" si="12"/>
        <v>2110.8005553275434</v>
      </c>
      <c r="BN572">
        <f t="shared" si="12"/>
        <v>2184.4287361459719</v>
      </c>
      <c r="BO572">
        <f t="shared" si="12"/>
        <v>2254.345104648819</v>
      </c>
      <c r="BP572">
        <f t="shared" si="12"/>
        <v>2320.2418722395596</v>
      </c>
      <c r="BQ572">
        <f t="shared" ref="BQ572:CU576" si="13">BQ560-BQ566</f>
        <v>2382.2077024514001</v>
      </c>
      <c r="BR572">
        <f t="shared" si="13"/>
        <v>2440.6384132820458</v>
      </c>
      <c r="BS572">
        <f t="shared" si="13"/>
        <v>2496.1118618751425</v>
      </c>
      <c r="BT572">
        <f t="shared" si="13"/>
        <v>2549.2307181915821</v>
      </c>
      <c r="BU572">
        <f t="shared" si="13"/>
        <v>2600.4942855746485</v>
      </c>
      <c r="BV572">
        <f t="shared" si="13"/>
        <v>2650.2183192686352</v>
      </c>
      <c r="BW572">
        <f t="shared" si="13"/>
        <v>2698.5094216529251</v>
      </c>
      <c r="BX572">
        <f t="shared" si="13"/>
        <v>2745.2994005682121</v>
      </c>
      <c r="BY572">
        <f t="shared" si="13"/>
        <v>2790.4113922321994</v>
      </c>
      <c r="BZ572">
        <f t="shared" si="13"/>
        <v>2833.6432449595159</v>
      </c>
      <c r="CA572">
        <f t="shared" si="13"/>
        <v>2874.8399395627348</v>
      </c>
      <c r="CB572">
        <f t="shared" si="13"/>
        <v>2913.9399193622012</v>
      </c>
      <c r="CC572">
        <f t="shared" si="13"/>
        <v>2950.9892359998776</v>
      </c>
      <c r="CD572">
        <f t="shared" si="13"/>
        <v>2986.1239816846864</v>
      </c>
      <c r="CE572">
        <f t="shared" si="13"/>
        <v>3019.5337652221933</v>
      </c>
      <c r="CF572">
        <f t="shared" si="13"/>
        <v>3051.4176902810286</v>
      </c>
      <c r="CG572">
        <f t="shared" si="13"/>
        <v>3081.9465448835472</v>
      </c>
      <c r="CH572">
        <f t="shared" si="13"/>
        <v>3111.2392988887441</v>
      </c>
      <c r="CI572">
        <f t="shared" si="13"/>
        <v>3139.3566923498947</v>
      </c>
      <c r="CJ572">
        <f t="shared" si="13"/>
        <v>3166.3104317795151</v>
      </c>
      <c r="CK572">
        <f t="shared" si="13"/>
        <v>3192.0819743093962</v>
      </c>
      <c r="CL572">
        <f t="shared" si="13"/>
        <v>3216.6446390378624</v>
      </c>
      <c r="CM572">
        <f t="shared" si="13"/>
        <v>3239.9827263229745</v>
      </c>
      <c r="CN572">
        <f t="shared" si="13"/>
        <v>3262.1036694259456</v>
      </c>
      <c r="CO572">
        <f t="shared" si="13"/>
        <v>3283.0417576609834</v>
      </c>
      <c r="CP572">
        <f t="shared" si="13"/>
        <v>3302.8541436931046</v>
      </c>
      <c r="CQ572">
        <f t="shared" si="13"/>
        <v>3321.6117673259141</v>
      </c>
      <c r="CR572">
        <f t="shared" si="13"/>
        <v>3339.3883243358214</v>
      </c>
      <c r="CS572">
        <f t="shared" si="13"/>
        <v>3356.2504000204135</v>
      </c>
      <c r="CT572">
        <f t="shared" si="13"/>
        <v>3372.2509441966249</v>
      </c>
      <c r="CU572">
        <f t="shared" si="13"/>
        <v>3387.4270418831366</v>
      </c>
    </row>
    <row r="573" spans="3:99" x14ac:dyDescent="0.25">
      <c r="C573">
        <v>2</v>
      </c>
      <c r="D573">
        <f t="shared" ref="D573:S576" si="14">D561-D567</f>
        <v>-84045.585984210396</v>
      </c>
      <c r="E573">
        <f t="shared" si="14"/>
        <v>-84616.984374903914</v>
      </c>
      <c r="F573">
        <f t="shared" si="14"/>
        <v>-81949.946806055843</v>
      </c>
      <c r="G573">
        <f t="shared" si="14"/>
        <v>-63523.392947971937</v>
      </c>
      <c r="H573">
        <f t="shared" si="14"/>
        <v>-61623.123150268191</v>
      </c>
      <c r="I573">
        <f t="shared" si="14"/>
        <v>-55197.845709292538</v>
      </c>
      <c r="J573">
        <f t="shared" si="14"/>
        <v>-55629.379226136865</v>
      </c>
      <c r="K573">
        <f t="shared" si="14"/>
        <v>-57278.664751489894</v>
      </c>
      <c r="L573">
        <f t="shared" si="14"/>
        <v>-57005.408328947276</v>
      </c>
      <c r="M573">
        <f t="shared" si="14"/>
        <v>-58879.736827368499</v>
      </c>
      <c r="N573">
        <f t="shared" si="14"/>
        <v>-56588.314633653965</v>
      </c>
      <c r="O573">
        <f t="shared" si="14"/>
        <v>-54991.37186523361</v>
      </c>
      <c r="P573">
        <f t="shared" si="14"/>
        <v>-51988.60507710278</v>
      </c>
      <c r="Q573">
        <f t="shared" si="14"/>
        <v>-48491.966688174056</v>
      </c>
      <c r="R573">
        <f t="shared" si="14"/>
        <v>-45836.928354151169</v>
      </c>
      <c r="S573">
        <f t="shared" si="14"/>
        <v>-42748.408433250879</v>
      </c>
      <c r="T573">
        <f t="shared" si="12"/>
        <v>-40697.134363085817</v>
      </c>
      <c r="U573">
        <f t="shared" si="12"/>
        <v>-38573.757358190764</v>
      </c>
      <c r="V573">
        <f t="shared" si="12"/>
        <v>-36805.265134910995</v>
      </c>
      <c r="W573">
        <f t="shared" si="12"/>
        <v>-35328.508149008878</v>
      </c>
      <c r="X573">
        <f t="shared" si="12"/>
        <v>-33844.714514419378</v>
      </c>
      <c r="Y573">
        <f t="shared" si="12"/>
        <v>-32635.509320850731</v>
      </c>
      <c r="Z573">
        <f t="shared" si="12"/>
        <v>-31257.552146146816</v>
      </c>
      <c r="AA573">
        <f t="shared" si="12"/>
        <v>-29849.019308863964</v>
      </c>
      <c r="AB573">
        <f t="shared" si="12"/>
        <v>-28260.414443608883</v>
      </c>
      <c r="AC573">
        <f t="shared" si="12"/>
        <v>-26525.324373120093</v>
      </c>
      <c r="AD573">
        <f t="shared" si="12"/>
        <v>-24785.470992176619</v>
      </c>
      <c r="AE573">
        <f t="shared" si="12"/>
        <v>-23061.924315898737</v>
      </c>
      <c r="AF573">
        <f t="shared" si="12"/>
        <v>-21518.837589732342</v>
      </c>
      <c r="AG573">
        <f t="shared" si="12"/>
        <v>-20146.339891933923</v>
      </c>
      <c r="AH573">
        <f t="shared" si="12"/>
        <v>-18959.484824504863</v>
      </c>
      <c r="AI573">
        <f t="shared" si="12"/>
        <v>-17908.836082892842</v>
      </c>
      <c r="AJ573">
        <f t="shared" si="12"/>
        <v>-16917.332464336359</v>
      </c>
      <c r="AK573">
        <f t="shared" si="12"/>
        <v>-15949.078084126901</v>
      </c>
      <c r="AL573">
        <f t="shared" si="12"/>
        <v>-14953.968983924133</v>
      </c>
      <c r="AM573">
        <f t="shared" si="12"/>
        <v>-13936.227354132629</v>
      </c>
      <c r="AN573">
        <f t="shared" si="12"/>
        <v>-12901.766541066929</v>
      </c>
      <c r="AO573">
        <f t="shared" si="12"/>
        <v>-11871.867189650002</v>
      </c>
      <c r="AP573">
        <f t="shared" si="12"/>
        <v>-10871.872916697845</v>
      </c>
      <c r="AQ573">
        <f t="shared" si="12"/>
        <v>-9914.8759372286295</v>
      </c>
      <c r="AR573">
        <f t="shared" si="12"/>
        <v>-9015.1801220794732</v>
      </c>
      <c r="AS573">
        <f t="shared" si="12"/>
        <v>-8173.1502272439684</v>
      </c>
      <c r="AT573">
        <f t="shared" si="12"/>
        <v>-7386.9006676616846</v>
      </c>
      <c r="AU573">
        <f t="shared" si="12"/>
        <v>-6648.6708972504566</v>
      </c>
      <c r="AV573">
        <f t="shared" si="12"/>
        <v>-5947.2340353090112</v>
      </c>
      <c r="AW573">
        <f t="shared" si="12"/>
        <v>-5272.5423074319406</v>
      </c>
      <c r="AX573">
        <f t="shared" si="12"/>
        <v>-4614.328672012969</v>
      </c>
      <c r="AY573">
        <f t="shared" si="12"/>
        <v>-3967.362680365899</v>
      </c>
      <c r="AZ573">
        <f t="shared" si="12"/>
        <v>-3329.9098621015582</v>
      </c>
      <c r="BA573">
        <f t="shared" si="12"/>
        <v>-2704.5311095731304</v>
      </c>
      <c r="BB573">
        <f t="shared" si="12"/>
        <v>-2096.5210054974305</v>
      </c>
      <c r="BC573">
        <f t="shared" si="12"/>
        <v>-1511.3151963098207</v>
      </c>
      <c r="BD573">
        <f t="shared" si="12"/>
        <v>-953.436863164854</v>
      </c>
      <c r="BE573">
        <f t="shared" si="12"/>
        <v>-424.53019827083335</v>
      </c>
      <c r="BF573">
        <f t="shared" si="12"/>
        <v>76.316133522006567</v>
      </c>
      <c r="BG573">
        <f t="shared" si="12"/>
        <v>552.20362098266196</v>
      </c>
      <c r="BH573">
        <f t="shared" si="12"/>
        <v>1007.2930169428582</v>
      </c>
      <c r="BI573">
        <f t="shared" si="12"/>
        <v>1445.517954881012</v>
      </c>
      <c r="BJ573">
        <f t="shared" si="12"/>
        <v>1869.9272636974201</v>
      </c>
      <c r="BK573">
        <f t="shared" si="12"/>
        <v>2282.1240677220485</v>
      </c>
      <c r="BL573">
        <f t="shared" si="12"/>
        <v>2682.4542665761692</v>
      </c>
      <c r="BM573">
        <f t="shared" si="12"/>
        <v>3070.3184192768967</v>
      </c>
      <c r="BN573">
        <f t="shared" si="12"/>
        <v>3444.6728695806669</v>
      </c>
      <c r="BO573">
        <f t="shared" si="12"/>
        <v>3804.5298979207728</v>
      </c>
      <c r="BP573">
        <f t="shared" si="12"/>
        <v>4149.2565081464272</v>
      </c>
      <c r="BQ573">
        <f t="shared" si="13"/>
        <v>4478.7909753691492</v>
      </c>
      <c r="BR573">
        <f t="shared" si="13"/>
        <v>4793.6278620906232</v>
      </c>
      <c r="BS573">
        <f t="shared" si="13"/>
        <v>5094.7143295858405</v>
      </c>
      <c r="BT573">
        <f t="shared" si="13"/>
        <v>5383.2510501316137</v>
      </c>
      <c r="BU573">
        <f t="shared" si="13"/>
        <v>5660.4603640829591</v>
      </c>
      <c r="BV573">
        <f t="shared" si="13"/>
        <v>5927.3986398080451</v>
      </c>
      <c r="BW573">
        <f t="shared" si="13"/>
        <v>6184.8180150479457</v>
      </c>
      <c r="BX573">
        <f t="shared" si="13"/>
        <v>6433.1342162948131</v>
      </c>
      <c r="BY573">
        <f t="shared" si="13"/>
        <v>6672.4725378042203</v>
      </c>
      <c r="BZ573">
        <f t="shared" si="13"/>
        <v>6902.7791779954277</v>
      </c>
      <c r="CA573">
        <f t="shared" si="13"/>
        <v>7123.9577557121811</v>
      </c>
      <c r="CB573">
        <f t="shared" si="13"/>
        <v>7335.9859235272888</v>
      </c>
      <c r="CC573">
        <f t="shared" si="13"/>
        <v>7538.9915709267952</v>
      </c>
      <c r="CD573">
        <f t="shared" si="13"/>
        <v>7733.269155593458</v>
      </c>
      <c r="CE573">
        <f t="shared" si="13"/>
        <v>7919.248112405141</v>
      </c>
      <c r="CF573">
        <f t="shared" si="13"/>
        <v>8097.4293647042505</v>
      </c>
      <c r="CG573">
        <f t="shared" si="13"/>
        <v>8268.3136437764042</v>
      </c>
      <c r="CH573">
        <f t="shared" si="13"/>
        <v>8432.3432722877769</v>
      </c>
      <c r="CI573">
        <f t="shared" si="13"/>
        <v>8589.8679138984298</v>
      </c>
      <c r="CJ573">
        <f t="shared" si="13"/>
        <v>8741.1391672544996</v>
      </c>
      <c r="CK573">
        <f t="shared" si="13"/>
        <v>8886.3279328410426</v>
      </c>
      <c r="CL573">
        <f t="shared" si="13"/>
        <v>9025.5557624380017</v>
      </c>
      <c r="CM573">
        <f t="shared" si="13"/>
        <v>9158.9295715548942</v>
      </c>
      <c r="CN573">
        <f t="shared" si="13"/>
        <v>9286.5705190532317</v>
      </c>
      <c r="CO573">
        <f t="shared" si="13"/>
        <v>9408.6319005327096</v>
      </c>
      <c r="CP573">
        <f t="shared" si="13"/>
        <v>9525.3038297548774</v>
      </c>
      <c r="CQ573">
        <f t="shared" si="13"/>
        <v>9636.8065431097784</v>
      </c>
      <c r="CR573">
        <f t="shared" si="13"/>
        <v>9743.3760580800881</v>
      </c>
      <c r="CS573">
        <f t="shared" si="13"/>
        <v>9845.2471027185384</v>
      </c>
      <c r="CT573">
        <f t="shared" si="13"/>
        <v>9942.6380361380579</v>
      </c>
      <c r="CU573">
        <f t="shared" si="13"/>
        <v>10035.741025807642</v>
      </c>
    </row>
    <row r="574" spans="3:99" x14ac:dyDescent="0.25">
      <c r="C574">
        <v>3</v>
      </c>
      <c r="D574">
        <f t="shared" si="14"/>
        <v>-200217.87948099605</v>
      </c>
      <c r="E574">
        <f t="shared" ref="E574:BP576" si="15">E562-E568</f>
        <v>-151612.65689419245</v>
      </c>
      <c r="F574">
        <f t="shared" si="15"/>
        <v>-103041.26397340477</v>
      </c>
      <c r="G574">
        <f t="shared" si="15"/>
        <v>-30985.683029271313</v>
      </c>
      <c r="H574">
        <f t="shared" si="15"/>
        <v>-47231.211068788194</v>
      </c>
      <c r="I574">
        <f t="shared" si="15"/>
        <v>-31445.250545939896</v>
      </c>
      <c r="J574">
        <f t="shared" si="15"/>
        <v>-68616.203874408151</v>
      </c>
      <c r="K574">
        <f t="shared" si="15"/>
        <v>-95835.559579101275</v>
      </c>
      <c r="L574">
        <f t="shared" si="15"/>
        <v>-115336.79097024217</v>
      </c>
      <c r="M574">
        <f t="shared" si="15"/>
        <v>-132314.54169270891</v>
      </c>
      <c r="N574">
        <f t="shared" si="15"/>
        <v>-121114.15656761004</v>
      </c>
      <c r="O574">
        <f t="shared" si="15"/>
        <v>-111445.07299995498</v>
      </c>
      <c r="P574">
        <f t="shared" si="15"/>
        <v>-88391.372189021204</v>
      </c>
      <c r="Q574">
        <f t="shared" si="15"/>
        <v>-68807.450152450125</v>
      </c>
      <c r="R574">
        <f t="shared" si="15"/>
        <v>-52854.983450840926</v>
      </c>
      <c r="S574">
        <f t="shared" si="15"/>
        <v>-39977.890362888691</v>
      </c>
      <c r="T574">
        <f t="shared" si="15"/>
        <v>-35983.710613275645</v>
      </c>
      <c r="U574">
        <f t="shared" si="15"/>
        <v>-33835.976224884507</v>
      </c>
      <c r="V574">
        <f t="shared" si="15"/>
        <v>-36489.626247976441</v>
      </c>
      <c r="W574">
        <f t="shared" si="15"/>
        <v>-39345.872798521305</v>
      </c>
      <c r="X574">
        <f t="shared" si="15"/>
        <v>-41482.40574533341</v>
      </c>
      <c r="Y574">
        <f t="shared" si="15"/>
        <v>-42216.222310436249</v>
      </c>
      <c r="Z574">
        <f t="shared" si="15"/>
        <v>-39611.634767907904</v>
      </c>
      <c r="AA574">
        <f t="shared" si="15"/>
        <v>-35097.133871776517</v>
      </c>
      <c r="AB574">
        <f t="shared" si="15"/>
        <v>-28322.643837286159</v>
      </c>
      <c r="AC574">
        <f t="shared" si="15"/>
        <v>-21014.823727504001</v>
      </c>
      <c r="AD574">
        <f t="shared" si="15"/>
        <v>-14168.379852857091</v>
      </c>
      <c r="AE574">
        <f t="shared" si="15"/>
        <v>-8538.769952548435</v>
      </c>
      <c r="AF574">
        <f t="shared" si="15"/>
        <v>-4838.3936929665506</v>
      </c>
      <c r="AG574">
        <f t="shared" si="15"/>
        <v>-2656.8940187742701</v>
      </c>
      <c r="AH574">
        <f t="shared" si="15"/>
        <v>-1737.4522414591629</v>
      </c>
      <c r="AI574">
        <f t="shared" si="15"/>
        <v>-1254.9393824173603</v>
      </c>
      <c r="AJ574">
        <f t="shared" si="15"/>
        <v>-599.6689173951745</v>
      </c>
      <c r="AK574">
        <f t="shared" si="15"/>
        <v>634.7032336628763</v>
      </c>
      <c r="AL574">
        <f t="shared" si="15"/>
        <v>2675.9115738180699</v>
      </c>
      <c r="AM574">
        <f t="shared" si="15"/>
        <v>5357.1107184170978</v>
      </c>
      <c r="AN574">
        <f t="shared" si="15"/>
        <v>8468.1552113007056</v>
      </c>
      <c r="AO574">
        <f t="shared" si="15"/>
        <v>11650.867014822317</v>
      </c>
      <c r="AP574">
        <f t="shared" si="15"/>
        <v>14620.512421934749</v>
      </c>
      <c r="AQ574">
        <f t="shared" si="15"/>
        <v>17188.928975416813</v>
      </c>
      <c r="AR574">
        <f t="shared" si="15"/>
        <v>19266.123386053718</v>
      </c>
      <c r="AS574">
        <f t="shared" si="15"/>
        <v>20906.084750714246</v>
      </c>
      <c r="AT574">
        <f t="shared" si="15"/>
        <v>22214.103244799597</v>
      </c>
      <c r="AU574">
        <f t="shared" si="15"/>
        <v>23352.621663340426</v>
      </c>
      <c r="AV574">
        <f t="shared" si="15"/>
        <v>24470.619876517565</v>
      </c>
      <c r="AW574">
        <f t="shared" si="15"/>
        <v>25678.967750197044</v>
      </c>
      <c r="AX574">
        <f t="shared" si="15"/>
        <v>27036.627779541072</v>
      </c>
      <c r="AY574">
        <f t="shared" si="15"/>
        <v>28535.162134580896</v>
      </c>
      <c r="AZ574">
        <f t="shared" si="15"/>
        <v>30124.576819508686</v>
      </c>
      <c r="BA574">
        <f t="shared" si="15"/>
        <v>31724.176133588888</v>
      </c>
      <c r="BB574">
        <f t="shared" si="15"/>
        <v>33253.885810616775</v>
      </c>
      <c r="BC574">
        <f t="shared" si="15"/>
        <v>34653.423883776122</v>
      </c>
      <c r="BD574">
        <f t="shared" si="15"/>
        <v>35893.405534864403</v>
      </c>
      <c r="BE574">
        <f t="shared" si="15"/>
        <v>36980.055168127292</v>
      </c>
      <c r="BF574">
        <f t="shared" si="15"/>
        <v>37944.601052969578</v>
      </c>
      <c r="BG574">
        <f t="shared" si="15"/>
        <v>38832.815029989812</v>
      </c>
      <c r="BH574">
        <f t="shared" si="15"/>
        <v>39689.620795503492</v>
      </c>
      <c r="BI574">
        <f t="shared" si="15"/>
        <v>40548.515605298802</v>
      </c>
      <c r="BJ574">
        <f t="shared" si="15"/>
        <v>41426.089026617061</v>
      </c>
      <c r="BK574">
        <f t="shared" si="15"/>
        <v>42321.170132538537</v>
      </c>
      <c r="BL574">
        <f t="shared" si="15"/>
        <v>43219.783821089426</v>
      </c>
      <c r="BM574">
        <f t="shared" si="15"/>
        <v>44101.166929383355</v>
      </c>
      <c r="BN574">
        <f t="shared" si="15"/>
        <v>44944.864646952599</v>
      </c>
      <c r="BO574">
        <f t="shared" si="15"/>
        <v>45735.889423036948</v>
      </c>
      <c r="BP574">
        <f t="shared" si="15"/>
        <v>46467.456042469421</v>
      </c>
      <c r="BQ574">
        <f t="shared" si="13"/>
        <v>47141.359796281904</v>
      </c>
      <c r="BR574">
        <f t="shared" si="13"/>
        <v>47765.946617121052</v>
      </c>
      <c r="BS574">
        <f t="shared" si="13"/>
        <v>48353.158540422097</v>
      </c>
      <c r="BT574">
        <f t="shared" si="13"/>
        <v>48915.12423997547</v>
      </c>
      <c r="BU574">
        <f t="shared" si="13"/>
        <v>49461.428327500587</v>
      </c>
      <c r="BV574">
        <f t="shared" si="13"/>
        <v>49997.504849476507</v>
      </c>
      <c r="BW574">
        <f t="shared" si="13"/>
        <v>50524.288228443649</v>
      </c>
      <c r="BX574">
        <f t="shared" si="13"/>
        <v>51039.085501131602</v>
      </c>
      <c r="BY574">
        <f t="shared" si="13"/>
        <v>51537.117135673587</v>
      </c>
      <c r="BZ574">
        <f t="shared" si="13"/>
        <v>52013.317797149648</v>
      </c>
      <c r="CA574">
        <f t="shared" si="13"/>
        <v>52463.845297919819</v>
      </c>
      <c r="CB574">
        <f t="shared" si="13"/>
        <v>52886.989282901923</v>
      </c>
      <c r="CC574">
        <f t="shared" si="13"/>
        <v>53283.373614464304</v>
      </c>
      <c r="CD574">
        <f t="shared" si="13"/>
        <v>53655.511540856212</v>
      </c>
      <c r="CE574">
        <f t="shared" si="13"/>
        <v>54006.978951962723</v>
      </c>
      <c r="CF574">
        <f t="shared" si="13"/>
        <v>54341.469706591335</v>
      </c>
      <c r="CG574">
        <f t="shared" si="13"/>
        <v>54662.007968686521</v>
      </c>
      <c r="CH574">
        <f t="shared" si="13"/>
        <v>54970.481007583905</v>
      </c>
      <c r="CI574">
        <f t="shared" si="13"/>
        <v>55267.542094758945</v>
      </c>
      <c r="CJ574">
        <f t="shared" si="13"/>
        <v>55552.837689661479</v>
      </c>
      <c r="CK574">
        <f t="shared" si="13"/>
        <v>55825.429889629129</v>
      </c>
      <c r="CL574">
        <f t="shared" si="13"/>
        <v>56084.274501381093</v>
      </c>
      <c r="CM574">
        <f t="shared" si="13"/>
        <v>56328.623121978715</v>
      </c>
      <c r="CN574">
        <f t="shared" si="13"/>
        <v>56558.267152893648</v>
      </c>
      <c r="CO574">
        <f t="shared" si="13"/>
        <v>56773.596902363817</v>
      </c>
      <c r="CP574">
        <f t="shared" si="13"/>
        <v>56975.497361328511</v>
      </c>
      <c r="CQ574">
        <f t="shared" si="13"/>
        <v>57165.140115527553</v>
      </c>
      <c r="CR574">
        <f t="shared" si="13"/>
        <v>57343.741677188023</v>
      </c>
      <c r="CS574">
        <f t="shared" si="13"/>
        <v>57512.354577701422</v>
      </c>
      <c r="CT574">
        <f t="shared" si="13"/>
        <v>57671.735922209511</v>
      </c>
      <c r="CU574">
        <f t="shared" si="13"/>
        <v>57822.310655566514</v>
      </c>
    </row>
    <row r="575" spans="3:99" x14ac:dyDescent="0.25">
      <c r="C575">
        <v>4</v>
      </c>
      <c r="D575">
        <f t="shared" si="14"/>
        <v>-34952.236874374066</v>
      </c>
      <c r="E575">
        <f t="shared" si="15"/>
        <v>-24500.565954780497</v>
      </c>
      <c r="F575">
        <f t="shared" si="15"/>
        <v>-22519.532442114898</v>
      </c>
      <c r="G575">
        <f t="shared" si="15"/>
        <v>-9047.8820028714836</v>
      </c>
      <c r="H575">
        <f t="shared" si="15"/>
        <v>-25293.912017180119</v>
      </c>
      <c r="I575">
        <f t="shared" si="15"/>
        <v>-22993.437054406269</v>
      </c>
      <c r="J575">
        <f t="shared" si="15"/>
        <v>-35018.310328558815</v>
      </c>
      <c r="K575">
        <f t="shared" si="15"/>
        <v>-37825.65293321776</v>
      </c>
      <c r="L575">
        <f t="shared" si="15"/>
        <v>-39355.993362988433</v>
      </c>
      <c r="M575">
        <f t="shared" si="15"/>
        <v>-40048.548846353748</v>
      </c>
      <c r="N575">
        <f t="shared" si="15"/>
        <v>-32725.425125599199</v>
      </c>
      <c r="O575">
        <f t="shared" si="15"/>
        <v>-28870.554476055258</v>
      </c>
      <c r="P575">
        <f t="shared" si="15"/>
        <v>-21383.389529473789</v>
      </c>
      <c r="Q575">
        <f t="shared" si="15"/>
        <v>-16956.90688559704</v>
      </c>
      <c r="R575">
        <f t="shared" si="15"/>
        <v>-14073.974898047018</v>
      </c>
      <c r="S575">
        <f t="shared" si="15"/>
        <v>-12399.72635045115</v>
      </c>
      <c r="T575">
        <f t="shared" si="15"/>
        <v>-13309.577249049908</v>
      </c>
      <c r="U575">
        <f t="shared" si="15"/>
        <v>-13828.443666358711</v>
      </c>
      <c r="V575">
        <f t="shared" si="15"/>
        <v>-15141.52056084064</v>
      </c>
      <c r="W575">
        <f t="shared" si="15"/>
        <v>-15459.409191278042</v>
      </c>
      <c r="X575">
        <f t="shared" si="15"/>
        <v>-15037.309064653527</v>
      </c>
      <c r="Y575">
        <f t="shared" si="15"/>
        <v>-13967.272282010235</v>
      </c>
      <c r="Z575">
        <f t="shared" si="15"/>
        <v>-12025.299473832449</v>
      </c>
      <c r="AA575">
        <f t="shared" si="15"/>
        <v>-10029.671566820558</v>
      </c>
      <c r="AB575">
        <f t="shared" si="15"/>
        <v>-7857.0447777721856</v>
      </c>
      <c r="AC575">
        <f t="shared" si="15"/>
        <v>-6051.9410844256054</v>
      </c>
      <c r="AD575">
        <f t="shared" si="15"/>
        <v>-4660.550298696151</v>
      </c>
      <c r="AE575">
        <f t="shared" si="15"/>
        <v>-3698.6239334776765</v>
      </c>
      <c r="AF575">
        <f t="shared" si="15"/>
        <v>-3191.8479385681276</v>
      </c>
      <c r="AG575">
        <f t="shared" si="15"/>
        <v>-2876.5839866713504</v>
      </c>
      <c r="AH575">
        <f t="shared" si="15"/>
        <v>-2679.1242309099762</v>
      </c>
      <c r="AI575">
        <f t="shared" si="15"/>
        <v>-2379.0505440864654</v>
      </c>
      <c r="AJ575">
        <f t="shared" si="15"/>
        <v>-1899.4637769879773</v>
      </c>
      <c r="AK575">
        <f t="shared" si="15"/>
        <v>-1215.6008563253854</v>
      </c>
      <c r="AL575">
        <f t="shared" si="15"/>
        <v>-342.10483103169827</v>
      </c>
      <c r="AM575">
        <f t="shared" si="15"/>
        <v>611.91390470261103</v>
      </c>
      <c r="AN575">
        <f t="shared" si="15"/>
        <v>1572.5155407834682</v>
      </c>
      <c r="AO575">
        <f t="shared" si="15"/>
        <v>2442.041761643457</v>
      </c>
      <c r="AP575">
        <f t="shared" si="15"/>
        <v>3175.7587819557521</v>
      </c>
      <c r="AQ575">
        <f t="shared" si="15"/>
        <v>3764.101767233049</v>
      </c>
      <c r="AR575">
        <f t="shared" si="15"/>
        <v>4225.2014145949797</v>
      </c>
      <c r="AS575">
        <f t="shared" si="15"/>
        <v>4609.6456520049833</v>
      </c>
      <c r="AT575">
        <f t="shared" si="15"/>
        <v>4962.1169439641817</v>
      </c>
      <c r="AU575">
        <f t="shared" si="15"/>
        <v>5327.8450183981913</v>
      </c>
      <c r="AV575">
        <f t="shared" si="15"/>
        <v>5731.1763329241658</v>
      </c>
      <c r="AW575">
        <f t="shared" si="15"/>
        <v>6178.4768831160327</v>
      </c>
      <c r="AX575">
        <f t="shared" si="15"/>
        <v>6661.2815559703158</v>
      </c>
      <c r="AY575">
        <f t="shared" si="15"/>
        <v>7158.0397558105469</v>
      </c>
      <c r="AZ575">
        <f t="shared" si="15"/>
        <v>7646.4163942967425</v>
      </c>
      <c r="BA575">
        <f t="shared" si="15"/>
        <v>8105.1831391559681</v>
      </c>
      <c r="BB575">
        <f t="shared" si="15"/>
        <v>8521.6017692551541</v>
      </c>
      <c r="BC575">
        <f t="shared" si="15"/>
        <v>8892.0295902552898</v>
      </c>
      <c r="BD575">
        <f t="shared" si="15"/>
        <v>9221.0347261947463</v>
      </c>
      <c r="BE575">
        <f t="shared" si="15"/>
        <v>9519.6934366118221</v>
      </c>
      <c r="BF575">
        <f t="shared" si="15"/>
        <v>9800.7803106500942</v>
      </c>
      <c r="BG575">
        <f t="shared" si="15"/>
        <v>10076.267385313025</v>
      </c>
      <c r="BH575">
        <f t="shared" si="15"/>
        <v>10354.064588548179</v>
      </c>
      <c r="BI575">
        <f t="shared" si="15"/>
        <v>10637.127742610173</v>
      </c>
      <c r="BJ575">
        <f t="shared" si="15"/>
        <v>10923.805934975855</v>
      </c>
      <c r="BK575">
        <f t="shared" si="15"/>
        <v>11209.054949035548</v>
      </c>
      <c r="BL575">
        <f t="shared" si="15"/>
        <v>11486.69332554494</v>
      </c>
      <c r="BM575">
        <f t="shared" si="15"/>
        <v>11751.084143965883</v>
      </c>
      <c r="BN575">
        <f t="shared" si="15"/>
        <v>11998.657350794441</v>
      </c>
      <c r="BO575">
        <f t="shared" si="15"/>
        <v>12228.431859315082</v>
      </c>
      <c r="BP575">
        <f t="shared" si="15"/>
        <v>12441.811619382934</v>
      </c>
      <c r="BQ575">
        <f t="shared" si="13"/>
        <v>12641.875949679088</v>
      </c>
      <c r="BR575">
        <f t="shared" si="13"/>
        <v>12832.299696230475</v>
      </c>
      <c r="BS575">
        <f t="shared" si="13"/>
        <v>13016.441072538466</v>
      </c>
      <c r="BT575">
        <f t="shared" si="13"/>
        <v>13196.621853122779</v>
      </c>
      <c r="BU575">
        <f t="shared" si="13"/>
        <v>13373.845383889682</v>
      </c>
      <c r="BV575">
        <f t="shared" si="13"/>
        <v>13547.884583132225</v>
      </c>
      <c r="BW575">
        <f t="shared" si="13"/>
        <v>13717.637285921344</v>
      </c>
      <c r="BX575">
        <f t="shared" si="13"/>
        <v>13881.643106593314</v>
      </c>
      <c r="BY575">
        <f t="shared" si="13"/>
        <v>14038.560632764333</v>
      </c>
      <c r="BZ575">
        <f t="shared" si="13"/>
        <v>14187.535835341958</v>
      </c>
      <c r="CA575">
        <f t="shared" si="13"/>
        <v>14328.368913144921</v>
      </c>
      <c r="CB575">
        <f t="shared" si="13"/>
        <v>14461.488430623838</v>
      </c>
      <c r="CC575">
        <f t="shared" si="13"/>
        <v>14587.777306702774</v>
      </c>
      <c r="CD575">
        <f t="shared" si="13"/>
        <v>14708.313529924053</v>
      </c>
      <c r="CE575">
        <f t="shared" si="13"/>
        <v>14824.115800441388</v>
      </c>
      <c r="CF575">
        <f t="shared" si="13"/>
        <v>14935.947389586683</v>
      </c>
      <c r="CG575">
        <f t="shared" si="13"/>
        <v>15044.221557329089</v>
      </c>
      <c r="CH575">
        <f t="shared" si="13"/>
        <v>15149.010393754754</v>
      </c>
      <c r="CI575">
        <f t="shared" si="13"/>
        <v>15250.134672240441</v>
      </c>
      <c r="CJ575">
        <f t="shared" si="13"/>
        <v>15347.298416715843</v>
      </c>
      <c r="CK575">
        <f t="shared" si="13"/>
        <v>15440.223506858223</v>
      </c>
      <c r="CL575">
        <f t="shared" si="13"/>
        <v>15528.75266768501</v>
      </c>
      <c r="CM575">
        <f t="shared" si="13"/>
        <v>15612.900151276961</v>
      </c>
      <c r="CN575">
        <f t="shared" si="13"/>
        <v>15692.848461279966</v>
      </c>
      <c r="CO575">
        <f t="shared" si="13"/>
        <v>15768.902879684581</v>
      </c>
      <c r="CP575">
        <f t="shared" si="13"/>
        <v>15841.423191374284</v>
      </c>
      <c r="CQ575">
        <f t="shared" si="13"/>
        <v>15910.754684279091</v>
      </c>
      <c r="CR575">
        <f t="shared" si="13"/>
        <v>15977.175221052719</v>
      </c>
      <c r="CS575">
        <f t="shared" si="13"/>
        <v>16040.868538292503</v>
      </c>
      <c r="CT575">
        <f t="shared" si="13"/>
        <v>16101.925016075867</v>
      </c>
      <c r="CU575">
        <f t="shared" si="13"/>
        <v>16160.364257491368</v>
      </c>
    </row>
    <row r="576" spans="3:99" x14ac:dyDescent="0.25">
      <c r="C576">
        <v>5</v>
      </c>
      <c r="D576">
        <f t="shared" si="14"/>
        <v>-12978.655099324227</v>
      </c>
      <c r="E576">
        <f t="shared" si="15"/>
        <v>-3700.4010580675385</v>
      </c>
      <c r="F576">
        <f t="shared" si="15"/>
        <v>139.00087588315364</v>
      </c>
      <c r="G576">
        <f t="shared" si="15"/>
        <v>8759.6129072661715</v>
      </c>
      <c r="H576">
        <f t="shared" si="15"/>
        <v>2925.476258074108</v>
      </c>
      <c r="I576">
        <f t="shared" si="15"/>
        <v>5142.7640383200487</v>
      </c>
      <c r="J576">
        <f t="shared" si="15"/>
        <v>-2994.4609548068256</v>
      </c>
      <c r="K576">
        <f t="shared" si="15"/>
        <v>-7332.7942581126408</v>
      </c>
      <c r="L576">
        <f t="shared" si="15"/>
        <v>-9810.5235973026429</v>
      </c>
      <c r="M576">
        <f t="shared" si="15"/>
        <v>-11740.028412656611</v>
      </c>
      <c r="N576">
        <f t="shared" si="15"/>
        <v>-9142.0550740714243</v>
      </c>
      <c r="O576">
        <f t="shared" si="15"/>
        <v>-8026.7613068784412</v>
      </c>
      <c r="P576">
        <f t="shared" si="15"/>
        <v>-4663.1012403216446</v>
      </c>
      <c r="Q576">
        <f t="shared" si="15"/>
        <v>-2261.5664130834921</v>
      </c>
      <c r="R576">
        <f t="shared" si="15"/>
        <v>-397.14474044917733</v>
      </c>
      <c r="S576">
        <f t="shared" si="15"/>
        <v>939.23897670953011</v>
      </c>
      <c r="T576">
        <f t="shared" si="15"/>
        <v>726.82308245972672</v>
      </c>
      <c r="U576">
        <f t="shared" si="15"/>
        <v>423.63071963010589</v>
      </c>
      <c r="V576">
        <f t="shared" si="15"/>
        <v>-623.45331570858252</v>
      </c>
      <c r="W576">
        <f t="shared" si="15"/>
        <v>-1478.4442989816162</v>
      </c>
      <c r="X576">
        <f t="shared" si="15"/>
        <v>-2085.0589306930633</v>
      </c>
      <c r="Y576">
        <f t="shared" si="15"/>
        <v>-2345.2318884705019</v>
      </c>
      <c r="Z576">
        <f t="shared" si="15"/>
        <v>-1979.2194451707037</v>
      </c>
      <c r="AA576">
        <f t="shared" si="15"/>
        <v>-1356.4744733355619</v>
      </c>
      <c r="AB576">
        <f t="shared" si="15"/>
        <v>-436.10237405102816</v>
      </c>
      <c r="AC576">
        <f t="shared" si="15"/>
        <v>438.87334740941878</v>
      </c>
      <c r="AD576">
        <f t="shared" si="15"/>
        <v>1149.6830061313085</v>
      </c>
      <c r="AE576">
        <f t="shared" si="15"/>
        <v>1621.0981855005957</v>
      </c>
      <c r="AF576">
        <f t="shared" si="15"/>
        <v>1786.7657387575309</v>
      </c>
      <c r="AG576">
        <f t="shared" si="15"/>
        <v>1768.5555492899875</v>
      </c>
      <c r="AH576">
        <f t="shared" si="15"/>
        <v>1615.9504526095116</v>
      </c>
      <c r="AI576">
        <f t="shared" si="15"/>
        <v>1467.5411246671283</v>
      </c>
      <c r="AJ576">
        <f t="shared" si="15"/>
        <v>1397.004461421835</v>
      </c>
      <c r="AK576">
        <f t="shared" si="15"/>
        <v>1444.5592094492895</v>
      </c>
      <c r="AL576">
        <f t="shared" si="15"/>
        <v>1625.8201798664377</v>
      </c>
      <c r="AM576">
        <f t="shared" si="15"/>
        <v>1896.3276930546999</v>
      </c>
      <c r="AN576">
        <f t="shared" si="15"/>
        <v>2219.1856340347586</v>
      </c>
      <c r="AO576">
        <f t="shared" si="15"/>
        <v>2535.9461406752234</v>
      </c>
      <c r="AP576">
        <f t="shared" si="15"/>
        <v>2807.6826126181986</v>
      </c>
      <c r="AQ576">
        <f t="shared" si="15"/>
        <v>3012.1008059701999</v>
      </c>
      <c r="AR576">
        <f t="shared" si="15"/>
        <v>3142.7946944059659</v>
      </c>
      <c r="AS576">
        <f t="shared" si="15"/>
        <v>3216.3687062650279</v>
      </c>
      <c r="AT576">
        <f t="shared" si="15"/>
        <v>3253.9149245274457</v>
      </c>
      <c r="AU576">
        <f t="shared" si="15"/>
        <v>3283.5990080708434</v>
      </c>
      <c r="AV576">
        <f t="shared" si="15"/>
        <v>3327.3982516457327</v>
      </c>
      <c r="AW576">
        <f t="shared" si="15"/>
        <v>3398.7823573409842</v>
      </c>
      <c r="AX576">
        <f t="shared" si="15"/>
        <v>3501.6371487291617</v>
      </c>
      <c r="AY576">
        <f t="shared" si="15"/>
        <v>3629.08265711063</v>
      </c>
      <c r="AZ576">
        <f t="shared" si="15"/>
        <v>3769.5554662060604</v>
      </c>
      <c r="BA576">
        <f t="shared" si="15"/>
        <v>3908.7158898378402</v>
      </c>
      <c r="BB576">
        <f t="shared" si="15"/>
        <v>4034.79199661655</v>
      </c>
      <c r="BC576">
        <f t="shared" si="15"/>
        <v>4140.6816885803564</v>
      </c>
      <c r="BD576">
        <f t="shared" si="15"/>
        <v>4224.7111280054378</v>
      </c>
      <c r="BE576">
        <f t="shared" si="15"/>
        <v>4290.4757856290962</v>
      </c>
      <c r="BF576">
        <f t="shared" si="15"/>
        <v>4344.3825676770502</v>
      </c>
      <c r="BG576">
        <f t="shared" si="15"/>
        <v>4393.9321695269609</v>
      </c>
      <c r="BH576">
        <f t="shared" si="15"/>
        <v>4445.3865423680109</v>
      </c>
      <c r="BI576">
        <f t="shared" si="15"/>
        <v>4502.5787424244336</v>
      </c>
      <c r="BJ576">
        <f t="shared" si="15"/>
        <v>4566.5227168089914</v>
      </c>
      <c r="BK576">
        <f t="shared" si="15"/>
        <v>4635.6571461997519</v>
      </c>
      <c r="BL576">
        <f t="shared" si="15"/>
        <v>4706.8975913488248</v>
      </c>
      <c r="BM576">
        <f t="shared" si="15"/>
        <v>4776.6252755322639</v>
      </c>
      <c r="BN576">
        <f t="shared" si="15"/>
        <v>4841.7604611191055</v>
      </c>
      <c r="BO576">
        <f t="shared" si="15"/>
        <v>4900.407640977297</v>
      </c>
      <c r="BP576">
        <f t="shared" si="15"/>
        <v>4952.0944632426108</v>
      </c>
      <c r="BQ576">
        <f t="shared" si="13"/>
        <v>4997.6507947341597</v>
      </c>
      <c r="BR576">
        <f t="shared" si="13"/>
        <v>5038.7417896244151</v>
      </c>
      <c r="BS576">
        <f t="shared" si="13"/>
        <v>5077.3374341368763</v>
      </c>
      <c r="BT576">
        <f t="shared" si="13"/>
        <v>5115.1730169750517</v>
      </c>
      <c r="BU576">
        <f t="shared" si="13"/>
        <v>5153.3880351541156</v>
      </c>
      <c r="BV576">
        <f t="shared" si="13"/>
        <v>5192.3781285936566</v>
      </c>
      <c r="BW576">
        <f t="shared" si="13"/>
        <v>5231.8509867681423</v>
      </c>
      <c r="BX576">
        <f t="shared" si="13"/>
        <v>5271.0537222901476</v>
      </c>
      <c r="BY576">
        <f t="shared" si="13"/>
        <v>5309.0590340312483</v>
      </c>
      <c r="BZ576">
        <f t="shared" si="13"/>
        <v>5345.0470311340905</v>
      </c>
      <c r="CA576">
        <f t="shared" si="13"/>
        <v>5378.5007755639381</v>
      </c>
      <c r="CB576">
        <f t="shared" si="13"/>
        <v>5409.2878112033068</v>
      </c>
      <c r="CC576">
        <f t="shared" si="13"/>
        <v>5437.6309754590475</v>
      </c>
      <c r="CD576">
        <f t="shared" si="13"/>
        <v>5463.9931866551633</v>
      </c>
      <c r="CE576">
        <f t="shared" si="13"/>
        <v>5488.9275492526649</v>
      </c>
      <c r="CF576">
        <f t="shared" si="13"/>
        <v>5512.9327309398213</v>
      </c>
      <c r="CG576">
        <f t="shared" si="13"/>
        <v>5536.3513116944378</v>
      </c>
      <c r="CH576">
        <f t="shared" si="13"/>
        <v>5559.3266827015323</v>
      </c>
      <c r="CI576">
        <f t="shared" si="13"/>
        <v>5581.8170223257621</v>
      </c>
      <c r="CJ576">
        <f t="shared" si="13"/>
        <v>5603.652445510641</v>
      </c>
      <c r="CK576">
        <f t="shared" si="13"/>
        <v>5624.6113522749656</v>
      </c>
      <c r="CL576">
        <f t="shared" si="13"/>
        <v>5644.4943815537845</v>
      </c>
      <c r="CM576">
        <f t="shared" si="13"/>
        <v>5663.177684237744</v>
      </c>
      <c r="CN576">
        <f t="shared" si="13"/>
        <v>5680.636789516313</v>
      </c>
      <c r="CO576">
        <f t="shared" si="13"/>
        <v>5696.9411146687635</v>
      </c>
      <c r="CP576">
        <f t="shared" si="13"/>
        <v>5712.2260117874976</v>
      </c>
      <c r="CQ576">
        <f t="shared" si="13"/>
        <v>5726.6539142781548</v>
      </c>
      <c r="CR576">
        <f t="shared" si="13"/>
        <v>5740.3760517065966</v>
      </c>
      <c r="CS576">
        <f t="shared" si="13"/>
        <v>5753.5042073427758</v>
      </c>
      <c r="CT576">
        <f t="shared" si="13"/>
        <v>5766.097493212219</v>
      </c>
      <c r="CU576">
        <f t="shared" si="13"/>
        <v>5778.1644775345776</v>
      </c>
    </row>
    <row r="577" spans="4:99" x14ac:dyDescent="0.25">
      <c r="D577">
        <f>SUM(D572:D576)</f>
        <v>-350729.77507926355</v>
      </c>
      <c r="E577">
        <f t="shared" ref="E577:BP577" si="16">SUM(E572:E576)</f>
        <v>-280629.09403357666</v>
      </c>
      <c r="F577">
        <f t="shared" si="16"/>
        <v>-220954.3087530378</v>
      </c>
      <c r="G577">
        <f t="shared" si="16"/>
        <v>-103242.20446133502</v>
      </c>
      <c r="H577">
        <f t="shared" si="16"/>
        <v>-140653.97414241551</v>
      </c>
      <c r="I577">
        <f t="shared" si="16"/>
        <v>-111966.86971269822</v>
      </c>
      <c r="J577">
        <f t="shared" si="16"/>
        <v>-171586.88267212495</v>
      </c>
      <c r="K577">
        <f t="shared" si="16"/>
        <v>-208651.27987549387</v>
      </c>
      <c r="L577">
        <f t="shared" si="16"/>
        <v>-232510.22081863211</v>
      </c>
      <c r="M577">
        <f t="shared" si="16"/>
        <v>-254844.67825797776</v>
      </c>
      <c r="N577">
        <f t="shared" si="16"/>
        <v>-230479.28828892106</v>
      </c>
      <c r="O577">
        <f t="shared" si="16"/>
        <v>-213736.86456256139</v>
      </c>
      <c r="P577">
        <f t="shared" si="16"/>
        <v>-175449.44828287503</v>
      </c>
      <c r="Q577">
        <f t="shared" si="16"/>
        <v>-144442.49772503666</v>
      </c>
      <c r="R577">
        <f t="shared" si="16"/>
        <v>-120179.80397842365</v>
      </c>
      <c r="S577">
        <f t="shared" si="16"/>
        <v>-100354.65614937661</v>
      </c>
      <c r="T577">
        <f t="shared" si="16"/>
        <v>-95096.035831974048</v>
      </c>
      <c r="U577">
        <f t="shared" si="16"/>
        <v>-91302.097438764555</v>
      </c>
      <c r="V577">
        <f t="shared" si="16"/>
        <v>-94487.566664359794</v>
      </c>
      <c r="W577">
        <f t="shared" si="16"/>
        <v>-96977.898004265924</v>
      </c>
      <c r="X577">
        <f t="shared" si="16"/>
        <v>-97736.531215610143</v>
      </c>
      <c r="Y577">
        <f t="shared" si="16"/>
        <v>-96348.423200462654</v>
      </c>
      <c r="Z577">
        <f t="shared" si="16"/>
        <v>-89791.428702397767</v>
      </c>
      <c r="AA577">
        <f t="shared" si="16"/>
        <v>-80921.649982699353</v>
      </c>
      <c r="AB577">
        <f t="shared" si="16"/>
        <v>-69016.573165012436</v>
      </c>
      <c r="AC577">
        <f t="shared" si="16"/>
        <v>-56819.258250722858</v>
      </c>
      <c r="AD577">
        <f t="shared" si="16"/>
        <v>-45673.848190912242</v>
      </c>
      <c r="AE577">
        <f t="shared" si="16"/>
        <v>-36481.810670310973</v>
      </c>
      <c r="AF577">
        <f t="shared" si="16"/>
        <v>-30259.736406097647</v>
      </c>
      <c r="AG577">
        <f t="shared" si="16"/>
        <v>-26176.137386852301</v>
      </c>
      <c r="AH577">
        <f t="shared" si="16"/>
        <v>-23863.225284262488</v>
      </c>
      <c r="AI577">
        <f t="shared" si="16"/>
        <v>-22044.157511516416</v>
      </c>
      <c r="AJ577">
        <f t="shared" si="16"/>
        <v>-19852.489432819355</v>
      </c>
      <c r="AK577">
        <f t="shared" si="16"/>
        <v>-16761.507980690869</v>
      </c>
      <c r="AL577">
        <f t="shared" si="16"/>
        <v>-12478.174830902855</v>
      </c>
      <c r="AM577">
        <f t="shared" si="16"/>
        <v>-7336.4926313364267</v>
      </c>
      <c r="AN577">
        <f t="shared" si="16"/>
        <v>-1671.047672572764</v>
      </c>
      <c r="AO577">
        <f t="shared" si="16"/>
        <v>3965.1095737749929</v>
      </c>
      <c r="AP577">
        <f t="shared" si="16"/>
        <v>9165.253382284689</v>
      </c>
      <c r="AQ577">
        <f t="shared" si="16"/>
        <v>13687.750523541028</v>
      </c>
      <c r="AR577">
        <f t="shared" si="16"/>
        <v>17435.104154522429</v>
      </c>
      <c r="AS577">
        <f t="shared" si="16"/>
        <v>20530.824836058426</v>
      </c>
      <c r="AT577">
        <f t="shared" si="16"/>
        <v>23151.968460752294</v>
      </c>
      <c r="AU577">
        <f t="shared" si="16"/>
        <v>25549.627110381392</v>
      </c>
      <c r="AV577">
        <f t="shared" si="16"/>
        <v>27937.1794678347</v>
      </c>
      <c r="AW577">
        <f t="shared" si="16"/>
        <v>30460.711611106388</v>
      </c>
      <c r="AX577">
        <f t="shared" si="16"/>
        <v>33188.18901510907</v>
      </c>
      <c r="AY577">
        <f t="shared" si="16"/>
        <v>36087.97383224767</v>
      </c>
      <c r="AZ577">
        <f t="shared" si="16"/>
        <v>39076.101780133824</v>
      </c>
      <c r="BA577">
        <f t="shared" si="16"/>
        <v>42030.19228736715</v>
      </c>
      <c r="BB577">
        <f t="shared" si="16"/>
        <v>44836.699670268019</v>
      </c>
      <c r="BC577">
        <f t="shared" si="16"/>
        <v>47416.276407820726</v>
      </c>
      <c r="BD577">
        <f t="shared" si="16"/>
        <v>49736.358884958339</v>
      </c>
      <c r="BE577">
        <f t="shared" si="16"/>
        <v>51816.385081131979</v>
      </c>
      <c r="BF577">
        <f t="shared" si="16"/>
        <v>53709.051233052225</v>
      </c>
      <c r="BG577">
        <f t="shared" si="16"/>
        <v>55484.87356506475</v>
      </c>
      <c r="BH577">
        <f t="shared" si="16"/>
        <v>57209.295976827365</v>
      </c>
      <c r="BI577">
        <f t="shared" si="16"/>
        <v>58928.232007513005</v>
      </c>
      <c r="BJ577">
        <f t="shared" si="16"/>
        <v>60661.609506160501</v>
      </c>
      <c r="BK577">
        <f t="shared" si="16"/>
        <v>62403.329402888157</v>
      </c>
      <c r="BL577">
        <f t="shared" si="16"/>
        <v>64129.960546964532</v>
      </c>
      <c r="BM577">
        <f t="shared" si="16"/>
        <v>65809.995323485942</v>
      </c>
      <c r="BN577">
        <f t="shared" si="16"/>
        <v>67414.384064592785</v>
      </c>
      <c r="BO577">
        <f t="shared" si="16"/>
        <v>68923.603925898919</v>
      </c>
      <c r="BP577">
        <f t="shared" si="16"/>
        <v>70330.86050548096</v>
      </c>
      <c r="BQ577">
        <f t="shared" ref="BQ577:CU577" si="17">SUM(BQ572:BQ576)</f>
        <v>71641.885218515701</v>
      </c>
      <c r="BR577">
        <f t="shared" si="17"/>
        <v>72871.254378348618</v>
      </c>
      <c r="BS577">
        <f t="shared" si="17"/>
        <v>74037.763238558415</v>
      </c>
      <c r="BT577">
        <f t="shared" si="17"/>
        <v>75159.400878396496</v>
      </c>
      <c r="BU577">
        <f t="shared" si="17"/>
        <v>76249.616396201993</v>
      </c>
      <c r="BV577">
        <f t="shared" si="17"/>
        <v>77315.384520279069</v>
      </c>
      <c r="BW577">
        <f t="shared" si="17"/>
        <v>78357.103937834007</v>
      </c>
      <c r="BX577">
        <f t="shared" si="17"/>
        <v>79370.215946878088</v>
      </c>
      <c r="BY577">
        <f t="shared" si="17"/>
        <v>80347.620732505588</v>
      </c>
      <c r="BZ577">
        <f t="shared" si="17"/>
        <v>81282.32308658064</v>
      </c>
      <c r="CA577">
        <f t="shared" si="17"/>
        <v>82169.512681903594</v>
      </c>
      <c r="CB577">
        <f t="shared" si="17"/>
        <v>83007.691367618565</v>
      </c>
      <c r="CC577">
        <f t="shared" si="17"/>
        <v>83798.762703552798</v>
      </c>
      <c r="CD577">
        <f t="shared" si="17"/>
        <v>84547.21139471358</v>
      </c>
      <c r="CE577">
        <f t="shared" si="17"/>
        <v>85258.80417928411</v>
      </c>
      <c r="CF577">
        <f t="shared" si="17"/>
        <v>85939.196882103119</v>
      </c>
      <c r="CG577">
        <f t="shared" si="17"/>
        <v>86592.841026369992</v>
      </c>
      <c r="CH577">
        <f t="shared" si="17"/>
        <v>87222.400655216712</v>
      </c>
      <c r="CI577">
        <f t="shared" si="17"/>
        <v>87828.718395573465</v>
      </c>
      <c r="CJ577">
        <f t="shared" si="17"/>
        <v>88411.23815092197</v>
      </c>
      <c r="CK577">
        <f t="shared" si="17"/>
        <v>88968.67465591275</v>
      </c>
      <c r="CL577">
        <f t="shared" si="17"/>
        <v>89499.721952095744</v>
      </c>
      <c r="CM577">
        <f t="shared" si="17"/>
        <v>90003.613255371281</v>
      </c>
      <c r="CN577">
        <f t="shared" si="17"/>
        <v>90480.426592169097</v>
      </c>
      <c r="CO577">
        <f t="shared" si="17"/>
        <v>90931.114554910862</v>
      </c>
      <c r="CP577">
        <f t="shared" si="17"/>
        <v>91357.304537938282</v>
      </c>
      <c r="CQ577">
        <f t="shared" si="17"/>
        <v>91760.967024520491</v>
      </c>
      <c r="CR577">
        <f t="shared" si="17"/>
        <v>92144.057332363256</v>
      </c>
      <c r="CS577">
        <f t="shared" si="17"/>
        <v>92508.224826075661</v>
      </c>
      <c r="CT577">
        <f t="shared" si="17"/>
        <v>92854.64741183228</v>
      </c>
      <c r="CU577">
        <f t="shared" si="17"/>
        <v>93184.007458283231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91"/>
  <sheetViews>
    <sheetView topLeftCell="CD555" workbookViewId="0">
      <selection activeCell="CW579" sqref="CW579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-116332.95662048043</v>
      </c>
      <c r="E557" s="17">
        <f t="shared" ref="E557:BP557" si="2">SUMPRODUCT(E6:E553,$CV$6:$CV$553)</f>
        <v>-33842.653268293907</v>
      </c>
      <c r="F557" s="17">
        <f t="shared" si="2"/>
        <v>-13278.894026306545</v>
      </c>
      <c r="G557" s="17">
        <f t="shared" si="2"/>
        <v>104025.33135948425</v>
      </c>
      <c r="H557" s="17">
        <f t="shared" si="2"/>
        <v>18532.172326919295</v>
      </c>
      <c r="I557" s="17">
        <f t="shared" si="2"/>
        <v>183084.2759620249</v>
      </c>
      <c r="J557" s="17">
        <f t="shared" si="2"/>
        <v>83470.801844765578</v>
      </c>
      <c r="K557" s="17">
        <f t="shared" si="2"/>
        <v>22405.969593599541</v>
      </c>
      <c r="L557" s="17">
        <f t="shared" si="2"/>
        <v>113488.025637274</v>
      </c>
      <c r="M557" s="17">
        <f t="shared" si="2"/>
        <v>-248296.33872338425</v>
      </c>
      <c r="N557" s="17">
        <f t="shared" si="2"/>
        <v>-208071.24592232902</v>
      </c>
      <c r="O557" s="17">
        <f t="shared" si="2"/>
        <v>-265585.97771478351</v>
      </c>
      <c r="P557" s="17">
        <f t="shared" si="2"/>
        <v>-26940.690755143631</v>
      </c>
      <c r="Q557" s="17">
        <f t="shared" si="2"/>
        <v>107902.70469983875</v>
      </c>
      <c r="R557" s="17">
        <f t="shared" si="2"/>
        <v>111298.35542114124</v>
      </c>
      <c r="S557" s="17">
        <f t="shared" si="2"/>
        <v>206841.94317043346</v>
      </c>
      <c r="T557" s="17">
        <f t="shared" si="2"/>
        <v>105179.43450713385</v>
      </c>
      <c r="U557" s="17">
        <f t="shared" si="2"/>
        <v>252640.03927054661</v>
      </c>
      <c r="V557" s="17">
        <f t="shared" si="2"/>
        <v>145698.16233268473</v>
      </c>
      <c r="W557" s="17">
        <f t="shared" si="2"/>
        <v>83126.366657138744</v>
      </c>
      <c r="X557" s="17">
        <f t="shared" si="2"/>
        <v>177355.68670379752</v>
      </c>
      <c r="Y557" s="17">
        <f t="shared" si="2"/>
        <v>-176979.10614564369</v>
      </c>
      <c r="Z557" s="17">
        <f t="shared" si="2"/>
        <v>-128916.48917805424</v>
      </c>
      <c r="AA557" s="17">
        <f t="shared" si="2"/>
        <v>-180585.90247552274</v>
      </c>
      <c r="AB557" s="17">
        <f t="shared" si="2"/>
        <v>60458.944782019578</v>
      </c>
      <c r="AC557" s="17">
        <f t="shared" si="2"/>
        <v>193951.83201980527</v>
      </c>
      <c r="AD557" s="17">
        <f t="shared" si="2"/>
        <v>193128.05965175343</v>
      </c>
      <c r="AE557" s="17">
        <f t="shared" si="2"/>
        <v>283004.34629344841</v>
      </c>
      <c r="AF557" s="17">
        <f t="shared" si="2"/>
        <v>175564.19413903265</v>
      </c>
      <c r="AG557" s="17">
        <f t="shared" si="2"/>
        <v>318095.51261917903</v>
      </c>
      <c r="AH557" s="17">
        <f t="shared" si="2"/>
        <v>207543.16800344692</v>
      </c>
      <c r="AI557" s="17">
        <f t="shared" si="2"/>
        <v>142728.88870969045</v>
      </c>
      <c r="AJ557" s="17">
        <f t="shared" si="2"/>
        <v>235844.03796300082</v>
      </c>
      <c r="AK557" s="17">
        <f t="shared" si="2"/>
        <v>-118862.23625442639</v>
      </c>
      <c r="AL557" s="17">
        <f t="shared" si="2"/>
        <v>-70848.694477650017</v>
      </c>
      <c r="AM557" s="17">
        <f t="shared" si="2"/>
        <v>-122620.25268413301</v>
      </c>
      <c r="AN557" s="17">
        <f t="shared" si="2"/>
        <v>117984.14314383891</v>
      </c>
      <c r="AO557" s="17">
        <f t="shared" si="2"/>
        <v>250530.05920948269</v>
      </c>
      <c r="AP557" s="17">
        <f t="shared" si="2"/>
        <v>248216.12342444598</v>
      </c>
      <c r="AQ557" s="17">
        <f t="shared" si="2"/>
        <v>336147.72993170674</v>
      </c>
      <c r="AR557" s="17">
        <f t="shared" si="2"/>
        <v>226488.64806171626</v>
      </c>
      <c r="AS557" s="17">
        <f t="shared" si="2"/>
        <v>366744.63441404223</v>
      </c>
      <c r="AT557" s="17">
        <f t="shared" si="2"/>
        <v>254057.34997008619</v>
      </c>
      <c r="AU557" s="17">
        <f t="shared" si="2"/>
        <v>187378.41013186239</v>
      </c>
      <c r="AV557" s="17">
        <f t="shared" si="2"/>
        <v>278941.19399784226</v>
      </c>
      <c r="AW557" s="17">
        <f t="shared" si="2"/>
        <v>-77044.428912450792</v>
      </c>
      <c r="AX557" s="17">
        <f t="shared" si="2"/>
        <v>-30130.230812204296</v>
      </c>
      <c r="AY557" s="17">
        <f t="shared" si="2"/>
        <v>-82931.363664456352</v>
      </c>
      <c r="AZ557" s="17">
        <f t="shared" si="2"/>
        <v>156618.56709591055</v>
      </c>
      <c r="BA557" s="17">
        <f t="shared" si="2"/>
        <v>288026.38676737953</v>
      </c>
      <c r="BB557" s="17">
        <f t="shared" si="2"/>
        <v>284473.07993769919</v>
      </c>
      <c r="BC557" s="17">
        <f t="shared" si="2"/>
        <v>371080.12992691295</v>
      </c>
      <c r="BD557" s="17">
        <f t="shared" si="2"/>
        <v>260046.76635312825</v>
      </c>
      <c r="BE557" s="17">
        <f t="shared" si="2"/>
        <v>398918.1469322918</v>
      </c>
      <c r="BF557" s="17">
        <f t="shared" si="2"/>
        <v>284867.27783021569</v>
      </c>
      <c r="BG557" s="17">
        <f t="shared" si="2"/>
        <v>216862.82397748076</v>
      </c>
      <c r="BH557" s="17">
        <f t="shared" si="2"/>
        <v>307140.68155683967</v>
      </c>
      <c r="BI557" s="17">
        <f t="shared" si="2"/>
        <v>-50096.804610500883</v>
      </c>
      <c r="BJ557" s="17">
        <f t="shared" si="2"/>
        <v>-4411.8953664063665</v>
      </c>
      <c r="BK557" s="17">
        <f t="shared" si="2"/>
        <v>-58425.970299418026</v>
      </c>
      <c r="BL557" s="17">
        <f t="shared" si="2"/>
        <v>179930.4747828074</v>
      </c>
      <c r="BM557" s="17">
        <f t="shared" si="2"/>
        <v>310177.89641466353</v>
      </c>
      <c r="BN557" s="17">
        <f t="shared" si="2"/>
        <v>305517.92909525795</v>
      </c>
      <c r="BO557" s="17">
        <f t="shared" si="2"/>
        <v>391092.02253211458</v>
      </c>
      <c r="BP557" s="17">
        <f t="shared" si="2"/>
        <v>279108.68244578963</v>
      </c>
      <c r="BQ557" s="17">
        <f t="shared" ref="BQ557:CU557" si="3">SUMPRODUCT(BQ6:BQ553,$CV$6:$CV$553)</f>
        <v>417102.44996547193</v>
      </c>
      <c r="BR557" s="17">
        <f t="shared" si="3"/>
        <v>302211.02356010943</v>
      </c>
      <c r="BS557" s="17">
        <f t="shared" si="3"/>
        <v>233345.79367494411</v>
      </c>
      <c r="BT557" s="17">
        <f t="shared" si="3"/>
        <v>322675.00797196105</v>
      </c>
      <c r="BU557" s="17">
        <f t="shared" si="3"/>
        <v>-35657.901448351942</v>
      </c>
      <c r="BV557" s="17">
        <f t="shared" si="3"/>
        <v>8756.6546754995361</v>
      </c>
      <c r="BW557" s="17">
        <f t="shared" si="3"/>
        <v>-46681.349071726698</v>
      </c>
      <c r="BX557" s="17">
        <f t="shared" si="3"/>
        <v>190176.46269636668</v>
      </c>
      <c r="BY557" s="17">
        <f t="shared" si="3"/>
        <v>318979.25116136915</v>
      </c>
      <c r="BZ557" s="17">
        <f t="shared" si="3"/>
        <v>313081.6704378897</v>
      </c>
      <c r="CA557" s="17">
        <f t="shared" si="3"/>
        <v>397764.54284847365</v>
      </c>
      <c r="CB557" s="17">
        <f t="shared" si="3"/>
        <v>285317.56460311118</v>
      </c>
      <c r="CC557" s="17">
        <f t="shared" si="3"/>
        <v>423264.02782157104</v>
      </c>
      <c r="CD557" s="17">
        <f t="shared" si="3"/>
        <v>308613.00404224172</v>
      </c>
      <c r="CE557" s="17">
        <f t="shared" si="3"/>
        <v>240045.25524822701</v>
      </c>
      <c r="CF557" s="17">
        <f t="shared" si="3"/>
        <v>329409.3044103838</v>
      </c>
      <c r="CG557" s="17">
        <f t="shared" si="3"/>
        <v>-29473.225095322166</v>
      </c>
      <c r="CH557" s="17">
        <f t="shared" si="3"/>
        <v>13571.81864529122</v>
      </c>
      <c r="CI557" s="17">
        <f t="shared" si="3"/>
        <v>-44200.033128449526</v>
      </c>
      <c r="CJ557" s="17">
        <f t="shared" si="3"/>
        <v>189498.18890413517</v>
      </c>
      <c r="CK557" s="17">
        <f t="shared" si="3"/>
        <v>315072.05615987547</v>
      </c>
      <c r="CL557" s="17">
        <f t="shared" si="3"/>
        <v>305680.73894139263</v>
      </c>
      <c r="CM557" s="17">
        <f t="shared" si="3"/>
        <v>388616.04866088257</v>
      </c>
      <c r="CN557" s="17">
        <f t="shared" si="3"/>
        <v>276382.28004335181</v>
      </c>
      <c r="CO557" s="17">
        <f t="shared" si="3"/>
        <v>414035.04623417783</v>
      </c>
      <c r="CP557" s="17">
        <f t="shared" si="3"/>
        <v>308771.12513583002</v>
      </c>
      <c r="CQ557" s="17">
        <f t="shared" si="3"/>
        <v>241822.16441929821</v>
      </c>
      <c r="CR557" s="17">
        <f t="shared" si="3"/>
        <v>321757.49688811577</v>
      </c>
      <c r="CS557" s="17">
        <f t="shared" si="3"/>
        <v>37564.170638968695</v>
      </c>
      <c r="CT557" s="17">
        <f t="shared" si="3"/>
        <v>-40213.002505582037</v>
      </c>
      <c r="CU557" s="17">
        <f t="shared" si="3"/>
        <v>-14602.729462212592</v>
      </c>
    </row>
    <row r="558" spans="1:101" s="17" customFormat="1" x14ac:dyDescent="0.25">
      <c r="B558" s="17" t="s">
        <v>410</v>
      </c>
      <c r="D558" s="17">
        <f>C558+D557</f>
        <v>-116332.95662048043</v>
      </c>
      <c r="E558" s="17">
        <f t="shared" ref="E558:BP558" si="4">D558+E557</f>
        <v>-150175.60988877434</v>
      </c>
      <c r="F558" s="17">
        <f t="shared" si="4"/>
        <v>-163454.50391508089</v>
      </c>
      <c r="G558" s="17">
        <f t="shared" si="4"/>
        <v>-59429.17255559664</v>
      </c>
      <c r="H558" s="17">
        <f t="shared" si="4"/>
        <v>-40897.000228677345</v>
      </c>
      <c r="I558" s="17">
        <f t="shared" si="4"/>
        <v>142187.27573334755</v>
      </c>
      <c r="J558" s="17">
        <f t="shared" si="4"/>
        <v>225658.07757811312</v>
      </c>
      <c r="K558" s="17">
        <f t="shared" si="4"/>
        <v>248064.04717171268</v>
      </c>
      <c r="L558" s="17">
        <f t="shared" si="4"/>
        <v>361552.07280898665</v>
      </c>
      <c r="M558" s="17">
        <f t="shared" si="4"/>
        <v>113255.73408560239</v>
      </c>
      <c r="N558" s="17">
        <f t="shared" si="4"/>
        <v>-94815.511836726626</v>
      </c>
      <c r="O558" s="17">
        <f t="shared" si="4"/>
        <v>-360401.48955151014</v>
      </c>
      <c r="P558" s="17">
        <f t="shared" si="4"/>
        <v>-387342.18030665378</v>
      </c>
      <c r="Q558" s="17">
        <f t="shared" si="4"/>
        <v>-279439.47560681502</v>
      </c>
      <c r="R558" s="17">
        <f t="shared" si="4"/>
        <v>-168141.12018567376</v>
      </c>
      <c r="S558" s="17">
        <f t="shared" si="4"/>
        <v>38700.822984759696</v>
      </c>
      <c r="T558" s="17">
        <f t="shared" si="4"/>
        <v>143880.25749189354</v>
      </c>
      <c r="U558" s="17">
        <f t="shared" si="4"/>
        <v>396520.29676244012</v>
      </c>
      <c r="V558" s="17">
        <f t="shared" si="4"/>
        <v>542218.45909512485</v>
      </c>
      <c r="W558" s="17">
        <f t="shared" si="4"/>
        <v>625344.82575226366</v>
      </c>
      <c r="X558" s="17">
        <f t="shared" si="4"/>
        <v>802700.5124560612</v>
      </c>
      <c r="Y558" s="17">
        <f t="shared" si="4"/>
        <v>625721.40631041746</v>
      </c>
      <c r="Z558" s="17">
        <f t="shared" si="4"/>
        <v>496804.91713236319</v>
      </c>
      <c r="AA558" s="17">
        <f t="shared" si="4"/>
        <v>316219.01465684047</v>
      </c>
      <c r="AB558" s="17">
        <f t="shared" si="4"/>
        <v>376677.95943886007</v>
      </c>
      <c r="AC558" s="17">
        <f t="shared" si="4"/>
        <v>570629.79145866539</v>
      </c>
      <c r="AD558" s="17">
        <f t="shared" si="4"/>
        <v>763757.85111041879</v>
      </c>
      <c r="AE558" s="17">
        <f t="shared" si="4"/>
        <v>1046762.1974038673</v>
      </c>
      <c r="AF558" s="17">
        <f t="shared" si="4"/>
        <v>1222326.3915428999</v>
      </c>
      <c r="AG558" s="17">
        <f t="shared" si="4"/>
        <v>1540421.9041620789</v>
      </c>
      <c r="AH558" s="17">
        <f t="shared" si="4"/>
        <v>1747965.0721655258</v>
      </c>
      <c r="AI558" s="17">
        <f t="shared" si="4"/>
        <v>1890693.9608752162</v>
      </c>
      <c r="AJ558" s="17">
        <f t="shared" si="4"/>
        <v>2126537.998838217</v>
      </c>
      <c r="AK558" s="17">
        <f t="shared" si="4"/>
        <v>2007675.7625837906</v>
      </c>
      <c r="AL558" s="17">
        <f t="shared" si="4"/>
        <v>1936827.0681061405</v>
      </c>
      <c r="AM558" s="17">
        <f t="shared" si="4"/>
        <v>1814206.8154220073</v>
      </c>
      <c r="AN558" s="17">
        <f t="shared" si="4"/>
        <v>1932190.9585658463</v>
      </c>
      <c r="AO558" s="17">
        <f t="shared" si="4"/>
        <v>2182721.0177753288</v>
      </c>
      <c r="AP558" s="17">
        <f t="shared" si="4"/>
        <v>2430937.141199775</v>
      </c>
      <c r="AQ558" s="17">
        <f t="shared" si="4"/>
        <v>2767084.8711314816</v>
      </c>
      <c r="AR558" s="17">
        <f t="shared" si="4"/>
        <v>2993573.5191931981</v>
      </c>
      <c r="AS558" s="17">
        <f t="shared" si="4"/>
        <v>3360318.1536072404</v>
      </c>
      <c r="AT558" s="17">
        <f t="shared" si="4"/>
        <v>3614375.5035773264</v>
      </c>
      <c r="AU558" s="17">
        <f t="shared" si="4"/>
        <v>3801753.9137091888</v>
      </c>
      <c r="AV558" s="17">
        <f t="shared" si="4"/>
        <v>4080695.1077070311</v>
      </c>
      <c r="AW558" s="17">
        <f t="shared" si="4"/>
        <v>4003650.6787945805</v>
      </c>
      <c r="AX558" s="17">
        <f t="shared" si="4"/>
        <v>3973520.4479823764</v>
      </c>
      <c r="AY558" s="17">
        <f t="shared" si="4"/>
        <v>3890589.0843179203</v>
      </c>
      <c r="AZ558" s="17">
        <f t="shared" si="4"/>
        <v>4047207.6514138309</v>
      </c>
      <c r="BA558" s="17">
        <f t="shared" si="4"/>
        <v>4335234.0381812109</v>
      </c>
      <c r="BB558" s="17">
        <f t="shared" si="4"/>
        <v>4619707.1181189101</v>
      </c>
      <c r="BC558" s="17">
        <f t="shared" si="4"/>
        <v>4990787.2480458226</v>
      </c>
      <c r="BD558" s="17">
        <f t="shared" si="4"/>
        <v>5250834.0143989511</v>
      </c>
      <c r="BE558" s="17">
        <f t="shared" si="4"/>
        <v>5649752.1613312429</v>
      </c>
      <c r="BF558" s="17">
        <f t="shared" si="4"/>
        <v>5934619.439161459</v>
      </c>
      <c r="BG558" s="17">
        <f t="shared" si="4"/>
        <v>6151482.2631389396</v>
      </c>
      <c r="BH558" s="17">
        <f t="shared" si="4"/>
        <v>6458622.9446957791</v>
      </c>
      <c r="BI558" s="17">
        <f t="shared" si="4"/>
        <v>6408526.1400852781</v>
      </c>
      <c r="BJ558" s="17">
        <f t="shared" si="4"/>
        <v>6404114.244718872</v>
      </c>
      <c r="BK558" s="17">
        <f t="shared" si="4"/>
        <v>6345688.2744194539</v>
      </c>
      <c r="BL558" s="17">
        <f t="shared" si="4"/>
        <v>6525618.7492022617</v>
      </c>
      <c r="BM558" s="17">
        <f t="shared" si="4"/>
        <v>6835796.6456169253</v>
      </c>
      <c r="BN558" s="17">
        <f t="shared" si="4"/>
        <v>7141314.5747121833</v>
      </c>
      <c r="BO558" s="17">
        <f t="shared" si="4"/>
        <v>7532406.5972442981</v>
      </c>
      <c r="BP558" s="17">
        <f t="shared" si="4"/>
        <v>7811515.2796900878</v>
      </c>
      <c r="BQ558" s="17">
        <f t="shared" ref="BQ558:CU558" si="5">BP558+BQ557</f>
        <v>8228617.7296555601</v>
      </c>
      <c r="BR558" s="17">
        <f t="shared" si="5"/>
        <v>8530828.7532156687</v>
      </c>
      <c r="BS558" s="17">
        <f t="shared" si="5"/>
        <v>8764174.5468906127</v>
      </c>
      <c r="BT558" s="17">
        <f t="shared" si="5"/>
        <v>9086849.5548625737</v>
      </c>
      <c r="BU558" s="17">
        <f t="shared" si="5"/>
        <v>9051191.6534142215</v>
      </c>
      <c r="BV558" s="17">
        <f t="shared" si="5"/>
        <v>9059948.3080897219</v>
      </c>
      <c r="BW558" s="17">
        <f t="shared" si="5"/>
        <v>9013266.9590179957</v>
      </c>
      <c r="BX558" s="17">
        <f t="shared" si="5"/>
        <v>9203443.4217143618</v>
      </c>
      <c r="BY558" s="17">
        <f t="shared" si="5"/>
        <v>9522422.6728757303</v>
      </c>
      <c r="BZ558" s="17">
        <f t="shared" si="5"/>
        <v>9835504.3433136195</v>
      </c>
      <c r="CA558" s="17">
        <f t="shared" si="5"/>
        <v>10233268.886162093</v>
      </c>
      <c r="CB558" s="17">
        <f t="shared" si="5"/>
        <v>10518586.450765204</v>
      </c>
      <c r="CC558" s="17">
        <f t="shared" si="5"/>
        <v>10941850.478586774</v>
      </c>
      <c r="CD558" s="17">
        <f t="shared" si="5"/>
        <v>11250463.482629016</v>
      </c>
      <c r="CE558" s="17">
        <f t="shared" si="5"/>
        <v>11490508.737877242</v>
      </c>
      <c r="CF558" s="17">
        <f t="shared" si="5"/>
        <v>11819918.042287625</v>
      </c>
      <c r="CG558" s="17">
        <f t="shared" si="5"/>
        <v>11790444.817192303</v>
      </c>
      <c r="CH558" s="17">
        <f t="shared" si="5"/>
        <v>11804016.635837594</v>
      </c>
      <c r="CI558" s="17">
        <f t="shared" si="5"/>
        <v>11759816.602709144</v>
      </c>
      <c r="CJ558" s="17">
        <f t="shared" si="5"/>
        <v>11949314.791613279</v>
      </c>
      <c r="CK558" s="17">
        <f t="shared" si="5"/>
        <v>12264386.847773155</v>
      </c>
      <c r="CL558" s="17">
        <f t="shared" si="5"/>
        <v>12570067.586714547</v>
      </c>
      <c r="CM558" s="17">
        <f t="shared" si="5"/>
        <v>12958683.635375429</v>
      </c>
      <c r="CN558" s="17">
        <f t="shared" si="5"/>
        <v>13235065.915418781</v>
      </c>
      <c r="CO558" s="17">
        <f t="shared" si="5"/>
        <v>13649100.961652959</v>
      </c>
      <c r="CP558" s="17">
        <f t="shared" si="5"/>
        <v>13957872.086788788</v>
      </c>
      <c r="CQ558" s="17">
        <f t="shared" si="5"/>
        <v>14199694.251208087</v>
      </c>
      <c r="CR558" s="17">
        <f t="shared" si="5"/>
        <v>14521451.748096203</v>
      </c>
      <c r="CS558" s="17">
        <f t="shared" si="5"/>
        <v>14559015.918735173</v>
      </c>
      <c r="CT558" s="17">
        <f t="shared" si="5"/>
        <v>14518802.916229591</v>
      </c>
      <c r="CU558" s="17">
        <f t="shared" si="5"/>
        <v>14504200.186767379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50874.209520551143</v>
      </c>
      <c r="E560" s="18">
        <f t="shared" ref="E560:BP564" si="6">SUMIFS(E$6:E$553,$CW$6:$CW$553,$C560,$B$6:$B$553,"adm")</f>
        <v>54429.657639590849</v>
      </c>
      <c r="F560" s="18">
        <f t="shared" si="6"/>
        <v>60591.886292285788</v>
      </c>
      <c r="G560" s="18">
        <f t="shared" si="6"/>
        <v>62036.902014833257</v>
      </c>
      <c r="H560" s="18">
        <f t="shared" si="6"/>
        <v>61334.155362071077</v>
      </c>
      <c r="I560" s="18">
        <f t="shared" si="6"/>
        <v>63562.342311789485</v>
      </c>
      <c r="J560" s="18">
        <f t="shared" si="6"/>
        <v>60844.795891527836</v>
      </c>
      <c r="K560" s="18">
        <f t="shared" si="6"/>
        <v>62209.019774815431</v>
      </c>
      <c r="L560" s="18">
        <f t="shared" si="6"/>
        <v>61646.71249269908</v>
      </c>
      <c r="M560" s="18">
        <f t="shared" si="6"/>
        <v>55827.977819086038</v>
      </c>
      <c r="N560" s="18">
        <f t="shared" si="6"/>
        <v>57593.209435423669</v>
      </c>
      <c r="O560" s="18">
        <f t="shared" si="6"/>
        <v>50340.499074995467</v>
      </c>
      <c r="P560" s="18">
        <f t="shared" si="6"/>
        <v>59954.066657624448</v>
      </c>
      <c r="Q560" s="18">
        <f t="shared" si="6"/>
        <v>62937.472751634996</v>
      </c>
      <c r="R560" s="18">
        <f t="shared" si="6"/>
        <v>69490.555939837504</v>
      </c>
      <c r="S560" s="18">
        <f t="shared" si="6"/>
        <v>70567.284611016716</v>
      </c>
      <c r="T560" s="18">
        <f t="shared" si="6"/>
        <v>69485.799817722669</v>
      </c>
      <c r="U560" s="18">
        <f t="shared" si="6"/>
        <v>71301.770167067458</v>
      </c>
      <c r="V560" s="18">
        <f t="shared" si="6"/>
        <v>68319.833449344369</v>
      </c>
      <c r="W560" s="18">
        <f t="shared" si="6"/>
        <v>69726.73501710812</v>
      </c>
      <c r="X560" s="18">
        <f t="shared" si="6"/>
        <v>69508.018779376216</v>
      </c>
      <c r="Y560" s="18">
        <f t="shared" si="6"/>
        <v>64337.997754320721</v>
      </c>
      <c r="Z560" s="18">
        <f t="shared" si="6"/>
        <v>66830.953825848846</v>
      </c>
      <c r="AA560" s="18">
        <f t="shared" si="6"/>
        <v>60186.628298019212</v>
      </c>
      <c r="AB560" s="18">
        <f t="shared" si="6"/>
        <v>70175.198113450315</v>
      </c>
      <c r="AC560" s="18">
        <f t="shared" si="6"/>
        <v>73269.533948819051</v>
      </c>
      <c r="AD560" s="18">
        <f t="shared" si="6"/>
        <v>79734.542749215412</v>
      </c>
      <c r="AE560" s="18">
        <f t="shared" si="6"/>
        <v>80643.132546968205</v>
      </c>
      <c r="AF560" s="18">
        <f t="shared" si="6"/>
        <v>79422.598193392289</v>
      </c>
      <c r="AG560" s="18">
        <f t="shared" si="6"/>
        <v>81195.197550025056</v>
      </c>
      <c r="AH560" s="18">
        <f t="shared" si="6"/>
        <v>78282.276107234939</v>
      </c>
      <c r="AI560" s="18">
        <f t="shared" si="6"/>
        <v>79849.189251349773</v>
      </c>
      <c r="AJ560" s="18">
        <f t="shared" si="6"/>
        <v>79843.240238563754</v>
      </c>
      <c r="AK560" s="18">
        <f t="shared" si="6"/>
        <v>74902.029085939561</v>
      </c>
      <c r="AL560" s="18">
        <f t="shared" si="6"/>
        <v>77613.748223520655</v>
      </c>
      <c r="AM560" s="18">
        <f t="shared" si="6"/>
        <v>71164.060640027266</v>
      </c>
      <c r="AN560" s="18">
        <f t="shared" si="6"/>
        <v>81317.995727175279</v>
      </c>
      <c r="AO560" s="18">
        <f t="shared" si="6"/>
        <v>84548.361173268815</v>
      </c>
      <c r="AP560" s="18">
        <f t="shared" si="6"/>
        <v>91123.046634136801</v>
      </c>
      <c r="AQ560" s="18">
        <f t="shared" si="6"/>
        <v>92120.677122546127</v>
      </c>
      <c r="AR560" s="18">
        <f t="shared" si="6"/>
        <v>90976.886938035925</v>
      </c>
      <c r="AS560" s="18">
        <f t="shared" si="6"/>
        <v>92823.861227224043</v>
      </c>
      <c r="AT560" s="18">
        <f t="shared" si="6"/>
        <v>89992.353435086567</v>
      </c>
      <c r="AU560" s="18">
        <f t="shared" si="6"/>
        <v>91654.185229845374</v>
      </c>
      <c r="AV560" s="18">
        <f t="shared" si="6"/>
        <v>91758.568236719773</v>
      </c>
      <c r="AW560" s="18">
        <f t="shared" si="6"/>
        <v>86940.375270434961</v>
      </c>
      <c r="AX560" s="18">
        <f t="shared" si="6"/>
        <v>89781.86450840428</v>
      </c>
      <c r="AY560" s="18">
        <f t="shared" si="6"/>
        <v>83461.818545865914</v>
      </c>
      <c r="AZ560" s="18">
        <f t="shared" si="6"/>
        <v>93739.606042204672</v>
      </c>
      <c r="BA560" s="18">
        <f t="shared" si="6"/>
        <v>97084.922295255514</v>
      </c>
      <c r="BB560" s="18">
        <f t="shared" si="6"/>
        <v>103765.30916300716</v>
      </c>
      <c r="BC560" s="18">
        <f t="shared" si="6"/>
        <v>104861.11277716508</v>
      </c>
      <c r="BD560" s="18">
        <f t="shared" si="6"/>
        <v>103810.62870276452</v>
      </c>
      <c r="BE560" s="18">
        <f t="shared" si="6"/>
        <v>105748.58252585391</v>
      </c>
      <c r="BF560" s="18">
        <f t="shared" si="6"/>
        <v>103007.48485331637</v>
      </c>
      <c r="BG560" s="18">
        <f t="shared" si="6"/>
        <v>104759.95977984322</v>
      </c>
      <c r="BH560" s="18">
        <f t="shared" si="6"/>
        <v>104955.2843950864</v>
      </c>
      <c r="BI560" s="18">
        <f t="shared" si="6"/>
        <v>100228.06933138275</v>
      </c>
      <c r="BJ560" s="18">
        <f t="shared" si="6"/>
        <v>103160.38418449704</v>
      </c>
      <c r="BK560" s="18">
        <f t="shared" si="6"/>
        <v>96931.145610084088</v>
      </c>
      <c r="BL560" s="18">
        <f t="shared" si="6"/>
        <v>107300.20547627987</v>
      </c>
      <c r="BM560" s="18">
        <f t="shared" si="6"/>
        <v>110737.89480825925</v>
      </c>
      <c r="BN560" s="18">
        <f t="shared" si="6"/>
        <v>117512.18360381279</v>
      </c>
      <c r="BO560" s="18">
        <f t="shared" si="6"/>
        <v>118703.22623818606</v>
      </c>
      <c r="BP560" s="18">
        <f t="shared" si="6"/>
        <v>117748.19066906863</v>
      </c>
      <c r="BQ560" s="18">
        <f t="shared" ref="BQ560:CU564" si="7">SUMIFS(BQ$6:BQ$553,$CW$6:$CW$553,$C560,$B$6:$B$553,"adm")</f>
        <v>119779.67499057185</v>
      </c>
      <c r="BR560" s="18">
        <f t="shared" si="7"/>
        <v>117127.36239949055</v>
      </c>
      <c r="BS560" s="18">
        <f t="shared" si="7"/>
        <v>118961.02794953983</v>
      </c>
      <c r="BT560" s="18">
        <f t="shared" si="7"/>
        <v>119228.01090683274</v>
      </c>
      <c r="BU560" s="18">
        <f t="shared" si="7"/>
        <v>114562.82662207965</v>
      </c>
      <c r="BV560" s="18">
        <f t="shared" si="7"/>
        <v>117549.89766422336</v>
      </c>
      <c r="BW560" s="18">
        <f t="shared" si="7"/>
        <v>111372.94782762858</v>
      </c>
      <c r="BX560" s="18">
        <f t="shared" si="7"/>
        <v>121798.34837121754</v>
      </c>
      <c r="BY560" s="18">
        <f t="shared" si="7"/>
        <v>125303.24586362754</v>
      </c>
      <c r="BZ560" s="18">
        <f t="shared" si="7"/>
        <v>132160.90638447777</v>
      </c>
      <c r="CA560" s="18">
        <f t="shared" si="7"/>
        <v>133453.47406207805</v>
      </c>
      <c r="CB560" s="18">
        <f t="shared" si="7"/>
        <v>132615.4445211009</v>
      </c>
      <c r="CC560" s="18">
        <f t="shared" si="7"/>
        <v>134771.6125174886</v>
      </c>
      <c r="CD560" s="18">
        <f t="shared" si="7"/>
        <v>132239.22622516679</v>
      </c>
      <c r="CE560" s="18">
        <f t="shared" si="7"/>
        <v>134172.88701556664</v>
      </c>
      <c r="CF560" s="18">
        <f t="shared" si="7"/>
        <v>134504.81516302843</v>
      </c>
      <c r="CG560" s="18">
        <f t="shared" si="7"/>
        <v>129859.26313795721</v>
      </c>
      <c r="CH560" s="18">
        <f t="shared" si="7"/>
        <v>132819.60891483867</v>
      </c>
      <c r="CI560" s="18">
        <f t="shared" si="7"/>
        <v>126580.48411729126</v>
      </c>
      <c r="CJ560" s="18">
        <f t="shared" si="7"/>
        <v>136937.05336341707</v>
      </c>
      <c r="CK560" s="18">
        <f t="shared" si="7"/>
        <v>140407.69884289856</v>
      </c>
      <c r="CL560" s="18">
        <f t="shared" si="7"/>
        <v>147291.53801429187</v>
      </c>
      <c r="CM560" s="18">
        <f t="shared" si="7"/>
        <v>148728.78690320958</v>
      </c>
      <c r="CN560" s="18">
        <f t="shared" si="7"/>
        <v>148138.42952114411</v>
      </c>
      <c r="CO560" s="18">
        <f t="shared" si="7"/>
        <v>150585.20581710461</v>
      </c>
      <c r="CP560" s="18">
        <f t="shared" si="7"/>
        <v>148481.15453913357</v>
      </c>
      <c r="CQ560" s="18">
        <f t="shared" si="7"/>
        <v>150487.50607975607</v>
      </c>
      <c r="CR560" s="18">
        <f t="shared" si="7"/>
        <v>150898.11797119261</v>
      </c>
      <c r="CS560" s="18">
        <f t="shared" si="7"/>
        <v>147186.10327566031</v>
      </c>
      <c r="CT560" s="18">
        <f t="shared" si="7"/>
        <v>147786.58729097457</v>
      </c>
      <c r="CU560" s="18">
        <f t="shared" si="7"/>
        <v>143357.91688297308</v>
      </c>
      <c r="CW560" s="19">
        <f>SUM(CJ560:CU560)</f>
        <v>1760286.0985017561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144263.84054715073</v>
      </c>
      <c r="E561" s="18">
        <f t="shared" si="8"/>
        <v>159782.15392804798</v>
      </c>
      <c r="F561" s="18">
        <f t="shared" si="8"/>
        <v>178477.73920386127</v>
      </c>
      <c r="G561" s="18">
        <f t="shared" si="8"/>
        <v>191022.59284116677</v>
      </c>
      <c r="H561" s="18">
        <f t="shared" si="8"/>
        <v>191711.01471024277</v>
      </c>
      <c r="I561" s="18">
        <f t="shared" si="8"/>
        <v>204228.57183234097</v>
      </c>
      <c r="J561" s="18">
        <f t="shared" si="8"/>
        <v>199622.8430152121</v>
      </c>
      <c r="K561" s="18">
        <f t="shared" si="8"/>
        <v>196956.05685468143</v>
      </c>
      <c r="L561" s="18">
        <f t="shared" si="8"/>
        <v>203439.71415962934</v>
      </c>
      <c r="M561" s="18">
        <f t="shared" si="8"/>
        <v>176406.13585749315</v>
      </c>
      <c r="N561" s="18">
        <f t="shared" si="8"/>
        <v>176573.94996497582</v>
      </c>
      <c r="O561" s="18">
        <f t="shared" si="8"/>
        <v>162235.44018355553</v>
      </c>
      <c r="P561" s="18">
        <f t="shared" si="8"/>
        <v>187213.126621798</v>
      </c>
      <c r="Q561" s="18">
        <f t="shared" si="8"/>
        <v>200549.61684952833</v>
      </c>
      <c r="R561" s="18">
        <f t="shared" si="8"/>
        <v>215233.74987308067</v>
      </c>
      <c r="S561" s="18">
        <f t="shared" si="8"/>
        <v>222755.84514883967</v>
      </c>
      <c r="T561" s="18">
        <f t="shared" si="6"/>
        <v>220069.1527589937</v>
      </c>
      <c r="U561" s="18">
        <f t="shared" si="6"/>
        <v>231392.26498435211</v>
      </c>
      <c r="V561" s="18">
        <f t="shared" si="6"/>
        <v>226928.8190691866</v>
      </c>
      <c r="W561" s="18">
        <f t="shared" si="6"/>
        <v>225477.83924264397</v>
      </c>
      <c r="X561" s="18">
        <f t="shared" si="6"/>
        <v>233609.99328606526</v>
      </c>
      <c r="Y561" s="18">
        <f t="shared" si="6"/>
        <v>208700.35910520348</v>
      </c>
      <c r="Z561" s="18">
        <f t="shared" si="6"/>
        <v>211028.06235681541</v>
      </c>
      <c r="AA561" s="18">
        <f t="shared" si="6"/>
        <v>198443.39137882259</v>
      </c>
      <c r="AB561" s="18">
        <f t="shared" si="6"/>
        <v>224502.54011961733</v>
      </c>
      <c r="AC561" s="18">
        <f t="shared" si="6"/>
        <v>238201.39656848021</v>
      </c>
      <c r="AD561" s="18">
        <f t="shared" si="6"/>
        <v>252710.05244361906</v>
      </c>
      <c r="AE561" s="18">
        <f t="shared" si="6"/>
        <v>259842.22628883139</v>
      </c>
      <c r="AF561" s="18">
        <f t="shared" si="6"/>
        <v>256850.50988356801</v>
      </c>
      <c r="AG561" s="18">
        <f t="shared" si="6"/>
        <v>268138.30931769696</v>
      </c>
      <c r="AH561" s="18">
        <f t="shared" si="6"/>
        <v>263960.01210140629</v>
      </c>
      <c r="AI561" s="18">
        <f t="shared" si="6"/>
        <v>263062.56581427617</v>
      </c>
      <c r="AJ561" s="18">
        <f t="shared" si="6"/>
        <v>271914.86488468322</v>
      </c>
      <c r="AK561" s="18">
        <f t="shared" si="6"/>
        <v>247788.11362581048</v>
      </c>
      <c r="AL561" s="18">
        <f t="shared" si="6"/>
        <v>250880.43659818749</v>
      </c>
      <c r="AM561" s="18">
        <f t="shared" si="6"/>
        <v>238990.96766012657</v>
      </c>
      <c r="AN561" s="18">
        <f t="shared" si="6"/>
        <v>265651.37469448103</v>
      </c>
      <c r="AO561" s="18">
        <f t="shared" si="6"/>
        <v>279852.88635015639</v>
      </c>
      <c r="AP561" s="18">
        <f t="shared" si="6"/>
        <v>294775.53437410021</v>
      </c>
      <c r="AQ561" s="18">
        <f t="shared" si="6"/>
        <v>302254.6213665551</v>
      </c>
      <c r="AR561" s="18">
        <f t="shared" si="6"/>
        <v>299572.74480581481</v>
      </c>
      <c r="AS561" s="18">
        <f t="shared" si="6"/>
        <v>311166.37031446444</v>
      </c>
      <c r="AT561" s="18">
        <f t="shared" si="6"/>
        <v>307318.83363186859</v>
      </c>
      <c r="AU561" s="18">
        <f t="shared" si="6"/>
        <v>306795.17425471527</v>
      </c>
      <c r="AV561" s="18">
        <f t="shared" si="6"/>
        <v>316067.89230298257</v>
      </c>
      <c r="AW561" s="18">
        <f t="shared" si="6"/>
        <v>292398.2338180056</v>
      </c>
      <c r="AX561" s="18">
        <f t="shared" si="6"/>
        <v>295965.67348333169</v>
      </c>
      <c r="AY561" s="18">
        <f t="shared" si="6"/>
        <v>284548.72744284943</v>
      </c>
      <c r="AZ561" s="18">
        <f t="shared" si="6"/>
        <v>311662.55271308491</v>
      </c>
      <c r="BA561" s="18">
        <f t="shared" si="6"/>
        <v>326289.53587972227</v>
      </c>
      <c r="BB561" s="18">
        <f t="shared" si="6"/>
        <v>341608.96801009157</v>
      </c>
      <c r="BC561" s="18">
        <f t="shared" si="6"/>
        <v>349461.42723823717</v>
      </c>
      <c r="BD561" s="18">
        <f t="shared" si="6"/>
        <v>347137.5239036798</v>
      </c>
      <c r="BE561" s="18">
        <f t="shared" si="6"/>
        <v>359081.37604339793</v>
      </c>
      <c r="BF561" s="18">
        <f t="shared" si="6"/>
        <v>355581.62199165969</v>
      </c>
      <c r="BG561" s="18">
        <f t="shared" si="6"/>
        <v>355405.66854229511</v>
      </c>
      <c r="BH561" s="18">
        <f t="shared" si="6"/>
        <v>365026.03063557338</v>
      </c>
      <c r="BI561" s="18">
        <f t="shared" si="6"/>
        <v>341702.84352337627</v>
      </c>
      <c r="BJ561" s="18">
        <f t="shared" si="6"/>
        <v>345614.64342701813</v>
      </c>
      <c r="BK561" s="18">
        <f t="shared" si="6"/>
        <v>334540.08839706331</v>
      </c>
      <c r="BL561" s="18">
        <f t="shared" si="6"/>
        <v>361995.80026106106</v>
      </c>
      <c r="BM561" s="18">
        <f t="shared" si="6"/>
        <v>376966.45924285112</v>
      </c>
      <c r="BN561" s="18">
        <f t="shared" si="6"/>
        <v>392633.37900363328</v>
      </c>
      <c r="BO561" s="18">
        <f t="shared" si="6"/>
        <v>400837.50343067548</v>
      </c>
      <c r="BP561" s="18">
        <f t="shared" si="6"/>
        <v>398866.94629589032</v>
      </c>
      <c r="BQ561" s="18">
        <f t="shared" si="7"/>
        <v>411159.96177265525</v>
      </c>
      <c r="BR561" s="18">
        <f t="shared" si="7"/>
        <v>407996.56883995258</v>
      </c>
      <c r="BS561" s="18">
        <f t="shared" si="7"/>
        <v>408134.67171593313</v>
      </c>
      <c r="BT561" s="18">
        <f t="shared" si="7"/>
        <v>418039.25517866184</v>
      </c>
      <c r="BU561" s="18">
        <f t="shared" si="7"/>
        <v>394968.02918665024</v>
      </c>
      <c r="BV561" s="18">
        <f t="shared" si="7"/>
        <v>399104.60827003059</v>
      </c>
      <c r="BW561" s="18">
        <f t="shared" si="7"/>
        <v>388240.95390531723</v>
      </c>
      <c r="BX561" s="18">
        <f t="shared" si="7"/>
        <v>415913.58157365135</v>
      </c>
      <c r="BY561" s="18">
        <f t="shared" si="7"/>
        <v>431129.67990800994</v>
      </c>
      <c r="BZ561" s="18">
        <f t="shared" si="7"/>
        <v>447089.9503584354</v>
      </c>
      <c r="CA561" s="18">
        <f t="shared" si="7"/>
        <v>455645.49357873219</v>
      </c>
      <c r="CB561" s="18">
        <f t="shared" si="7"/>
        <v>454080.09546082979</v>
      </c>
      <c r="CC561" s="18">
        <f t="shared" si="7"/>
        <v>466810.89803797472</v>
      </c>
      <c r="CD561" s="18">
        <f t="shared" si="7"/>
        <v>464080.41497966158</v>
      </c>
      <c r="CE561" s="18">
        <f t="shared" si="7"/>
        <v>464598.68089174532</v>
      </c>
      <c r="CF561" s="18">
        <f t="shared" si="7"/>
        <v>474780.28307536308</v>
      </c>
      <c r="CG561" s="18">
        <f t="shared" si="7"/>
        <v>451845.46598239231</v>
      </c>
      <c r="CH561" s="18">
        <f t="shared" si="7"/>
        <v>455967.69738012686</v>
      </c>
      <c r="CI561" s="18">
        <f t="shared" si="7"/>
        <v>444966.29443096905</v>
      </c>
      <c r="CJ561" s="18">
        <f t="shared" si="7"/>
        <v>472452.11218980316</v>
      </c>
      <c r="CK561" s="18">
        <f t="shared" si="7"/>
        <v>487576.70760075707</v>
      </c>
      <c r="CL561" s="18">
        <f t="shared" si="7"/>
        <v>503591.4928284607</v>
      </c>
      <c r="CM561" s="18">
        <f t="shared" si="7"/>
        <v>512544.57127660484</v>
      </c>
      <c r="CN561" s="18">
        <f t="shared" si="7"/>
        <v>511729.3039585849</v>
      </c>
      <c r="CO561" s="18">
        <f t="shared" si="7"/>
        <v>525242.42481937155</v>
      </c>
      <c r="CP561" s="18">
        <f t="shared" si="7"/>
        <v>523881.70272223279</v>
      </c>
      <c r="CQ561" s="18">
        <f t="shared" si="7"/>
        <v>525266.16157654196</v>
      </c>
      <c r="CR561" s="18">
        <f t="shared" si="7"/>
        <v>534604.20562703628</v>
      </c>
      <c r="CS561" s="18">
        <f t="shared" si="7"/>
        <v>518052.09573013353</v>
      </c>
      <c r="CT561" s="18">
        <f t="shared" si="7"/>
        <v>512009.40807578928</v>
      </c>
      <c r="CU561" s="18">
        <f t="shared" si="7"/>
        <v>507092.79937423591</v>
      </c>
      <c r="CW561" s="19">
        <f t="shared" ref="CW561:CW564" si="9">SUM(CJ561:CU561)</f>
        <v>6134042.9857795518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657341.75481413247</v>
      </c>
      <c r="E562" s="18">
        <f t="shared" si="8"/>
        <v>717027.29432051908</v>
      </c>
      <c r="F562" s="18">
        <f t="shared" si="8"/>
        <v>796929.7561947396</v>
      </c>
      <c r="G562" s="18">
        <f t="shared" si="8"/>
        <v>815546.52592937287</v>
      </c>
      <c r="H562" s="18">
        <f t="shared" si="8"/>
        <v>808133.4651809244</v>
      </c>
      <c r="I562" s="18">
        <f t="shared" si="8"/>
        <v>820435.27163757593</v>
      </c>
      <c r="J562" s="18">
        <f t="shared" si="8"/>
        <v>776485.91409852915</v>
      </c>
      <c r="K562" s="18">
        <f t="shared" si="8"/>
        <v>764991.88456059759</v>
      </c>
      <c r="L562" s="18">
        <f t="shared" si="8"/>
        <v>742493.84717017668</v>
      </c>
      <c r="M562" s="18">
        <f t="shared" si="8"/>
        <v>672348.06669513648</v>
      </c>
      <c r="N562" s="18">
        <f t="shared" si="8"/>
        <v>692610.6715602203</v>
      </c>
      <c r="O562" s="18">
        <f t="shared" si="8"/>
        <v>638864.67595898174</v>
      </c>
      <c r="P562" s="18">
        <f t="shared" si="8"/>
        <v>779141.34954442922</v>
      </c>
      <c r="Q562" s="18">
        <f t="shared" si="8"/>
        <v>832771.25911611971</v>
      </c>
      <c r="R562" s="18">
        <f t="shared" si="8"/>
        <v>916339.92227208999</v>
      </c>
      <c r="S562" s="18">
        <f t="shared" si="8"/>
        <v>922400.30145899858</v>
      </c>
      <c r="T562" s="18">
        <f t="shared" si="6"/>
        <v>902043.53072342288</v>
      </c>
      <c r="U562" s="18">
        <f t="shared" si="6"/>
        <v>901439.17140559328</v>
      </c>
      <c r="V562" s="18">
        <f t="shared" si="6"/>
        <v>847062.44268459454</v>
      </c>
      <c r="W562" s="18">
        <f t="shared" si="6"/>
        <v>832189.54489548341</v>
      </c>
      <c r="X562" s="18">
        <f t="shared" si="6"/>
        <v>814462.46560410305</v>
      </c>
      <c r="Y562" s="18">
        <f t="shared" si="6"/>
        <v>756310.11773327109</v>
      </c>
      <c r="Z562" s="18">
        <f t="shared" si="6"/>
        <v>791175.55021714675</v>
      </c>
      <c r="AA562" s="18">
        <f t="shared" si="6"/>
        <v>750071.17364980979</v>
      </c>
      <c r="AB562" s="18">
        <f t="shared" si="6"/>
        <v>898272.41899633128</v>
      </c>
      <c r="AC562" s="18">
        <f t="shared" si="6"/>
        <v>954286.1857593467</v>
      </c>
      <c r="AD562" s="18">
        <f t="shared" si="6"/>
        <v>1035841.8537308879</v>
      </c>
      <c r="AE562" s="18">
        <f t="shared" si="6"/>
        <v>1037768.1041688613</v>
      </c>
      <c r="AF562" s="18">
        <f t="shared" si="6"/>
        <v>1013390.0466532595</v>
      </c>
      <c r="AG562" s="18">
        <f t="shared" si="6"/>
        <v>1010355.0111600757</v>
      </c>
      <c r="AH562" s="18">
        <f t="shared" si="6"/>
        <v>955657.32864758465</v>
      </c>
      <c r="AI562" s="18">
        <f t="shared" si="6"/>
        <v>942329.45484200411</v>
      </c>
      <c r="AJ562" s="18">
        <f t="shared" si="6"/>
        <v>927392.90418702294</v>
      </c>
      <c r="AK562" s="18">
        <f t="shared" si="6"/>
        <v>872618.72960311256</v>
      </c>
      <c r="AL562" s="18">
        <f t="shared" si="6"/>
        <v>910931.63862121769</v>
      </c>
      <c r="AM562" s="18">
        <f t="shared" si="6"/>
        <v>873002.73978600302</v>
      </c>
      <c r="AN562" s="18">
        <f t="shared" si="6"/>
        <v>1023907.4502071943</v>
      </c>
      <c r="AO562" s="18">
        <f t="shared" si="6"/>
        <v>1082050.6697230965</v>
      </c>
      <c r="AP562" s="18">
        <f t="shared" si="6"/>
        <v>1165143.5835184276</v>
      </c>
      <c r="AQ562" s="18">
        <f t="shared" si="6"/>
        <v>1168087.6478449483</v>
      </c>
      <c r="AR562" s="18">
        <f t="shared" si="6"/>
        <v>1144370.809597807</v>
      </c>
      <c r="AS562" s="18">
        <f t="shared" si="6"/>
        <v>1141864.366166003</v>
      </c>
      <c r="AT562" s="18">
        <f t="shared" si="6"/>
        <v>1087792.2004752005</v>
      </c>
      <c r="AU562" s="18">
        <f t="shared" si="6"/>
        <v>1075359.7558288868</v>
      </c>
      <c r="AV562" s="18">
        <f t="shared" si="6"/>
        <v>1061662.0092721065</v>
      </c>
      <c r="AW562" s="18">
        <f t="shared" si="6"/>
        <v>1008436.4969108399</v>
      </c>
      <c r="AX562" s="18">
        <f t="shared" si="6"/>
        <v>1048494.9147472479</v>
      </c>
      <c r="AY562" s="18">
        <f t="shared" si="6"/>
        <v>1012363.6516728734</v>
      </c>
      <c r="AZ562" s="18">
        <f t="shared" si="6"/>
        <v>1164989.6809830153</v>
      </c>
      <c r="BA562" s="18">
        <f t="shared" si="6"/>
        <v>1224697.6421888396</v>
      </c>
      <c r="BB562" s="18">
        <f t="shared" si="6"/>
        <v>1309175.748380611</v>
      </c>
      <c r="BC562" s="18">
        <f t="shared" si="6"/>
        <v>1313349.1743911512</v>
      </c>
      <c r="BD562" s="18">
        <f t="shared" si="6"/>
        <v>1290755.0773962494</v>
      </c>
      <c r="BE562" s="18">
        <f t="shared" si="6"/>
        <v>1289317.6724384467</v>
      </c>
      <c r="BF562" s="18">
        <f t="shared" si="6"/>
        <v>1236302.145671708</v>
      </c>
      <c r="BG562" s="18">
        <f t="shared" si="6"/>
        <v>1224937.3640880724</v>
      </c>
      <c r="BH562" s="18">
        <f t="shared" si="6"/>
        <v>1212325.4658905922</v>
      </c>
      <c r="BI562" s="18">
        <f t="shared" si="6"/>
        <v>1160201.1962437155</v>
      </c>
      <c r="BJ562" s="18">
        <f t="shared" si="6"/>
        <v>1201371.0099044412</v>
      </c>
      <c r="BK562" s="18">
        <f t="shared" si="6"/>
        <v>1166359.5193351344</v>
      </c>
      <c r="BL562" s="18">
        <f t="shared" si="6"/>
        <v>1320118.0095985658</v>
      </c>
      <c r="BM562" s="18">
        <f t="shared" si="6"/>
        <v>1380980.2069301507</v>
      </c>
      <c r="BN562" s="18">
        <f t="shared" si="6"/>
        <v>1466643.3003043155</v>
      </c>
      <c r="BO562" s="18">
        <f t="shared" si="6"/>
        <v>1472034.2581427409</v>
      </c>
      <c r="BP562" s="18">
        <f t="shared" si="6"/>
        <v>1450677.9347370835</v>
      </c>
      <c r="BQ562" s="18">
        <f t="shared" si="7"/>
        <v>1450468.3060884753</v>
      </c>
      <c r="BR562" s="18">
        <f t="shared" si="7"/>
        <v>1398624.282522789</v>
      </c>
      <c r="BS562" s="18">
        <f t="shared" si="7"/>
        <v>1388321.4077212983</v>
      </c>
      <c r="BT562" s="18">
        <f t="shared" si="7"/>
        <v>1376616.5893875484</v>
      </c>
      <c r="BU562" s="18">
        <f t="shared" si="7"/>
        <v>1325225.1720653949</v>
      </c>
      <c r="BV562" s="18">
        <f t="shared" si="7"/>
        <v>1366974.8775846544</v>
      </c>
      <c r="BW562" s="18">
        <f t="shared" si="7"/>
        <v>1332458.5016553144</v>
      </c>
      <c r="BX562" s="18">
        <f t="shared" si="7"/>
        <v>1486735.7998598609</v>
      </c>
      <c r="BY562" s="18">
        <f t="shared" si="7"/>
        <v>1548268.8731163349</v>
      </c>
      <c r="BZ562" s="18">
        <f t="shared" si="7"/>
        <v>1634872.0823992358</v>
      </c>
      <c r="CA562" s="18">
        <f t="shared" si="7"/>
        <v>1641543.1839211904</v>
      </c>
      <c r="CB562" s="18">
        <f t="shared" si="7"/>
        <v>1621799.9586182137</v>
      </c>
      <c r="CC562" s="18">
        <f t="shared" si="7"/>
        <v>1623433.3054843026</v>
      </c>
      <c r="CD562" s="18">
        <f t="shared" si="7"/>
        <v>1573462.8560630479</v>
      </c>
      <c r="CE562" s="18">
        <f t="shared" si="7"/>
        <v>1564794.226196127</v>
      </c>
      <c r="CF562" s="18">
        <f t="shared" si="7"/>
        <v>1554190.3885863279</v>
      </c>
      <c r="CG562" s="18">
        <f t="shared" si="7"/>
        <v>1503127.7590207348</v>
      </c>
      <c r="CH562" s="18">
        <f t="shared" si="7"/>
        <v>1544333.0828329609</v>
      </c>
      <c r="CI562" s="18">
        <f t="shared" si="7"/>
        <v>1508505.3522164135</v>
      </c>
      <c r="CJ562" s="18">
        <f t="shared" si="7"/>
        <v>1661107.6723971213</v>
      </c>
      <c r="CK562" s="18">
        <f t="shared" si="7"/>
        <v>1721273.2216755357</v>
      </c>
      <c r="CL562" s="18">
        <f t="shared" si="7"/>
        <v>1807382.3840211022</v>
      </c>
      <c r="CM562" s="18">
        <f t="shared" si="7"/>
        <v>1815394.2422828311</v>
      </c>
      <c r="CN562" s="18">
        <f t="shared" si="7"/>
        <v>1799036.1644687464</v>
      </c>
      <c r="CO562" s="18">
        <f t="shared" si="7"/>
        <v>1805361.031406383</v>
      </c>
      <c r="CP562" s="18">
        <f t="shared" si="7"/>
        <v>1762285.016264325</v>
      </c>
      <c r="CQ562" s="18">
        <f t="shared" si="7"/>
        <v>1757451.3380892179</v>
      </c>
      <c r="CR562" s="18">
        <f t="shared" si="7"/>
        <v>1748409.4297667416</v>
      </c>
      <c r="CS562" s="18">
        <f t="shared" si="7"/>
        <v>1710042.1960661439</v>
      </c>
      <c r="CT562" s="18">
        <f t="shared" si="7"/>
        <v>1723250.4067797828</v>
      </c>
      <c r="CU562" s="18">
        <f t="shared" si="7"/>
        <v>1704067.145931486</v>
      </c>
      <c r="CW562" s="19">
        <f t="shared" si="9"/>
        <v>21015060.249149416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285395.83300911583</v>
      </c>
      <c r="E563" s="18">
        <f t="shared" si="6"/>
        <v>307464.10450382042</v>
      </c>
      <c r="F563" s="18">
        <f t="shared" si="6"/>
        <v>328744.91140449874</v>
      </c>
      <c r="G563" s="18">
        <f t="shared" si="6"/>
        <v>317152.71113610384</v>
      </c>
      <c r="H563" s="18">
        <f t="shared" si="6"/>
        <v>303401.96266054927</v>
      </c>
      <c r="I563" s="18">
        <f t="shared" si="6"/>
        <v>304868.70887905406</v>
      </c>
      <c r="J563" s="18">
        <f t="shared" si="6"/>
        <v>278889.29599103139</v>
      </c>
      <c r="K563" s="18">
        <f t="shared" si="6"/>
        <v>276845.11628929782</v>
      </c>
      <c r="L563" s="18">
        <f t="shared" si="6"/>
        <v>273018.19451478624</v>
      </c>
      <c r="M563" s="18">
        <f t="shared" si="6"/>
        <v>248636.97237058036</v>
      </c>
      <c r="N563" s="18">
        <f t="shared" si="6"/>
        <v>273609.01943137991</v>
      </c>
      <c r="O563" s="18">
        <f t="shared" si="6"/>
        <v>260132.2726882768</v>
      </c>
      <c r="P563" s="18">
        <f t="shared" si="6"/>
        <v>325896.4010806696</v>
      </c>
      <c r="Q563" s="18">
        <f t="shared" si="6"/>
        <v>335859.6089875027</v>
      </c>
      <c r="R563" s="18">
        <f t="shared" si="6"/>
        <v>357846.8244759537</v>
      </c>
      <c r="S563" s="18">
        <f t="shared" si="6"/>
        <v>346310.52848698333</v>
      </c>
      <c r="T563" s="18">
        <f t="shared" si="6"/>
        <v>328909.32223602582</v>
      </c>
      <c r="U563" s="18">
        <f t="shared" si="6"/>
        <v>328226.60959025298</v>
      </c>
      <c r="V563" s="18">
        <f t="shared" si="6"/>
        <v>300820.83517543646</v>
      </c>
      <c r="W563" s="18">
        <f t="shared" si="6"/>
        <v>299780.96203004528</v>
      </c>
      <c r="X563" s="18">
        <f t="shared" si="6"/>
        <v>300086.26749396062</v>
      </c>
      <c r="Y563" s="18">
        <f t="shared" si="6"/>
        <v>281804.80565657164</v>
      </c>
      <c r="Z563" s="18">
        <f t="shared" si="6"/>
        <v>313167.94757541764</v>
      </c>
      <c r="AA563" s="18">
        <f t="shared" si="6"/>
        <v>304698.06969261769</v>
      </c>
      <c r="AB563" s="18">
        <f t="shared" si="6"/>
        <v>372991.14125546202</v>
      </c>
      <c r="AC563" s="18">
        <f t="shared" si="6"/>
        <v>382955.12321324489</v>
      </c>
      <c r="AD563" s="18">
        <f t="shared" si="6"/>
        <v>403255.52422972617</v>
      </c>
      <c r="AE563" s="18">
        <f t="shared" si="6"/>
        <v>389525.98389048898</v>
      </c>
      <c r="AF563" s="18">
        <f t="shared" si="6"/>
        <v>370460.00294879731</v>
      </c>
      <c r="AG563" s="18">
        <f t="shared" si="6"/>
        <v>369209.80427576223</v>
      </c>
      <c r="AH563" s="18">
        <f t="shared" si="6"/>
        <v>342375.10052946641</v>
      </c>
      <c r="AI563" s="18">
        <f t="shared" si="6"/>
        <v>342732.031122769</v>
      </c>
      <c r="AJ563" s="18">
        <f t="shared" si="6"/>
        <v>344830.83303301263</v>
      </c>
      <c r="AK563" s="18">
        <f t="shared" si="6"/>
        <v>328367.80618018849</v>
      </c>
      <c r="AL563" s="18">
        <f t="shared" si="6"/>
        <v>361342.78139225789</v>
      </c>
      <c r="AM563" s="18">
        <f t="shared" si="6"/>
        <v>354184.60417326371</v>
      </c>
      <c r="AN563" s="18">
        <f t="shared" si="6"/>
        <v>423484.81348962599</v>
      </c>
      <c r="AO563" s="18">
        <f t="shared" si="6"/>
        <v>434188.22922089242</v>
      </c>
      <c r="AP563" s="18">
        <f t="shared" si="6"/>
        <v>455014.21068003844</v>
      </c>
      <c r="AQ563" s="18">
        <f t="shared" si="6"/>
        <v>441662.5916732382</v>
      </c>
      <c r="AR563" s="18">
        <f t="shared" si="6"/>
        <v>422906.45467270527</v>
      </c>
      <c r="AS563" s="18">
        <f t="shared" si="6"/>
        <v>421984.58989802725</v>
      </c>
      <c r="AT563" s="18">
        <f t="shared" si="6"/>
        <v>395573.27910774993</v>
      </c>
      <c r="AU563" s="18">
        <f t="shared" si="6"/>
        <v>396495.20286642201</v>
      </c>
      <c r="AV563" s="18">
        <f t="shared" si="6"/>
        <v>399304.75132755388</v>
      </c>
      <c r="AW563" s="18">
        <f t="shared" si="6"/>
        <v>383661.7957295641</v>
      </c>
      <c r="AX563" s="18">
        <f t="shared" si="6"/>
        <v>417504.44491110893</v>
      </c>
      <c r="AY563" s="18">
        <f t="shared" si="6"/>
        <v>411196.46636442456</v>
      </c>
      <c r="AZ563" s="18">
        <f t="shared" si="6"/>
        <v>481280.57728250755</v>
      </c>
      <c r="BA563" s="18">
        <f t="shared" si="6"/>
        <v>492679.65630300954</v>
      </c>
      <c r="BB563" s="18">
        <f t="shared" si="6"/>
        <v>514117.72364880634</v>
      </c>
      <c r="BC563" s="18">
        <f t="shared" si="6"/>
        <v>501317.30288338201</v>
      </c>
      <c r="BD563" s="18">
        <f t="shared" si="6"/>
        <v>483080.371651055</v>
      </c>
      <c r="BE563" s="18">
        <f t="shared" si="6"/>
        <v>482670.63411740336</v>
      </c>
      <c r="BF563" s="18">
        <f t="shared" si="6"/>
        <v>456779.66395113996</v>
      </c>
      <c r="BG563" s="18">
        <f t="shared" si="6"/>
        <v>458235.16778444353</v>
      </c>
      <c r="BH563" s="18">
        <f t="shared" si="6"/>
        <v>461589.26094235689</v>
      </c>
      <c r="BI563" s="18">
        <f t="shared" si="6"/>
        <v>446496.67070926313</v>
      </c>
      <c r="BJ563" s="18">
        <f t="shared" si="6"/>
        <v>480891.45346930716</v>
      </c>
      <c r="BK563" s="18">
        <f t="shared" si="6"/>
        <v>475136.68146139907</v>
      </c>
      <c r="BL563" s="18">
        <f t="shared" si="6"/>
        <v>545777.86846462148</v>
      </c>
      <c r="BM563" s="18">
        <f t="shared" si="6"/>
        <v>557742.38124076906</v>
      </c>
      <c r="BN563" s="18">
        <f t="shared" si="6"/>
        <v>579757.33228933788</v>
      </c>
      <c r="BO563" s="18">
        <f t="shared" si="6"/>
        <v>567543.54564451321</v>
      </c>
      <c r="BP563" s="18">
        <f t="shared" si="6"/>
        <v>549894.0015044004</v>
      </c>
      <c r="BQ563" s="18">
        <f t="shared" si="7"/>
        <v>550055.70199119311</v>
      </c>
      <c r="BR563" s="18">
        <f t="shared" si="7"/>
        <v>524698.35721637926</v>
      </c>
      <c r="BS563" s="18">
        <f t="shared" si="7"/>
        <v>526628.20845772047</v>
      </c>
      <c r="BT563" s="18">
        <f t="shared" si="7"/>
        <v>530383.84100468503</v>
      </c>
      <c r="BU563" s="18">
        <f t="shared" si="7"/>
        <v>515621.77275832865</v>
      </c>
      <c r="BV563" s="18">
        <f t="shared" si="7"/>
        <v>550297.69788355951</v>
      </c>
      <c r="BW563" s="18">
        <f t="shared" si="7"/>
        <v>544815.54240651813</v>
      </c>
      <c r="BX563" s="18">
        <f t="shared" si="7"/>
        <v>615773.97093960503</v>
      </c>
      <c r="BY563" s="18">
        <f t="shared" si="7"/>
        <v>628153.37903738371</v>
      </c>
      <c r="BZ563" s="18">
        <f t="shared" si="7"/>
        <v>650718.5580131613</v>
      </c>
      <c r="CA563" s="18">
        <f t="shared" si="7"/>
        <v>639198.55782527698</v>
      </c>
      <c r="CB563" s="18">
        <f t="shared" si="7"/>
        <v>622355.7833422526</v>
      </c>
      <c r="CC563" s="18">
        <f t="shared" si="7"/>
        <v>623366.7017455824</v>
      </c>
      <c r="CD563" s="18">
        <f t="shared" si="7"/>
        <v>598798.24794559495</v>
      </c>
      <c r="CE563" s="18">
        <f t="shared" si="7"/>
        <v>601339.30449807819</v>
      </c>
      <c r="CF563" s="18">
        <f t="shared" si="7"/>
        <v>605420.02205880114</v>
      </c>
      <c r="CG563" s="18">
        <f t="shared" si="7"/>
        <v>590631.976210639</v>
      </c>
      <c r="CH563" s="18">
        <f t="shared" si="7"/>
        <v>624940.89013258228</v>
      </c>
      <c r="CI563" s="18">
        <f t="shared" si="7"/>
        <v>618850.37487780291</v>
      </c>
      <c r="CJ563" s="18">
        <f t="shared" si="7"/>
        <v>689189.32314063399</v>
      </c>
      <c r="CK563" s="18">
        <f t="shared" si="7"/>
        <v>701258.03327866259</v>
      </c>
      <c r="CL563" s="18">
        <f t="shared" si="7"/>
        <v>724040.51880514808</v>
      </c>
      <c r="CM563" s="18">
        <f t="shared" si="7"/>
        <v>713644.48891783797</v>
      </c>
      <c r="CN563" s="18">
        <f t="shared" si="7"/>
        <v>698785.8679879721</v>
      </c>
      <c r="CO563" s="18">
        <f t="shared" si="7"/>
        <v>702131.42418081558</v>
      </c>
      <c r="CP563" s="18">
        <f t="shared" si="7"/>
        <v>680802.4502614761</v>
      </c>
      <c r="CQ563" s="18">
        <f t="shared" si="7"/>
        <v>684085.46143047081</v>
      </c>
      <c r="CR563" s="18">
        <f t="shared" si="7"/>
        <v>688377.95396078541</v>
      </c>
      <c r="CS563" s="18">
        <f t="shared" si="7"/>
        <v>678310.65398592839</v>
      </c>
      <c r="CT563" s="18">
        <f t="shared" si="7"/>
        <v>697613.62033141684</v>
      </c>
      <c r="CU563" s="18">
        <f t="shared" si="7"/>
        <v>701200.37079846486</v>
      </c>
      <c r="CW563" s="19">
        <f t="shared" si="9"/>
        <v>8359440.1670796135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122903.19755255125</v>
      </c>
      <c r="E564" s="18">
        <f t="shared" si="6"/>
        <v>129201.36897113379</v>
      </c>
      <c r="F564" s="18">
        <f t="shared" si="6"/>
        <v>137548.98111478897</v>
      </c>
      <c r="G564" s="18">
        <f t="shared" si="6"/>
        <v>139486.369640994</v>
      </c>
      <c r="H564" s="18">
        <f t="shared" si="6"/>
        <v>134831.43147565113</v>
      </c>
      <c r="I564" s="18">
        <f t="shared" si="6"/>
        <v>138999.61606383315</v>
      </c>
      <c r="J564" s="18">
        <f t="shared" si="6"/>
        <v>127175.48446061213</v>
      </c>
      <c r="K564" s="18">
        <f t="shared" si="6"/>
        <v>125492.66268234415</v>
      </c>
      <c r="L564" s="18">
        <f t="shared" si="6"/>
        <v>123281.31759251028</v>
      </c>
      <c r="M564" s="18">
        <f t="shared" si="6"/>
        <v>108301.47317389384</v>
      </c>
      <c r="N564" s="18">
        <f t="shared" si="6"/>
        <v>118503.05531572238</v>
      </c>
      <c r="O564" s="18">
        <f t="shared" si="6"/>
        <v>110659.96224852043</v>
      </c>
      <c r="P564" s="18">
        <f t="shared" si="6"/>
        <v>136638.24657234544</v>
      </c>
      <c r="Q564" s="18">
        <f t="shared" si="6"/>
        <v>143653.53430523252</v>
      </c>
      <c r="R564" s="18">
        <f t="shared" si="6"/>
        <v>152628.97728403384</v>
      </c>
      <c r="S564" s="18">
        <f t="shared" si="6"/>
        <v>152929.70154728988</v>
      </c>
      <c r="T564" s="18">
        <f t="shared" si="6"/>
        <v>145835.97073874658</v>
      </c>
      <c r="U564" s="18">
        <f t="shared" si="6"/>
        <v>148058.06464856656</v>
      </c>
      <c r="V564" s="18">
        <f t="shared" si="6"/>
        <v>135456.00454809598</v>
      </c>
      <c r="W564" s="18">
        <f t="shared" si="6"/>
        <v>133842.22323437707</v>
      </c>
      <c r="X564" s="18">
        <f t="shared" si="6"/>
        <v>132334.24294430096</v>
      </c>
      <c r="Y564" s="18">
        <f t="shared" si="6"/>
        <v>118862.74671615817</v>
      </c>
      <c r="Z564" s="18">
        <f t="shared" si="6"/>
        <v>131034.311554057</v>
      </c>
      <c r="AA564" s="18">
        <f t="shared" si="6"/>
        <v>125063.62955542415</v>
      </c>
      <c r="AB564" s="18">
        <f t="shared" si="6"/>
        <v>152326.55226004825</v>
      </c>
      <c r="AC564" s="18">
        <f t="shared" si="6"/>
        <v>159846.43634675498</v>
      </c>
      <c r="AD564" s="18">
        <f t="shared" si="6"/>
        <v>168705.91152060789</v>
      </c>
      <c r="AE564" s="18">
        <f t="shared" si="6"/>
        <v>168593.62411022515</v>
      </c>
      <c r="AF564" s="18">
        <f t="shared" si="6"/>
        <v>161088.48718250718</v>
      </c>
      <c r="AG564" s="18">
        <f t="shared" si="6"/>
        <v>163106.67009091622</v>
      </c>
      <c r="AH564" s="18">
        <f t="shared" ref="AH564:BP564" si="10">SUMIFS(AH$6:AH$553,$CW$6:$CW$553,$C564,$B$6:$B$553,"adm")</f>
        <v>150602.11900599202</v>
      </c>
      <c r="AI564" s="18">
        <f t="shared" si="10"/>
        <v>149372.43202630279</v>
      </c>
      <c r="AJ564" s="18">
        <f t="shared" si="10"/>
        <v>148446.16917476524</v>
      </c>
      <c r="AK564" s="18">
        <f t="shared" si="10"/>
        <v>135643.45721693695</v>
      </c>
      <c r="AL564" s="18">
        <f t="shared" si="10"/>
        <v>148480.34321224599</v>
      </c>
      <c r="AM564" s="18">
        <f t="shared" si="10"/>
        <v>143116.74832145945</v>
      </c>
      <c r="AN564" s="18">
        <f t="shared" si="10"/>
        <v>170903.60592415457</v>
      </c>
      <c r="AO564" s="18">
        <f t="shared" si="10"/>
        <v>178857.73649522779</v>
      </c>
      <c r="AP564" s="18">
        <f t="shared" si="10"/>
        <v>188067.43141299149</v>
      </c>
      <c r="AQ564" s="18">
        <f t="shared" si="10"/>
        <v>188237.52813694428</v>
      </c>
      <c r="AR564" s="18">
        <f t="shared" si="10"/>
        <v>180971.8069797878</v>
      </c>
      <c r="AS564" s="18">
        <f t="shared" si="10"/>
        <v>183215.92133951306</v>
      </c>
      <c r="AT564" s="18">
        <f t="shared" si="10"/>
        <v>170952.03164253704</v>
      </c>
      <c r="AU564" s="18">
        <f t="shared" si="10"/>
        <v>169998.41718334134</v>
      </c>
      <c r="AV564" s="18">
        <f t="shared" si="10"/>
        <v>169392.1783577645</v>
      </c>
      <c r="AW564" s="18">
        <f t="shared" si="10"/>
        <v>156948.73928349841</v>
      </c>
      <c r="AX564" s="18">
        <f t="shared" si="10"/>
        <v>170169.18768118095</v>
      </c>
      <c r="AY564" s="18">
        <f t="shared" si="10"/>
        <v>165194.08542298997</v>
      </c>
      <c r="AZ564" s="18">
        <f t="shared" si="10"/>
        <v>193356.90113072592</v>
      </c>
      <c r="BA564" s="18">
        <f t="shared" si="10"/>
        <v>201663.32009883865</v>
      </c>
      <c r="BB564" s="18">
        <f t="shared" si="10"/>
        <v>211198.2966836812</v>
      </c>
      <c r="BC564" s="18">
        <f t="shared" si="10"/>
        <v>211669.88149939504</v>
      </c>
      <c r="BD564" s="18">
        <f t="shared" si="10"/>
        <v>204688.77973838922</v>
      </c>
      <c r="BE564" s="18">
        <f t="shared" si="10"/>
        <v>207208.20485652646</v>
      </c>
      <c r="BF564" s="18">
        <f t="shared" si="10"/>
        <v>195216.25072913402</v>
      </c>
      <c r="BG564" s="18">
        <f t="shared" si="10"/>
        <v>194534.53635874437</v>
      </c>
      <c r="BH564" s="18">
        <f t="shared" si="10"/>
        <v>194201.14415093258</v>
      </c>
      <c r="BI564" s="18">
        <f t="shared" si="10"/>
        <v>182031.10080099874</v>
      </c>
      <c r="BJ564" s="18">
        <f t="shared" si="10"/>
        <v>195524.87207247823</v>
      </c>
      <c r="BK564" s="18">
        <f t="shared" si="10"/>
        <v>190823.0374200528</v>
      </c>
      <c r="BL564" s="18">
        <f t="shared" si="10"/>
        <v>219260.01917476888</v>
      </c>
      <c r="BM564" s="18">
        <f t="shared" si="10"/>
        <v>227843.0480556465</v>
      </c>
      <c r="BN564" s="18">
        <f t="shared" si="10"/>
        <v>237658.34199466262</v>
      </c>
      <c r="BO564" s="18">
        <f t="shared" si="10"/>
        <v>238413.80533233593</v>
      </c>
      <c r="BP564" s="18">
        <f t="shared" si="10"/>
        <v>231717.6045022058</v>
      </c>
      <c r="BQ564" s="18">
        <f t="shared" si="7"/>
        <v>234517.63175238791</v>
      </c>
      <c r="BR564" s="18">
        <f t="shared" si="7"/>
        <v>222794.44223717871</v>
      </c>
      <c r="BS564" s="18">
        <f t="shared" si="7"/>
        <v>222361.54386283975</v>
      </c>
      <c r="BT564" s="18">
        <f t="shared" si="7"/>
        <v>222250.81838719849</v>
      </c>
      <c r="BU564" s="18">
        <f t="shared" si="7"/>
        <v>210275.69122086625</v>
      </c>
      <c r="BV564" s="18">
        <f t="shared" si="7"/>
        <v>223941.63441566777</v>
      </c>
      <c r="BW564" s="18">
        <f t="shared" si="7"/>
        <v>219401.32947893281</v>
      </c>
      <c r="BX564" s="18">
        <f t="shared" si="7"/>
        <v>248006.80263337586</v>
      </c>
      <c r="BY564" s="18">
        <f t="shared" si="7"/>
        <v>256784.75216670849</v>
      </c>
      <c r="BZ564" s="18">
        <f t="shared" si="7"/>
        <v>266837.69858496508</v>
      </c>
      <c r="CA564" s="18">
        <f t="shared" si="7"/>
        <v>267881.45646305429</v>
      </c>
      <c r="CB564" s="18">
        <f t="shared" si="7"/>
        <v>261519.48916956861</v>
      </c>
      <c r="CC564" s="18">
        <f t="shared" si="7"/>
        <v>264680.55798614305</v>
      </c>
      <c r="CD564" s="18">
        <f t="shared" si="7"/>
        <v>253312.57010633586</v>
      </c>
      <c r="CE564" s="18">
        <f t="shared" si="7"/>
        <v>253187.68828680593</v>
      </c>
      <c r="CF564" s="18">
        <f t="shared" si="7"/>
        <v>253294.98686349025</v>
      </c>
      <c r="CG564" s="18">
        <f t="shared" si="7"/>
        <v>241416.15948193756</v>
      </c>
      <c r="CH564" s="18">
        <f t="shared" si="7"/>
        <v>255047.75853307071</v>
      </c>
      <c r="CI564" s="18">
        <f t="shared" si="7"/>
        <v>250364.37178970154</v>
      </c>
      <c r="CJ564" s="18">
        <f t="shared" si="7"/>
        <v>278787.63336941932</v>
      </c>
      <c r="CK564" s="18">
        <f t="shared" si="7"/>
        <v>287452.0458124904</v>
      </c>
      <c r="CL564" s="18">
        <f t="shared" si="7"/>
        <v>297534.25696537842</v>
      </c>
      <c r="CM564" s="18">
        <f t="shared" si="7"/>
        <v>298917.49386176234</v>
      </c>
      <c r="CN564" s="18">
        <f t="shared" si="7"/>
        <v>293193.812070393</v>
      </c>
      <c r="CO564" s="18">
        <f t="shared" si="7"/>
        <v>297147.84323924623</v>
      </c>
      <c r="CP564" s="18">
        <f t="shared" si="7"/>
        <v>286999.14332443121</v>
      </c>
      <c r="CQ564" s="18">
        <f t="shared" si="7"/>
        <v>287248.13090763876</v>
      </c>
      <c r="CR564" s="18">
        <f t="shared" si="7"/>
        <v>287613.28814451746</v>
      </c>
      <c r="CS564" s="18">
        <f t="shared" si="7"/>
        <v>278259.86147326487</v>
      </c>
      <c r="CT564" s="18">
        <f t="shared" si="7"/>
        <v>285498.60041736218</v>
      </c>
      <c r="CU564" s="18">
        <f t="shared" si="7"/>
        <v>285936.75732069986</v>
      </c>
      <c r="CW564" s="19">
        <f t="shared" si="9"/>
        <v>3464588.8669066038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57479.883646290124</v>
      </c>
      <c r="E566" s="18">
        <f t="shared" ref="E566:BP570" si="11">SUMIFS(E$6:E$553,$CW$6:$CW$553,$C566,$B$6:$B$553,"desl")</f>
        <v>56733.187131326697</v>
      </c>
      <c r="F566" s="18">
        <f t="shared" si="11"/>
        <v>61559.996709568484</v>
      </c>
      <c r="G566" s="18">
        <f t="shared" si="11"/>
        <v>58706.34678488892</v>
      </c>
      <c r="H566" s="18">
        <f t="shared" si="11"/>
        <v>61805.996864909619</v>
      </c>
      <c r="I566" s="18">
        <f t="shared" si="11"/>
        <v>57105.716236890359</v>
      </c>
      <c r="J566" s="18">
        <f t="shared" si="11"/>
        <v>58021.320732781111</v>
      </c>
      <c r="K566" s="18">
        <f t="shared" si="11"/>
        <v>60607.927973227612</v>
      </c>
      <c r="L566" s="18">
        <f t="shared" si="11"/>
        <v>56513.828661735504</v>
      </c>
      <c r="M566" s="18">
        <f t="shared" si="11"/>
        <v>65742.060054501897</v>
      </c>
      <c r="N566" s="18">
        <f t="shared" si="11"/>
        <v>66825.64712785263</v>
      </c>
      <c r="O566" s="18">
        <f t="shared" si="11"/>
        <v>64459.044076064798</v>
      </c>
      <c r="P566" s="18">
        <f t="shared" si="11"/>
        <v>64542.220732772323</v>
      </c>
      <c r="Q566" s="18">
        <f t="shared" si="11"/>
        <v>61327.281312636194</v>
      </c>
      <c r="R566" s="18">
        <f t="shared" si="11"/>
        <v>66286.757306038082</v>
      </c>
      <c r="S566" s="18">
        <f t="shared" si="11"/>
        <v>62953.302841759549</v>
      </c>
      <c r="T566" s="18">
        <f t="shared" si="11"/>
        <v>65701.973178449</v>
      </c>
      <c r="U566" s="18">
        <f t="shared" si="11"/>
        <v>61147.35019065511</v>
      </c>
      <c r="V566" s="18">
        <f t="shared" si="11"/>
        <v>62008.946663139344</v>
      </c>
      <c r="W566" s="18">
        <f t="shared" si="11"/>
        <v>64768.788598410254</v>
      </c>
      <c r="X566" s="18">
        <f t="shared" si="11"/>
        <v>61063.478299251219</v>
      </c>
      <c r="Y566" s="18">
        <f t="shared" si="11"/>
        <v>70812.875521950831</v>
      </c>
      <c r="Z566" s="18">
        <f t="shared" si="11"/>
        <v>72469.24892336753</v>
      </c>
      <c r="AA566" s="18">
        <f t="shared" si="11"/>
        <v>70596.449766876816</v>
      </c>
      <c r="AB566" s="18">
        <f t="shared" si="11"/>
        <v>71007.891464676504</v>
      </c>
      <c r="AC566" s="18">
        <f t="shared" si="11"/>
        <v>67953.919709753172</v>
      </c>
      <c r="AD566" s="18">
        <f t="shared" si="11"/>
        <v>72962.639981741042</v>
      </c>
      <c r="AE566" s="18">
        <f t="shared" si="11"/>
        <v>69646.822361431754</v>
      </c>
      <c r="AF566" s="18">
        <f t="shared" si="11"/>
        <v>72450.586696109705</v>
      </c>
      <c r="AG566" s="18">
        <f t="shared" si="11"/>
        <v>68025.132842261824</v>
      </c>
      <c r="AH566" s="18">
        <f t="shared" si="11"/>
        <v>69090.869427758968</v>
      </c>
      <c r="AI566" s="18">
        <f t="shared" si="11"/>
        <v>72107.421540449854</v>
      </c>
      <c r="AJ566" s="18">
        <f t="shared" si="11"/>
        <v>68681.336060744477</v>
      </c>
      <c r="AK566" s="18">
        <f t="shared" si="11"/>
        <v>78707.122045317243</v>
      </c>
      <c r="AL566" s="18">
        <f t="shared" si="11"/>
        <v>80622.39927272276</v>
      </c>
      <c r="AM566" s="18">
        <f t="shared" si="11"/>
        <v>78986.255288906628</v>
      </c>
      <c r="AN566" s="18">
        <f t="shared" si="11"/>
        <v>79613.083600752347</v>
      </c>
      <c r="AO566" s="18">
        <f t="shared" si="11"/>
        <v>76756.366624662813</v>
      </c>
      <c r="AP566" s="18">
        <f t="shared" si="11"/>
        <v>81947.81526605066</v>
      </c>
      <c r="AQ566" s="18">
        <f t="shared" si="11"/>
        <v>78804.162139723863</v>
      </c>
      <c r="AR566" s="18">
        <f t="shared" si="11"/>
        <v>81774.219804894616</v>
      </c>
      <c r="AS566" s="18">
        <f t="shared" si="11"/>
        <v>77514.427096394153</v>
      </c>
      <c r="AT566" s="18">
        <f t="shared" si="11"/>
        <v>78749.983225201664</v>
      </c>
      <c r="AU566" s="18">
        <f t="shared" si="11"/>
        <v>81943.549243122325</v>
      </c>
      <c r="AV566" s="18">
        <f t="shared" si="11"/>
        <v>78702.058162497124</v>
      </c>
      <c r="AW566" s="18">
        <f t="shared" si="11"/>
        <v>88917.768717499916</v>
      </c>
      <c r="AX566" s="18">
        <f t="shared" si="11"/>
        <v>91024.352840804509</v>
      </c>
      <c r="AY566" s="18">
        <f t="shared" si="11"/>
        <v>89576.676526588009</v>
      </c>
      <c r="AZ566" s="18">
        <f t="shared" si="11"/>
        <v>90385.934616961851</v>
      </c>
      <c r="BA566" s="18">
        <f t="shared" si="11"/>
        <v>87704.143786943896</v>
      </c>
      <c r="BB566" s="18">
        <f t="shared" si="11"/>
        <v>93063.271517304398</v>
      </c>
      <c r="BC566" s="18">
        <f t="shared" si="11"/>
        <v>90081.47465984663</v>
      </c>
      <c r="BD566" s="18">
        <f t="shared" si="11"/>
        <v>93209.399219686282</v>
      </c>
      <c r="BE566" s="18">
        <f t="shared" si="11"/>
        <v>89105.087914595089</v>
      </c>
      <c r="BF566" s="18">
        <f t="shared" si="11"/>
        <v>90494.779274124507</v>
      </c>
      <c r="BG566" s="18">
        <f t="shared" si="11"/>
        <v>93841.593114334813</v>
      </c>
      <c r="BH566" s="18">
        <f t="shared" si="11"/>
        <v>90752.536223288611</v>
      </c>
      <c r="BI566" s="18">
        <f t="shared" si="11"/>
        <v>101119.81207126798</v>
      </c>
      <c r="BJ566" s="18">
        <f t="shared" si="11"/>
        <v>103377.0984454593</v>
      </c>
      <c r="BK566" s="18">
        <f t="shared" si="11"/>
        <v>102079.38627063275</v>
      </c>
      <c r="BL566" s="18">
        <f t="shared" si="11"/>
        <v>103038.03563223165</v>
      </c>
      <c r="BM566" s="18">
        <f t="shared" si="11"/>
        <v>100505.0950368</v>
      </c>
      <c r="BN566" s="18">
        <f t="shared" si="11"/>
        <v>106012.23136594577</v>
      </c>
      <c r="BO566" s="18">
        <f t="shared" si="11"/>
        <v>103176.8263436539</v>
      </c>
      <c r="BP566" s="18">
        <f t="shared" si="11"/>
        <v>106448.2707934182</v>
      </c>
      <c r="BQ566" s="18">
        <f t="shared" ref="BQ566:CU570" si="12">SUMIFS(BQ$6:BQ$553,$CW$6:$CW$553,$C566,$B$6:$B$553,"desl")</f>
        <v>102483.05833956698</v>
      </c>
      <c r="BR566" s="18">
        <f t="shared" si="12"/>
        <v>104005.9675897523</v>
      </c>
      <c r="BS566" s="18">
        <f t="shared" si="12"/>
        <v>107479.25997299778</v>
      </c>
      <c r="BT566" s="18">
        <f t="shared" si="12"/>
        <v>104510.18492615331</v>
      </c>
      <c r="BU566" s="18">
        <f t="shared" si="12"/>
        <v>114992.58797759371</v>
      </c>
      <c r="BV566" s="18">
        <f t="shared" si="12"/>
        <v>117363.1230702529</v>
      </c>
      <c r="BW566" s="18">
        <f t="shared" si="12"/>
        <v>116180.57697469268</v>
      </c>
      <c r="BX566" s="18">
        <f t="shared" si="12"/>
        <v>117260.02593736167</v>
      </c>
      <c r="BY566" s="18">
        <f t="shared" si="12"/>
        <v>114856.06661949964</v>
      </c>
      <c r="BZ566" s="18">
        <f t="shared" si="12"/>
        <v>120500.78524511152</v>
      </c>
      <c r="CA566" s="18">
        <f t="shared" si="12"/>
        <v>117809.26312633167</v>
      </c>
      <c r="CB566" s="18">
        <f t="shared" si="12"/>
        <v>121225.89358809656</v>
      </c>
      <c r="CC566" s="18">
        <f t="shared" si="12"/>
        <v>117400.06083275563</v>
      </c>
      <c r="CD566" s="18">
        <f t="shared" si="12"/>
        <v>119048.64831803129</v>
      </c>
      <c r="CE566" s="18">
        <f t="shared" si="12"/>
        <v>122626.61944920701</v>
      </c>
      <c r="CF566" s="18">
        <f t="shared" si="12"/>
        <v>119737.0151778627</v>
      </c>
      <c r="CG566" s="18">
        <f t="shared" si="12"/>
        <v>130274.09502633057</v>
      </c>
      <c r="CH566" s="18">
        <f t="shared" si="12"/>
        <v>132680.73353344831</v>
      </c>
      <c r="CI566" s="18">
        <f t="shared" si="12"/>
        <v>131530.97653775598</v>
      </c>
      <c r="CJ566" s="18">
        <f t="shared" si="12"/>
        <v>132661.4245137063</v>
      </c>
      <c r="CK566" s="18">
        <f t="shared" si="12"/>
        <v>130339.52261234152</v>
      </c>
      <c r="CL566" s="18">
        <f t="shared" si="12"/>
        <v>136133.01553895863</v>
      </c>
      <c r="CM566" s="18">
        <f t="shared" si="12"/>
        <v>133637.71841873298</v>
      </c>
      <c r="CN566" s="18">
        <f t="shared" si="12"/>
        <v>137292.24031036076</v>
      </c>
      <c r="CO566" s="18">
        <f t="shared" si="12"/>
        <v>133775.33471804077</v>
      </c>
      <c r="CP566" s="18">
        <f t="shared" si="12"/>
        <v>135500.51057681933</v>
      </c>
      <c r="CQ566" s="18">
        <f t="shared" si="12"/>
        <v>139215.57439449104</v>
      </c>
      <c r="CR566" s="18">
        <f t="shared" si="12"/>
        <v>136713.04198903366</v>
      </c>
      <c r="CS566" s="18">
        <f t="shared" si="12"/>
        <v>145351.62980309667</v>
      </c>
      <c r="CT566" s="18">
        <f t="shared" si="12"/>
        <v>150163.29400364187</v>
      </c>
      <c r="CU566" s="18">
        <f t="shared" si="12"/>
        <v>147480.67121500222</v>
      </c>
      <c r="CW566" s="19">
        <f>SUM(CJ566:CU566)</f>
        <v>1658263.9780942255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209408.56097687481</v>
      </c>
      <c r="E567" s="18">
        <f t="shared" si="13"/>
        <v>203973.30203405535</v>
      </c>
      <c r="F567" s="18">
        <f t="shared" si="13"/>
        <v>216254.33963857597</v>
      </c>
      <c r="G567" s="18">
        <f t="shared" si="13"/>
        <v>198442.2248517152</v>
      </c>
      <c r="H567" s="18">
        <f t="shared" si="13"/>
        <v>198274.82219706621</v>
      </c>
      <c r="I567" s="18">
        <f t="shared" si="13"/>
        <v>187273.33825164632</v>
      </c>
      <c r="J567" s="18">
        <f t="shared" si="13"/>
        <v>181842.77317650424</v>
      </c>
      <c r="K567" s="18">
        <f t="shared" si="13"/>
        <v>189059.49106765958</v>
      </c>
      <c r="L567" s="18">
        <f t="shared" si="13"/>
        <v>175643.40028133764</v>
      </c>
      <c r="M567" s="18">
        <f t="shared" si="13"/>
        <v>195563.80412454778</v>
      </c>
      <c r="N567" s="18">
        <f t="shared" si="13"/>
        <v>209150.47661351666</v>
      </c>
      <c r="O567" s="18">
        <f t="shared" si="13"/>
        <v>199877.27704408905</v>
      </c>
      <c r="P567" s="18">
        <f t="shared" si="13"/>
        <v>214498.53458771468</v>
      </c>
      <c r="Q567" s="18">
        <f t="shared" si="13"/>
        <v>206116.62146781903</v>
      </c>
      <c r="R567" s="18">
        <f t="shared" si="13"/>
        <v>222229.30506538434</v>
      </c>
      <c r="S567" s="18">
        <f t="shared" si="13"/>
        <v>209228.36100883409</v>
      </c>
      <c r="T567" s="18">
        <f t="shared" si="11"/>
        <v>208179.3841917325</v>
      </c>
      <c r="U567" s="18">
        <f t="shared" si="11"/>
        <v>194928.39110931873</v>
      </c>
      <c r="V567" s="18">
        <f t="shared" si="11"/>
        <v>187857.19169027082</v>
      </c>
      <c r="W567" s="18">
        <f t="shared" si="11"/>
        <v>194928.38731635062</v>
      </c>
      <c r="X567" s="18">
        <f t="shared" si="11"/>
        <v>182798.52586587536</v>
      </c>
      <c r="Y567" s="18">
        <f t="shared" si="11"/>
        <v>204916.00610931945</v>
      </c>
      <c r="Z567" s="18">
        <f t="shared" si="11"/>
        <v>221054.92642555904</v>
      </c>
      <c r="AA567" s="18">
        <f t="shared" si="11"/>
        <v>214119.73414675929</v>
      </c>
      <c r="AB567" s="18">
        <f t="shared" si="11"/>
        <v>230387.42046918438</v>
      </c>
      <c r="AC567" s="18">
        <f t="shared" si="11"/>
        <v>222857.59722884194</v>
      </c>
      <c r="AD567" s="18">
        <f t="shared" si="11"/>
        <v>239233.7087982643</v>
      </c>
      <c r="AE567" s="18">
        <f t="shared" si="11"/>
        <v>226249.87717140676</v>
      </c>
      <c r="AF567" s="18">
        <f t="shared" si="11"/>
        <v>225287.32862676872</v>
      </c>
      <c r="AG567" s="18">
        <f t="shared" si="11"/>
        <v>212383.5929338733</v>
      </c>
      <c r="AH567" s="18">
        <f t="shared" si="11"/>
        <v>205964.54741482812</v>
      </c>
      <c r="AI567" s="18">
        <f t="shared" si="11"/>
        <v>213932.62169306108</v>
      </c>
      <c r="AJ567" s="18">
        <f t="shared" si="11"/>
        <v>202840.0379877832</v>
      </c>
      <c r="AK567" s="18">
        <f t="shared" si="11"/>
        <v>226035.37436831309</v>
      </c>
      <c r="AL567" s="18">
        <f t="shared" si="11"/>
        <v>243223.71514711471</v>
      </c>
      <c r="AM567" s="18">
        <f t="shared" si="11"/>
        <v>237274.17108834273</v>
      </c>
      <c r="AN567" s="18">
        <f t="shared" si="11"/>
        <v>254450.74808818623</v>
      </c>
      <c r="AO567" s="18">
        <f t="shared" si="11"/>
        <v>247751.08117464013</v>
      </c>
      <c r="AP567" s="18">
        <f t="shared" si="11"/>
        <v>264882.910381419</v>
      </c>
      <c r="AQ567" s="18">
        <f t="shared" si="11"/>
        <v>252591.61945581523</v>
      </c>
      <c r="AR567" s="18">
        <f t="shared" si="11"/>
        <v>252278.08644159595</v>
      </c>
      <c r="AS567" s="18">
        <f t="shared" si="11"/>
        <v>240005.9576332822</v>
      </c>
      <c r="AT567" s="18">
        <f t="shared" si="11"/>
        <v>234227.74365538347</v>
      </c>
      <c r="AU567" s="18">
        <f t="shared" si="11"/>
        <v>242865.66056597771</v>
      </c>
      <c r="AV567" s="18">
        <f t="shared" si="11"/>
        <v>232479.55599786167</v>
      </c>
      <c r="AW567" s="18">
        <f t="shared" si="11"/>
        <v>256412.47526980386</v>
      </c>
      <c r="AX567" s="18">
        <f t="shared" si="11"/>
        <v>274354.28727102367</v>
      </c>
      <c r="AY567" s="18">
        <f t="shared" si="11"/>
        <v>269155.35569826467</v>
      </c>
      <c r="AZ567" s="18">
        <f t="shared" si="11"/>
        <v>287063.56318943721</v>
      </c>
      <c r="BA567" s="18">
        <f t="shared" si="11"/>
        <v>281067.01219429355</v>
      </c>
      <c r="BB567" s="18">
        <f t="shared" si="11"/>
        <v>298871.40679109708</v>
      </c>
      <c r="BC567" s="18">
        <f t="shared" si="11"/>
        <v>287225.93471344211</v>
      </c>
      <c r="BD567" s="18">
        <f t="shared" si="11"/>
        <v>287538.20939497254</v>
      </c>
      <c r="BE567" s="18">
        <f t="shared" si="11"/>
        <v>275878.75708035781</v>
      </c>
      <c r="BF567" s="18">
        <f t="shared" si="11"/>
        <v>270705.33725614985</v>
      </c>
      <c r="BG567" s="18">
        <f t="shared" si="11"/>
        <v>279943.25053964742</v>
      </c>
      <c r="BH567" s="18">
        <f t="shared" si="11"/>
        <v>270153.68494006374</v>
      </c>
      <c r="BI567" s="18">
        <f t="shared" si="11"/>
        <v>294680.12979462137</v>
      </c>
      <c r="BJ567" s="18">
        <f t="shared" si="11"/>
        <v>313212.78016675549</v>
      </c>
      <c r="BK567" s="18">
        <f t="shared" si="11"/>
        <v>308602.59938860789</v>
      </c>
      <c r="BL567" s="18">
        <f t="shared" si="11"/>
        <v>327098.23949391668</v>
      </c>
      <c r="BM567" s="18">
        <f t="shared" si="11"/>
        <v>321688.21017543058</v>
      </c>
      <c r="BN567" s="18">
        <f t="shared" si="11"/>
        <v>340077.49613038142</v>
      </c>
      <c r="BO567" s="18">
        <f t="shared" si="11"/>
        <v>329012.73161076632</v>
      </c>
      <c r="BP567" s="18">
        <f t="shared" si="11"/>
        <v>329896.83436395921</v>
      </c>
      <c r="BQ567" s="18">
        <f t="shared" si="12"/>
        <v>318793.89771123411</v>
      </c>
      <c r="BR567" s="18">
        <f t="shared" si="12"/>
        <v>314154.79044749838</v>
      </c>
      <c r="BS567" s="18">
        <f t="shared" si="12"/>
        <v>323899.49554791918</v>
      </c>
      <c r="BT567" s="18">
        <f t="shared" si="12"/>
        <v>314587.76357962674</v>
      </c>
      <c r="BU567" s="18">
        <f t="shared" si="12"/>
        <v>339567.34426012024</v>
      </c>
      <c r="BV567" s="18">
        <f t="shared" si="12"/>
        <v>358538.90875546396</v>
      </c>
      <c r="BW567" s="18">
        <f t="shared" si="12"/>
        <v>354368.76542852761</v>
      </c>
      <c r="BX567" s="18">
        <f t="shared" si="12"/>
        <v>373322.54877609853</v>
      </c>
      <c r="BY567" s="18">
        <f t="shared" si="12"/>
        <v>368402.8901188898</v>
      </c>
      <c r="BZ567" s="18">
        <f t="shared" si="12"/>
        <v>387321.46374833427</v>
      </c>
      <c r="CA567" s="18">
        <f t="shared" si="12"/>
        <v>376820.73627738154</v>
      </c>
      <c r="CB567" s="18">
        <f t="shared" si="12"/>
        <v>378287.37583702483</v>
      </c>
      <c r="CC567" s="18">
        <f t="shared" si="12"/>
        <v>367758.4622898954</v>
      </c>
      <c r="CD567" s="18">
        <f t="shared" si="12"/>
        <v>363651.32939465507</v>
      </c>
      <c r="CE567" s="18">
        <f t="shared" si="12"/>
        <v>373851.60681465536</v>
      </c>
      <c r="CF567" s="18">
        <f t="shared" si="12"/>
        <v>364892.52816242934</v>
      </c>
      <c r="CG567" s="18">
        <f t="shared" si="12"/>
        <v>390111.98468755162</v>
      </c>
      <c r="CH567" s="18">
        <f t="shared" si="12"/>
        <v>409223.78305369162</v>
      </c>
      <c r="CI567" s="18">
        <f t="shared" si="12"/>
        <v>405141.98896284885</v>
      </c>
      <c r="CJ567" s="18">
        <f t="shared" si="12"/>
        <v>424214.8288064978</v>
      </c>
      <c r="CK567" s="18">
        <f t="shared" si="12"/>
        <v>419522.26746718079</v>
      </c>
      <c r="CL567" s="18">
        <f t="shared" si="12"/>
        <v>438899.73929394683</v>
      </c>
      <c r="CM567" s="18">
        <f t="shared" si="12"/>
        <v>429124.53086525662</v>
      </c>
      <c r="CN567" s="18">
        <f t="shared" si="12"/>
        <v>431542.18537941476</v>
      </c>
      <c r="CO567" s="18">
        <f t="shared" si="12"/>
        <v>422265.57994126237</v>
      </c>
      <c r="CP567" s="18">
        <f t="shared" si="12"/>
        <v>418937.06261467672</v>
      </c>
      <c r="CQ567" s="18">
        <f t="shared" si="12"/>
        <v>429565.51554929442</v>
      </c>
      <c r="CR567" s="18">
        <f t="shared" si="12"/>
        <v>421657.87103527109</v>
      </c>
      <c r="CS567" s="18">
        <f t="shared" si="12"/>
        <v>442633.45169626677</v>
      </c>
      <c r="CT567" s="18">
        <f t="shared" si="12"/>
        <v>465250.0336576603</v>
      </c>
      <c r="CU567" s="18">
        <f t="shared" si="12"/>
        <v>461060.64627553528</v>
      </c>
      <c r="CW567" s="19">
        <f t="shared" ref="CW567:CW577" si="14">SUM(CJ567:CU567)</f>
        <v>5204673.7125822641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722937.09865779849</v>
      </c>
      <c r="E568" s="18">
        <f t="shared" si="13"/>
        <v>734399.41049751372</v>
      </c>
      <c r="F568" s="18">
        <f t="shared" si="13"/>
        <v>793200.27841555141</v>
      </c>
      <c r="G568" s="18">
        <f t="shared" si="13"/>
        <v>748444.35394488764</v>
      </c>
      <c r="H568" s="18">
        <f t="shared" si="13"/>
        <v>788948.61531395256</v>
      </c>
      <c r="I568" s="18">
        <f t="shared" si="13"/>
        <v>710556.51593476394</v>
      </c>
      <c r="J568" s="18">
        <f t="shared" si="13"/>
        <v>724205.90317610872</v>
      </c>
      <c r="K568" s="18">
        <f t="shared" si="13"/>
        <v>754059.55086966744</v>
      </c>
      <c r="L568" s="18">
        <f t="shared" si="13"/>
        <v>688256.99486009753</v>
      </c>
      <c r="M568" s="18">
        <f t="shared" si="13"/>
        <v>823309.28836502635</v>
      </c>
      <c r="N568" s="18">
        <f t="shared" si="13"/>
        <v>827698.84385015559</v>
      </c>
      <c r="O568" s="18">
        <f t="shared" si="13"/>
        <v>802632.52710943762</v>
      </c>
      <c r="P568" s="18">
        <f t="shared" si="13"/>
        <v>798646.56998082798</v>
      </c>
      <c r="Q568" s="18">
        <f t="shared" si="13"/>
        <v>770465.92749464966</v>
      </c>
      <c r="R568" s="18">
        <f t="shared" si="13"/>
        <v>843451.64076989226</v>
      </c>
      <c r="S568" s="18">
        <f t="shared" si="13"/>
        <v>796431.52529344987</v>
      </c>
      <c r="T568" s="18">
        <f t="shared" si="11"/>
        <v>834112.91599307151</v>
      </c>
      <c r="U568" s="18">
        <f t="shared" si="11"/>
        <v>757506.83870456519</v>
      </c>
      <c r="V568" s="18">
        <f t="shared" si="11"/>
        <v>767935.33255993866</v>
      </c>
      <c r="W568" s="18">
        <f t="shared" si="11"/>
        <v>797411.52849656239</v>
      </c>
      <c r="X568" s="18">
        <f t="shared" si="11"/>
        <v>735358.71273685282</v>
      </c>
      <c r="Y568" s="18">
        <f t="shared" si="11"/>
        <v>877528.37301907374</v>
      </c>
      <c r="Z568" s="18">
        <f t="shared" si="11"/>
        <v>891084.82778837602</v>
      </c>
      <c r="AA568" s="18">
        <f t="shared" si="11"/>
        <v>874364.53062946477</v>
      </c>
      <c r="AB568" s="18">
        <f t="shared" si="11"/>
        <v>875884.6906911094</v>
      </c>
      <c r="AC568" s="18">
        <f t="shared" si="11"/>
        <v>849938.97797750938</v>
      </c>
      <c r="AD568" s="18">
        <f t="shared" si="11"/>
        <v>922759.8573967726</v>
      </c>
      <c r="AE568" s="18">
        <f t="shared" si="11"/>
        <v>874716.33933623089</v>
      </c>
      <c r="AF568" s="18">
        <f t="shared" si="11"/>
        <v>911950.79659397574</v>
      </c>
      <c r="AG568" s="18">
        <f t="shared" si="11"/>
        <v>836268.60719017952</v>
      </c>
      <c r="AH568" s="18">
        <f t="shared" si="11"/>
        <v>849050.37530884147</v>
      </c>
      <c r="AI568" s="18">
        <f t="shared" si="11"/>
        <v>881873.16512901941</v>
      </c>
      <c r="AJ568" s="18">
        <f t="shared" si="11"/>
        <v>823566.40305184596</v>
      </c>
      <c r="AK568" s="18">
        <f t="shared" si="11"/>
        <v>969401.10871511651</v>
      </c>
      <c r="AL568" s="18">
        <f t="shared" si="11"/>
        <v>986297.36576300033</v>
      </c>
      <c r="AM568" s="18">
        <f t="shared" si="11"/>
        <v>972550.76790062862</v>
      </c>
      <c r="AN568" s="18">
        <f t="shared" si="11"/>
        <v>976736.77483806212</v>
      </c>
      <c r="AO568" s="18">
        <f t="shared" si="11"/>
        <v>953218.45687525324</v>
      </c>
      <c r="AP568" s="18">
        <f t="shared" si="11"/>
        <v>1028273.4500510966</v>
      </c>
      <c r="AQ568" s="18">
        <f t="shared" si="11"/>
        <v>982302.46885938151</v>
      </c>
      <c r="AR568" s="18">
        <f t="shared" si="11"/>
        <v>1021493.0048973162</v>
      </c>
      <c r="AS568" s="18">
        <f t="shared" si="11"/>
        <v>947721.71283619036</v>
      </c>
      <c r="AT568" s="18">
        <f t="shared" si="11"/>
        <v>962454.29854271444</v>
      </c>
      <c r="AU568" s="18">
        <f t="shared" si="11"/>
        <v>997338.32529352535</v>
      </c>
      <c r="AV568" s="18">
        <f t="shared" si="11"/>
        <v>941232.48643707111</v>
      </c>
      <c r="AW568" s="18">
        <f t="shared" si="11"/>
        <v>1089386.0758254775</v>
      </c>
      <c r="AX568" s="18">
        <f t="shared" si="11"/>
        <v>1108657.9022777828</v>
      </c>
      <c r="AY568" s="18">
        <f t="shared" si="11"/>
        <v>1097268.2124484866</v>
      </c>
      <c r="AZ568" s="18">
        <f t="shared" si="11"/>
        <v>1103729.7601005614</v>
      </c>
      <c r="BA568" s="18">
        <f t="shared" si="11"/>
        <v>1082372.5251346747</v>
      </c>
      <c r="BB568" s="18">
        <f t="shared" si="11"/>
        <v>1159473.4083428257</v>
      </c>
      <c r="BC568" s="18">
        <f t="shared" si="11"/>
        <v>1115455.7154800729</v>
      </c>
      <c r="BD568" s="18">
        <f t="shared" si="11"/>
        <v>1156538.6621997068</v>
      </c>
      <c r="BE568" s="18">
        <f t="shared" si="11"/>
        <v>1084627.2088980512</v>
      </c>
      <c r="BF568" s="18">
        <f t="shared" si="11"/>
        <v>1101205.168091272</v>
      </c>
      <c r="BG568" s="18">
        <f t="shared" si="11"/>
        <v>1137927.574617126</v>
      </c>
      <c r="BH568" s="18">
        <f t="shared" si="11"/>
        <v>1083653.7694235991</v>
      </c>
      <c r="BI568" s="18">
        <f t="shared" si="11"/>
        <v>1233631.8573591218</v>
      </c>
      <c r="BJ568" s="18">
        <f t="shared" si="11"/>
        <v>1254721.2491011037</v>
      </c>
      <c r="BK568" s="18">
        <f t="shared" si="11"/>
        <v>1245145.5946468036</v>
      </c>
      <c r="BL568" s="18">
        <f t="shared" si="11"/>
        <v>1253422.2584953425</v>
      </c>
      <c r="BM568" s="18">
        <f t="shared" si="11"/>
        <v>1233883.709883038</v>
      </c>
      <c r="BN568" s="18">
        <f t="shared" si="11"/>
        <v>1312803.4470991881</v>
      </c>
      <c r="BO568" s="18">
        <f t="shared" si="11"/>
        <v>1270592.6937737581</v>
      </c>
      <c r="BP568" s="18">
        <f t="shared" si="11"/>
        <v>1313449.4504121975</v>
      </c>
      <c r="BQ568" s="18">
        <f t="shared" si="12"/>
        <v>1243251.1898002394</v>
      </c>
      <c r="BR568" s="18">
        <f t="shared" si="12"/>
        <v>1261454.3417142178</v>
      </c>
      <c r="BS568" s="18">
        <f t="shared" si="12"/>
        <v>1299695.5473276207</v>
      </c>
      <c r="BT568" s="18">
        <f t="shared" si="12"/>
        <v>1246833.8075142186</v>
      </c>
      <c r="BU568" s="18">
        <f t="shared" si="12"/>
        <v>1398140.9455725416</v>
      </c>
      <c r="BV568" s="18">
        <f t="shared" si="12"/>
        <v>1420524.1461867667</v>
      </c>
      <c r="BW568" s="18">
        <f t="shared" si="12"/>
        <v>1412271.1851325145</v>
      </c>
      <c r="BX568" s="18">
        <f t="shared" si="12"/>
        <v>1421965.3527033147</v>
      </c>
      <c r="BY568" s="18">
        <f t="shared" si="12"/>
        <v>1403988.5379408302</v>
      </c>
      <c r="BZ568" s="18">
        <f t="shared" si="12"/>
        <v>1484630.3236289271</v>
      </c>
      <c r="CA568" s="18">
        <f t="shared" si="12"/>
        <v>1444273.3691799215</v>
      </c>
      <c r="CB568" s="18">
        <f t="shared" si="12"/>
        <v>1489040.6714084893</v>
      </c>
      <c r="CC568" s="18">
        <f t="shared" si="12"/>
        <v>1420695.1331363614</v>
      </c>
      <c r="CD568" s="18">
        <f t="shared" si="12"/>
        <v>1440558.2029214683</v>
      </c>
      <c r="CE568" s="18">
        <f t="shared" si="12"/>
        <v>1480131.8592934837</v>
      </c>
      <c r="CF568" s="18">
        <f t="shared" si="12"/>
        <v>1428181.8066335507</v>
      </c>
      <c r="CG568" s="18">
        <f t="shared" si="12"/>
        <v>1579957.9607738755</v>
      </c>
      <c r="CH568" s="18">
        <f t="shared" si="12"/>
        <v>1602445.9471637462</v>
      </c>
      <c r="CI568" s="18">
        <f t="shared" si="12"/>
        <v>1594171.2991050512</v>
      </c>
      <c r="CJ568" s="18">
        <f t="shared" si="12"/>
        <v>1604089.2777827692</v>
      </c>
      <c r="CK568" s="18">
        <f t="shared" si="12"/>
        <v>1586845.6258951239</v>
      </c>
      <c r="CL568" s="18">
        <f t="shared" si="12"/>
        <v>1669369.5968816835</v>
      </c>
      <c r="CM568" s="18">
        <f t="shared" si="12"/>
        <v>1631800.1884764666</v>
      </c>
      <c r="CN568" s="18">
        <f t="shared" si="12"/>
        <v>1680201.7748297625</v>
      </c>
      <c r="CO568" s="18">
        <f t="shared" si="12"/>
        <v>1616797.4333807372</v>
      </c>
      <c r="CP568" s="18">
        <f t="shared" si="12"/>
        <v>1638054.966796621</v>
      </c>
      <c r="CQ568" s="18">
        <f t="shared" si="12"/>
        <v>1679831.1487345309</v>
      </c>
      <c r="CR568" s="18">
        <f t="shared" si="12"/>
        <v>1634287.8692658036</v>
      </c>
      <c r="CS568" s="18">
        <f t="shared" si="12"/>
        <v>1756129.1201285734</v>
      </c>
      <c r="CT568" s="18">
        <f t="shared" si="12"/>
        <v>1817114.6624158784</v>
      </c>
      <c r="CU568" s="18">
        <f t="shared" si="12"/>
        <v>1779824.9630497911</v>
      </c>
      <c r="CW568" s="19">
        <f t="shared" si="14"/>
        <v>20094346.627637744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274166.21362882381</v>
      </c>
      <c r="E569" s="18">
        <f t="shared" si="11"/>
        <v>291297.06581198383</v>
      </c>
      <c r="F569" s="18">
        <f t="shared" si="11"/>
        <v>316963.12102562492</v>
      </c>
      <c r="G569" s="18">
        <f t="shared" si="11"/>
        <v>292290.40552230302</v>
      </c>
      <c r="H569" s="18">
        <f t="shared" si="11"/>
        <v>302557.6262420073</v>
      </c>
      <c r="I569" s="18">
        <f t="shared" si="11"/>
        <v>275252.83152821194</v>
      </c>
      <c r="J569" s="18">
        <f t="shared" si="11"/>
        <v>273220.77063534345</v>
      </c>
      <c r="K569" s="18">
        <f t="shared" si="11"/>
        <v>274319.21268228831</v>
      </c>
      <c r="L569" s="18">
        <f t="shared" si="11"/>
        <v>252715.57164760469</v>
      </c>
      <c r="M569" s="18">
        <f t="shared" si="11"/>
        <v>290256.28032792913</v>
      </c>
      <c r="N569" s="18">
        <f t="shared" si="11"/>
        <v>290030.93788236851</v>
      </c>
      <c r="O569" s="18">
        <f t="shared" si="11"/>
        <v>290697.31611657579</v>
      </c>
      <c r="P569" s="18">
        <f t="shared" si="11"/>
        <v>309086.09947154357</v>
      </c>
      <c r="Q569" s="18">
        <f t="shared" si="11"/>
        <v>304106.96257361898</v>
      </c>
      <c r="R569" s="18">
        <f t="shared" si="11"/>
        <v>331197.62679540069</v>
      </c>
      <c r="S569" s="18">
        <f t="shared" si="11"/>
        <v>308133.99499584391</v>
      </c>
      <c r="T569" s="18">
        <f t="shared" si="11"/>
        <v>315988.88049569045</v>
      </c>
      <c r="U569" s="18">
        <f t="shared" si="11"/>
        <v>287222.91171229328</v>
      </c>
      <c r="V569" s="18">
        <f t="shared" si="11"/>
        <v>285338.82563709258</v>
      </c>
      <c r="W569" s="18">
        <f t="shared" si="11"/>
        <v>287406.12868477311</v>
      </c>
      <c r="X569" s="18">
        <f t="shared" si="11"/>
        <v>268239.25571524311</v>
      </c>
      <c r="Y569" s="18">
        <f t="shared" si="11"/>
        <v>309863.35315711633</v>
      </c>
      <c r="Z569" s="18">
        <f t="shared" si="11"/>
        <v>314271.78670576552</v>
      </c>
      <c r="AA569" s="18">
        <f t="shared" si="11"/>
        <v>318866.48351201363</v>
      </c>
      <c r="AB569" s="18">
        <f t="shared" si="11"/>
        <v>339865.36459473229</v>
      </c>
      <c r="AC569" s="18">
        <f t="shared" si="11"/>
        <v>335887.74130430579</v>
      </c>
      <c r="AD569" s="18">
        <f t="shared" si="11"/>
        <v>362724.19608366635</v>
      </c>
      <c r="AE569" s="18">
        <f t="shared" si="11"/>
        <v>338891.20689111127</v>
      </c>
      <c r="AF569" s="18">
        <f t="shared" si="11"/>
        <v>346143.27656389627</v>
      </c>
      <c r="AG569" s="18">
        <f t="shared" si="11"/>
        <v>317367.59199095122</v>
      </c>
      <c r="AH569" s="18">
        <f t="shared" si="11"/>
        <v>316196.11172307981</v>
      </c>
      <c r="AI569" s="18">
        <f t="shared" si="11"/>
        <v>319556.36147660727</v>
      </c>
      <c r="AJ569" s="18">
        <f t="shared" si="11"/>
        <v>301998.670892536</v>
      </c>
      <c r="AK569" s="18">
        <f t="shared" si="11"/>
        <v>345297.38699094218</v>
      </c>
      <c r="AL569" s="18">
        <f t="shared" si="11"/>
        <v>351272.89762071823</v>
      </c>
      <c r="AM569" s="18">
        <f t="shared" si="11"/>
        <v>357244.20529558539</v>
      </c>
      <c r="AN569" s="18">
        <f t="shared" si="11"/>
        <v>379415.57903148764</v>
      </c>
      <c r="AO569" s="18">
        <f t="shared" si="11"/>
        <v>376427.34096745279</v>
      </c>
      <c r="AP569" s="18">
        <f t="shared" si="11"/>
        <v>404104.26268377795</v>
      </c>
      <c r="AQ569" s="18">
        <f t="shared" si="11"/>
        <v>381004.25379004783</v>
      </c>
      <c r="AR569" s="18">
        <f t="shared" si="11"/>
        <v>388930.08781456942</v>
      </c>
      <c r="AS569" s="18">
        <f t="shared" si="11"/>
        <v>360821.53183301887</v>
      </c>
      <c r="AT569" s="18">
        <f t="shared" si="11"/>
        <v>360359.52666607406</v>
      </c>
      <c r="AU569" s="18">
        <f t="shared" si="11"/>
        <v>364505.36686879466</v>
      </c>
      <c r="AV569" s="18">
        <f t="shared" si="11"/>
        <v>347818.86384140217</v>
      </c>
      <c r="AW569" s="18">
        <f t="shared" si="11"/>
        <v>392058.1867904847</v>
      </c>
      <c r="AX569" s="18">
        <f t="shared" si="11"/>
        <v>399009.05132271949</v>
      </c>
      <c r="AY569" s="18">
        <f t="shared" si="11"/>
        <v>405949.85956757911</v>
      </c>
      <c r="AZ569" s="18">
        <f t="shared" si="11"/>
        <v>429051.12112476758</v>
      </c>
      <c r="BA569" s="18">
        <f t="shared" si="11"/>
        <v>426934.52153772634</v>
      </c>
      <c r="BB569" s="18">
        <f t="shared" si="11"/>
        <v>455423.0441806282</v>
      </c>
      <c r="BC569" s="18">
        <f t="shared" si="11"/>
        <v>433085.71158964519</v>
      </c>
      <c r="BD569" s="18">
        <f t="shared" si="11"/>
        <v>441742.45843862346</v>
      </c>
      <c r="BE569" s="18">
        <f t="shared" si="11"/>
        <v>414349.61509444105</v>
      </c>
      <c r="BF569" s="18">
        <f t="shared" si="11"/>
        <v>414599.82306507474</v>
      </c>
      <c r="BG569" s="18">
        <f t="shared" si="11"/>
        <v>419460.00688057684</v>
      </c>
      <c r="BH569" s="18">
        <f t="shared" si="11"/>
        <v>403490.77532571799</v>
      </c>
      <c r="BI569" s="18">
        <f t="shared" si="11"/>
        <v>448448.68233090692</v>
      </c>
      <c r="BJ569" s="18">
        <f t="shared" si="11"/>
        <v>456117.74693477218</v>
      </c>
      <c r="BK569" s="18">
        <f t="shared" si="11"/>
        <v>463775.97507906106</v>
      </c>
      <c r="BL569" s="18">
        <f t="shared" si="11"/>
        <v>487594.88459835318</v>
      </c>
      <c r="BM569" s="18">
        <f t="shared" si="11"/>
        <v>486197.53006911627</v>
      </c>
      <c r="BN569" s="18">
        <f t="shared" si="11"/>
        <v>515406.88548237307</v>
      </c>
      <c r="BO569" s="18">
        <f t="shared" si="11"/>
        <v>493788.80381716159</v>
      </c>
      <c r="BP569" s="18">
        <f t="shared" si="11"/>
        <v>503155.80921111442</v>
      </c>
      <c r="BQ569" s="18">
        <f t="shared" si="12"/>
        <v>476452.877263862</v>
      </c>
      <c r="BR569" s="18">
        <f t="shared" si="12"/>
        <v>477359.41931532091</v>
      </c>
      <c r="BS569" s="18">
        <f t="shared" si="12"/>
        <v>482830.95990894467</v>
      </c>
      <c r="BT569" s="18">
        <f t="shared" si="12"/>
        <v>467423.07652303518</v>
      </c>
      <c r="BU569" s="18">
        <f t="shared" si="12"/>
        <v>512897.62444187677</v>
      </c>
      <c r="BV569" s="18">
        <f t="shared" si="12"/>
        <v>521056.05758937245</v>
      </c>
      <c r="BW569" s="18">
        <f t="shared" si="12"/>
        <v>529204.30496819329</v>
      </c>
      <c r="BX569" s="18">
        <f t="shared" si="12"/>
        <v>553546.90016995755</v>
      </c>
      <c r="BY569" s="18">
        <f t="shared" si="12"/>
        <v>552736.684718351</v>
      </c>
      <c r="BZ569" s="18">
        <f t="shared" si="12"/>
        <v>582614.03780954645</v>
      </c>
      <c r="CA569" s="18">
        <f t="shared" si="12"/>
        <v>561742.10243945138</v>
      </c>
      <c r="CB569" s="18">
        <f t="shared" si="12"/>
        <v>571906.81134770345</v>
      </c>
      <c r="CC569" s="18">
        <f t="shared" si="12"/>
        <v>546003.63050318661</v>
      </c>
      <c r="CD569" s="18">
        <f t="shared" si="12"/>
        <v>547646.91390393709</v>
      </c>
      <c r="CE569" s="18">
        <f t="shared" si="12"/>
        <v>553722.02188291366</v>
      </c>
      <c r="CF569" s="18">
        <f t="shared" si="12"/>
        <v>538727.48653201549</v>
      </c>
      <c r="CG569" s="18">
        <f t="shared" si="12"/>
        <v>584397.43273626547</v>
      </c>
      <c r="CH569" s="18">
        <f t="shared" si="12"/>
        <v>592552.05436571024</v>
      </c>
      <c r="CI569" s="18">
        <f t="shared" si="12"/>
        <v>600582.01985026582</v>
      </c>
      <c r="CJ569" s="18">
        <f t="shared" si="12"/>
        <v>624846.48881263193</v>
      </c>
      <c r="CK569" s="18">
        <f t="shared" si="12"/>
        <v>624148.41742592026</v>
      </c>
      <c r="CL569" s="18">
        <f t="shared" si="12"/>
        <v>654584.28862342902</v>
      </c>
      <c r="CM569" s="18">
        <f t="shared" si="12"/>
        <v>634738.19688436063</v>
      </c>
      <c r="CN569" s="18">
        <f t="shared" si="12"/>
        <v>646421.09388047794</v>
      </c>
      <c r="CO569" s="18">
        <f t="shared" si="12"/>
        <v>622579.14022464794</v>
      </c>
      <c r="CP569" s="18">
        <f t="shared" si="12"/>
        <v>625562.40307047893</v>
      </c>
      <c r="CQ569" s="18">
        <f t="shared" si="12"/>
        <v>632720.96508392296</v>
      </c>
      <c r="CR569" s="18">
        <f t="shared" si="12"/>
        <v>619753.56282656058</v>
      </c>
      <c r="CS569" s="18">
        <f t="shared" si="12"/>
        <v>657784.55420824129</v>
      </c>
      <c r="CT569" s="18">
        <f t="shared" si="12"/>
        <v>675045.44316899253</v>
      </c>
      <c r="CU569" s="18">
        <f t="shared" si="12"/>
        <v>673833.16827967693</v>
      </c>
      <c r="CW569" s="19">
        <f t="shared" si="14"/>
        <v>7692017.7224893402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113120.03515419467</v>
      </c>
      <c r="E570" s="18">
        <f t="shared" si="11"/>
        <v>115344.26715652632</v>
      </c>
      <c r="F570" s="18">
        <f t="shared" si="11"/>
        <v>127594.43244716013</v>
      </c>
      <c r="G570" s="18">
        <f t="shared" si="11"/>
        <v>123336.43909919156</v>
      </c>
      <c r="H570" s="18">
        <f t="shared" si="11"/>
        <v>129292.7964445838</v>
      </c>
      <c r="I570" s="18">
        <f t="shared" si="11"/>
        <v>118821.83281105635</v>
      </c>
      <c r="J570" s="18">
        <f t="shared" si="11"/>
        <v>122256.76389140959</v>
      </c>
      <c r="K570" s="18">
        <f t="shared" si="11"/>
        <v>126042.58797529407</v>
      </c>
      <c r="L570" s="18">
        <f t="shared" si="11"/>
        <v>117261.96484175224</v>
      </c>
      <c r="M570" s="18">
        <f t="shared" si="11"/>
        <v>134945.53176756887</v>
      </c>
      <c r="N570" s="18">
        <f t="shared" si="11"/>
        <v>133255.24615615772</v>
      </c>
      <c r="O570" s="18">
        <f t="shared" si="11"/>
        <v>130152.66352294612</v>
      </c>
      <c r="P570" s="18">
        <f t="shared" si="11"/>
        <v>129010.4564591519</v>
      </c>
      <c r="Q570" s="18">
        <f t="shared" si="11"/>
        <v>125851.99446145563</v>
      </c>
      <c r="R570" s="18">
        <f t="shared" si="11"/>
        <v>137076.34448713955</v>
      </c>
      <c r="S570" s="18">
        <f t="shared" si="11"/>
        <v>131374.53394280697</v>
      </c>
      <c r="T570" s="18">
        <f t="shared" si="11"/>
        <v>137181.18790883411</v>
      </c>
      <c r="U570" s="18">
        <f t="shared" si="11"/>
        <v>126972.34980845341</v>
      </c>
      <c r="V570" s="18">
        <f t="shared" si="11"/>
        <v>129749.4760435318</v>
      </c>
      <c r="W570" s="18">
        <f t="shared" si="11"/>
        <v>133376.10466642285</v>
      </c>
      <c r="X570" s="18">
        <f t="shared" si="11"/>
        <v>125185.32878678621</v>
      </c>
      <c r="Y570" s="18">
        <f t="shared" si="11"/>
        <v>143874.5253037083</v>
      </c>
      <c r="Z570" s="18">
        <f t="shared" si="11"/>
        <v>143272.52486427157</v>
      </c>
      <c r="AA570" s="18">
        <f t="shared" si="11"/>
        <v>141101.59699510178</v>
      </c>
      <c r="AB570" s="18">
        <f t="shared" si="11"/>
        <v>140663.538743187</v>
      </c>
      <c r="AC570" s="18">
        <f t="shared" si="11"/>
        <v>137968.60759643029</v>
      </c>
      <c r="AD570" s="18">
        <f t="shared" si="11"/>
        <v>149439.42276185899</v>
      </c>
      <c r="AE570" s="18">
        <f t="shared" si="11"/>
        <v>143864.47895174607</v>
      </c>
      <c r="AF570" s="18">
        <f t="shared" si="11"/>
        <v>149815.46224174101</v>
      </c>
      <c r="AG570" s="18">
        <f t="shared" si="11"/>
        <v>139864.55481803144</v>
      </c>
      <c r="AH570" s="18">
        <f t="shared" ref="AH570:BP570" si="15">SUMIFS(AH$6:AH$553,$CW$6:$CW$553,$C570,$B$6:$B$553,"desl")</f>
        <v>143031.76451372934</v>
      </c>
      <c r="AI570" s="18">
        <f t="shared" si="15"/>
        <v>147147.21450787396</v>
      </c>
      <c r="AJ570" s="18">
        <f t="shared" si="15"/>
        <v>139497.5255621371</v>
      </c>
      <c r="AK570" s="18">
        <f t="shared" si="15"/>
        <v>158741.37984672555</v>
      </c>
      <c r="AL570" s="18">
        <f t="shared" si="15"/>
        <v>158681.26472152377</v>
      </c>
      <c r="AM570" s="18">
        <f t="shared" si="15"/>
        <v>157023.97369154971</v>
      </c>
      <c r="AN570" s="18">
        <f t="shared" si="15"/>
        <v>157064.91134030378</v>
      </c>
      <c r="AO570" s="18">
        <f t="shared" si="15"/>
        <v>154814.57811115019</v>
      </c>
      <c r="AP570" s="18">
        <f t="shared" si="15"/>
        <v>166699.24481290422</v>
      </c>
      <c r="AQ570" s="18">
        <f t="shared" si="15"/>
        <v>161512.83196755697</v>
      </c>
      <c r="AR570" s="18">
        <f t="shared" si="15"/>
        <v>167834.65597405864</v>
      </c>
      <c r="AS570" s="18">
        <f t="shared" si="15"/>
        <v>158246.84513230441</v>
      </c>
      <c r="AT570" s="18">
        <f t="shared" si="15"/>
        <v>161779.79623298289</v>
      </c>
      <c r="AU570" s="18">
        <f t="shared" si="15"/>
        <v>166271.42325992798</v>
      </c>
      <c r="AV570" s="18">
        <f t="shared" si="15"/>
        <v>159011.24106045265</v>
      </c>
      <c r="AW570" s="18">
        <f t="shared" si="15"/>
        <v>178655.5633215277</v>
      </c>
      <c r="AX570" s="18">
        <f t="shared" si="15"/>
        <v>179000.72243114741</v>
      </c>
      <c r="AY570" s="18">
        <f t="shared" si="15"/>
        <v>177746.00887254119</v>
      </c>
      <c r="AZ570" s="18">
        <f t="shared" si="15"/>
        <v>178180.37202390007</v>
      </c>
      <c r="BA570" s="18">
        <f t="shared" si="15"/>
        <v>176310.48734464747</v>
      </c>
      <c r="BB570" s="18">
        <f t="shared" si="15"/>
        <v>188561.83511664293</v>
      </c>
      <c r="BC570" s="18">
        <f t="shared" si="15"/>
        <v>183729.93241941091</v>
      </c>
      <c r="BD570" s="18">
        <f t="shared" si="15"/>
        <v>190396.88578602101</v>
      </c>
      <c r="BE570" s="18">
        <f t="shared" si="15"/>
        <v>181147.65406189149</v>
      </c>
      <c r="BF570" s="18">
        <f t="shared" si="15"/>
        <v>185014.78168012109</v>
      </c>
      <c r="BG570" s="18">
        <f t="shared" si="15"/>
        <v>189837.4474242329</v>
      </c>
      <c r="BH570" s="18">
        <f t="shared" si="15"/>
        <v>182905.73854503204</v>
      </c>
      <c r="BI570" s="18">
        <f t="shared" si="15"/>
        <v>202876.2036633192</v>
      </c>
      <c r="BJ570" s="18">
        <f t="shared" si="15"/>
        <v>203545.3837760574</v>
      </c>
      <c r="BK570" s="18">
        <f t="shared" si="15"/>
        <v>202612.88713804647</v>
      </c>
      <c r="BL570" s="18">
        <f t="shared" si="15"/>
        <v>203368.0099726459</v>
      </c>
      <c r="BM570" s="18">
        <f t="shared" si="15"/>
        <v>201817.54869862832</v>
      </c>
      <c r="BN570" s="18">
        <f t="shared" si="15"/>
        <v>214386.54802261584</v>
      </c>
      <c r="BO570" s="18">
        <f t="shared" si="15"/>
        <v>209869.26071099701</v>
      </c>
      <c r="BP570" s="18">
        <f t="shared" si="15"/>
        <v>216845.63048216971</v>
      </c>
      <c r="BQ570" s="18">
        <f t="shared" si="12"/>
        <v>207897.80351490944</v>
      </c>
      <c r="BR570" s="18">
        <f t="shared" si="12"/>
        <v>212055.47058889148</v>
      </c>
      <c r="BS570" s="18">
        <f t="shared" si="12"/>
        <v>217155.80327490537</v>
      </c>
      <c r="BT570" s="18">
        <f t="shared" si="12"/>
        <v>210488.67434993171</v>
      </c>
      <c r="BU570" s="18">
        <f t="shared" si="12"/>
        <v>230712.89104953906</v>
      </c>
      <c r="BV570" s="18">
        <f t="shared" si="12"/>
        <v>231629.82554078015</v>
      </c>
      <c r="BW570" s="18">
        <f t="shared" si="12"/>
        <v>230945.79184150981</v>
      </c>
      <c r="BX570" s="18">
        <f t="shared" si="12"/>
        <v>231957.21309461133</v>
      </c>
      <c r="BY570" s="18">
        <f t="shared" si="12"/>
        <v>230676.49953312491</v>
      </c>
      <c r="BZ570" s="18">
        <f t="shared" si="12"/>
        <v>243530.91487046643</v>
      </c>
      <c r="CA570" s="18">
        <f t="shared" si="12"/>
        <v>239312.15197877219</v>
      </c>
      <c r="CB570" s="18">
        <f t="shared" si="12"/>
        <v>246592.45432754044</v>
      </c>
      <c r="CC570" s="18">
        <f t="shared" si="12"/>
        <v>237941.76118772113</v>
      </c>
      <c r="CD570" s="18">
        <f t="shared" si="12"/>
        <v>242375.2167394736</v>
      </c>
      <c r="CE570" s="18">
        <f t="shared" si="12"/>
        <v>247715.42419983589</v>
      </c>
      <c r="CF570" s="18">
        <f t="shared" si="12"/>
        <v>241242.35483076857</v>
      </c>
      <c r="CG570" s="18">
        <f t="shared" si="12"/>
        <v>261612.37570495985</v>
      </c>
      <c r="CH570" s="18">
        <f t="shared" si="12"/>
        <v>262634.70103169186</v>
      </c>
      <c r="CI570" s="18">
        <f t="shared" si="12"/>
        <v>262040.62610470597</v>
      </c>
      <c r="CJ570" s="18">
        <f t="shared" si="12"/>
        <v>263163.58564065455</v>
      </c>
      <c r="CK570" s="18">
        <f t="shared" si="12"/>
        <v>262039.81764990222</v>
      </c>
      <c r="CL570" s="18">
        <f t="shared" si="12"/>
        <v>275172.81135497033</v>
      </c>
      <c r="CM570" s="18">
        <f t="shared" si="12"/>
        <v>271312.89993654657</v>
      </c>
      <c r="CN570" s="18">
        <f t="shared" si="12"/>
        <v>279044.00356347329</v>
      </c>
      <c r="CO570" s="18">
        <f t="shared" si="12"/>
        <v>271015.39496405446</v>
      </c>
      <c r="CP570" s="18">
        <f t="shared" si="12"/>
        <v>275623.39891717274</v>
      </c>
      <c r="CQ570" s="18">
        <f t="shared" si="12"/>
        <v>281383.22990208829</v>
      </c>
      <c r="CR570" s="18">
        <f t="shared" si="12"/>
        <v>275733.15346548869</v>
      </c>
      <c r="CS570" s="18">
        <f t="shared" si="12"/>
        <v>292387.98405598523</v>
      </c>
      <c r="CT570" s="18">
        <f t="shared" si="12"/>
        <v>298798.19215473422</v>
      </c>
      <c r="CU570" s="18">
        <f t="shared" si="12"/>
        <v>294058.27095006686</v>
      </c>
      <c r="CW570" s="19">
        <f t="shared" si="14"/>
        <v>3339732.7425551373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-6605.6741257389804</v>
      </c>
      <c r="E572" s="18">
        <f t="shared" ref="E572:BP576" si="16">E560-E566</f>
        <v>-2303.5294917358478</v>
      </c>
      <c r="F572" s="18">
        <f t="shared" si="16"/>
        <v>-968.11041728269629</v>
      </c>
      <c r="G572" s="18">
        <f t="shared" si="16"/>
        <v>3330.555229944337</v>
      </c>
      <c r="H572" s="18">
        <f t="shared" si="16"/>
        <v>-471.84150283854251</v>
      </c>
      <c r="I572" s="18">
        <f t="shared" si="16"/>
        <v>6456.6260748991263</v>
      </c>
      <c r="J572" s="18">
        <f t="shared" si="16"/>
        <v>2823.4751587467254</v>
      </c>
      <c r="K572" s="18">
        <f t="shared" si="16"/>
        <v>1601.0918015878196</v>
      </c>
      <c r="L572" s="18">
        <f t="shared" si="16"/>
        <v>5132.8838309635757</v>
      </c>
      <c r="M572" s="18">
        <f t="shared" si="16"/>
        <v>-9914.082235415859</v>
      </c>
      <c r="N572" s="18">
        <f t="shared" si="16"/>
        <v>-9232.4376924289609</v>
      </c>
      <c r="O572" s="18">
        <f t="shared" si="16"/>
        <v>-14118.545001069331</v>
      </c>
      <c r="P572" s="18">
        <f t="shared" si="16"/>
        <v>-4588.1540751478751</v>
      </c>
      <c r="Q572" s="18">
        <f t="shared" si="16"/>
        <v>1610.1914389988015</v>
      </c>
      <c r="R572" s="18">
        <f t="shared" si="16"/>
        <v>3203.7986337994225</v>
      </c>
      <c r="S572" s="18">
        <f t="shared" si="16"/>
        <v>7613.9817692571669</v>
      </c>
      <c r="T572" s="18">
        <f t="shared" si="16"/>
        <v>3783.8266392736696</v>
      </c>
      <c r="U572" s="18">
        <f t="shared" si="16"/>
        <v>10154.419976412348</v>
      </c>
      <c r="V572" s="18">
        <f t="shared" si="16"/>
        <v>6310.8867862050247</v>
      </c>
      <c r="W572" s="18">
        <f t="shared" si="16"/>
        <v>4957.9464186978657</v>
      </c>
      <c r="X572" s="18">
        <f t="shared" si="16"/>
        <v>8444.540480124997</v>
      </c>
      <c r="Y572" s="18">
        <f t="shared" si="16"/>
        <v>-6474.8777676301106</v>
      </c>
      <c r="Z572" s="18">
        <f t="shared" si="16"/>
        <v>-5638.2950975186832</v>
      </c>
      <c r="AA572" s="18">
        <f t="shared" si="16"/>
        <v>-10409.821468857604</v>
      </c>
      <c r="AB572" s="18">
        <f t="shared" si="16"/>
        <v>-832.69335122618941</v>
      </c>
      <c r="AC572" s="18">
        <f t="shared" si="16"/>
        <v>5315.6142390658788</v>
      </c>
      <c r="AD572" s="18">
        <f t="shared" si="16"/>
        <v>6771.9027674743702</v>
      </c>
      <c r="AE572" s="18">
        <f t="shared" si="16"/>
        <v>10996.310185536451</v>
      </c>
      <c r="AF572" s="18">
        <f t="shared" si="16"/>
        <v>6972.0114972825832</v>
      </c>
      <c r="AG572" s="18">
        <f t="shared" si="16"/>
        <v>13170.064707763231</v>
      </c>
      <c r="AH572" s="18">
        <f t="shared" si="16"/>
        <v>9191.406679475971</v>
      </c>
      <c r="AI572" s="18">
        <f t="shared" si="16"/>
        <v>7741.7677108999196</v>
      </c>
      <c r="AJ572" s="18">
        <f t="shared" si="16"/>
        <v>11161.904177819277</v>
      </c>
      <c r="AK572" s="18">
        <f t="shared" si="16"/>
        <v>-3805.0929593776818</v>
      </c>
      <c r="AL572" s="18">
        <f t="shared" si="16"/>
        <v>-3008.6510492021043</v>
      </c>
      <c r="AM572" s="18">
        <f t="shared" si="16"/>
        <v>-7822.1946488793619</v>
      </c>
      <c r="AN572" s="18">
        <f t="shared" si="16"/>
        <v>1704.9121264229325</v>
      </c>
      <c r="AO572" s="18">
        <f t="shared" si="16"/>
        <v>7791.9945486060024</v>
      </c>
      <c r="AP572" s="18">
        <f t="shared" si="16"/>
        <v>9175.2313680861407</v>
      </c>
      <c r="AQ572" s="18">
        <f t="shared" si="16"/>
        <v>13316.514982822264</v>
      </c>
      <c r="AR572" s="18">
        <f t="shared" si="16"/>
        <v>9202.667133141309</v>
      </c>
      <c r="AS572" s="18">
        <f t="shared" si="16"/>
        <v>15309.43413082989</v>
      </c>
      <c r="AT572" s="18">
        <f t="shared" si="16"/>
        <v>11242.370209884903</v>
      </c>
      <c r="AU572" s="18">
        <f t="shared" si="16"/>
        <v>9710.6359867230494</v>
      </c>
      <c r="AV572" s="18">
        <f t="shared" si="16"/>
        <v>13056.51007422265</v>
      </c>
      <c r="AW572" s="18">
        <f t="shared" si="16"/>
        <v>-1977.3934470649547</v>
      </c>
      <c r="AX572" s="18">
        <f t="shared" si="16"/>
        <v>-1242.4883324002294</v>
      </c>
      <c r="AY572" s="18">
        <f t="shared" si="16"/>
        <v>-6114.8579807220958</v>
      </c>
      <c r="AZ572" s="18">
        <f t="shared" si="16"/>
        <v>3353.671425242821</v>
      </c>
      <c r="BA572" s="18">
        <f t="shared" si="16"/>
        <v>9380.7785083116178</v>
      </c>
      <c r="BB572" s="18">
        <f t="shared" si="16"/>
        <v>10702.03764570276</v>
      </c>
      <c r="BC572" s="18">
        <f t="shared" si="16"/>
        <v>14779.638117318449</v>
      </c>
      <c r="BD572" s="18">
        <f t="shared" si="16"/>
        <v>10601.229483078234</v>
      </c>
      <c r="BE572" s="18">
        <f t="shared" si="16"/>
        <v>16643.494611258822</v>
      </c>
      <c r="BF572" s="18">
        <f t="shared" si="16"/>
        <v>12512.705579191868</v>
      </c>
      <c r="BG572" s="18">
        <f t="shared" si="16"/>
        <v>10918.366665508409</v>
      </c>
      <c r="BH572" s="18">
        <f t="shared" si="16"/>
        <v>14202.748171797793</v>
      </c>
      <c r="BI572" s="18">
        <f t="shared" si="16"/>
        <v>-891.74273988523055</v>
      </c>
      <c r="BJ572" s="18">
        <f t="shared" si="16"/>
        <v>-216.71426096225332</v>
      </c>
      <c r="BK572" s="18">
        <f t="shared" si="16"/>
        <v>-5148.2406605486613</v>
      </c>
      <c r="BL572" s="18">
        <f t="shared" si="16"/>
        <v>4262.1698440482141</v>
      </c>
      <c r="BM572" s="18">
        <f t="shared" si="16"/>
        <v>10232.799771459249</v>
      </c>
      <c r="BN572" s="18">
        <f t="shared" si="16"/>
        <v>11499.952237867023</v>
      </c>
      <c r="BO572" s="18">
        <f t="shared" si="16"/>
        <v>15526.399894532165</v>
      </c>
      <c r="BP572" s="18">
        <f t="shared" si="16"/>
        <v>11299.919875650434</v>
      </c>
      <c r="BQ572" s="18">
        <f t="shared" ref="BQ572:CU576" si="17">BQ560-BQ566</f>
        <v>17296.616651004864</v>
      </c>
      <c r="BR572" s="18">
        <f t="shared" si="17"/>
        <v>13121.394809738253</v>
      </c>
      <c r="BS572" s="18">
        <f t="shared" si="17"/>
        <v>11481.767976542047</v>
      </c>
      <c r="BT572" s="18">
        <f t="shared" si="17"/>
        <v>14717.825980679438</v>
      </c>
      <c r="BU572" s="18">
        <f t="shared" si="17"/>
        <v>-429.76135551405605</v>
      </c>
      <c r="BV572" s="18">
        <f t="shared" si="17"/>
        <v>186.77459397046186</v>
      </c>
      <c r="BW572" s="18">
        <f t="shared" si="17"/>
        <v>-4807.6291470641008</v>
      </c>
      <c r="BX572" s="18">
        <f t="shared" si="17"/>
        <v>4538.3224338558648</v>
      </c>
      <c r="BY572" s="18">
        <f t="shared" si="17"/>
        <v>10447.179244127896</v>
      </c>
      <c r="BZ572" s="18">
        <f t="shared" si="17"/>
        <v>11660.121139366252</v>
      </c>
      <c r="CA572" s="18">
        <f t="shared" si="17"/>
        <v>15644.210935746378</v>
      </c>
      <c r="CB572" s="18">
        <f t="shared" si="17"/>
        <v>11389.550933004342</v>
      </c>
      <c r="CC572" s="18">
        <f t="shared" si="17"/>
        <v>17371.551684732971</v>
      </c>
      <c r="CD572" s="18">
        <f t="shared" si="17"/>
        <v>13190.577907135492</v>
      </c>
      <c r="CE572" s="18">
        <f t="shared" si="17"/>
        <v>11546.267566359631</v>
      </c>
      <c r="CF572" s="18">
        <f t="shared" si="17"/>
        <v>14767.799985165722</v>
      </c>
      <c r="CG572" s="18">
        <f t="shared" si="17"/>
        <v>-414.83188837335911</v>
      </c>
      <c r="CH572" s="18">
        <f t="shared" si="17"/>
        <v>138.87538139036042</v>
      </c>
      <c r="CI572" s="18">
        <f t="shared" si="17"/>
        <v>-4950.492420464725</v>
      </c>
      <c r="CJ572" s="18">
        <f t="shared" si="17"/>
        <v>4275.6288497107744</v>
      </c>
      <c r="CK572" s="18">
        <f t="shared" si="17"/>
        <v>10068.176230557045</v>
      </c>
      <c r="CL572" s="18">
        <f t="shared" si="17"/>
        <v>11158.522475333244</v>
      </c>
      <c r="CM572" s="18">
        <f t="shared" si="17"/>
        <v>15091.068484476593</v>
      </c>
      <c r="CN572" s="18">
        <f t="shared" si="17"/>
        <v>10846.189210783341</v>
      </c>
      <c r="CO572" s="18">
        <f t="shared" si="17"/>
        <v>16809.871099063836</v>
      </c>
      <c r="CP572" s="18">
        <f t="shared" si="17"/>
        <v>12980.643962314236</v>
      </c>
      <c r="CQ572" s="18">
        <f t="shared" si="17"/>
        <v>11271.931685265037</v>
      </c>
      <c r="CR572" s="18">
        <f t="shared" si="17"/>
        <v>14185.075982158945</v>
      </c>
      <c r="CS572" s="18">
        <f t="shared" si="17"/>
        <v>1834.4734725636372</v>
      </c>
      <c r="CT572" s="18">
        <f t="shared" si="17"/>
        <v>-2376.7067126673064</v>
      </c>
      <c r="CU572" s="18">
        <f t="shared" si="17"/>
        <v>-4122.7543320291443</v>
      </c>
      <c r="CW572" s="19">
        <f t="shared" si="14"/>
        <v>102022.12040753024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-65144.720429724082</v>
      </c>
      <c r="E573" s="18">
        <f t="shared" si="18"/>
        <v>-44191.148106007371</v>
      </c>
      <c r="F573" s="18">
        <f t="shared" si="18"/>
        <v>-37776.600434714695</v>
      </c>
      <c r="G573" s="18">
        <f t="shared" si="18"/>
        <v>-7419.6320105484338</v>
      </c>
      <c r="H573" s="18">
        <f t="shared" si="18"/>
        <v>-6563.8074868234398</v>
      </c>
      <c r="I573" s="18">
        <f t="shared" si="18"/>
        <v>16955.23358069465</v>
      </c>
      <c r="J573" s="18">
        <f t="shared" si="18"/>
        <v>17780.069838707859</v>
      </c>
      <c r="K573" s="18">
        <f t="shared" si="18"/>
        <v>7896.5657870218565</v>
      </c>
      <c r="L573" s="18">
        <f t="shared" si="18"/>
        <v>27796.313878291694</v>
      </c>
      <c r="M573" s="18">
        <f t="shared" si="18"/>
        <v>-19157.668267054629</v>
      </c>
      <c r="N573" s="18">
        <f t="shared" si="18"/>
        <v>-32576.526648540836</v>
      </c>
      <c r="O573" s="18">
        <f t="shared" si="18"/>
        <v>-37641.836860533513</v>
      </c>
      <c r="P573" s="18">
        <f t="shared" si="18"/>
        <v>-27285.407965916675</v>
      </c>
      <c r="Q573" s="18">
        <f t="shared" si="18"/>
        <v>-5567.0046182906954</v>
      </c>
      <c r="R573" s="18">
        <f t="shared" si="18"/>
        <v>-6995.5551923036692</v>
      </c>
      <c r="S573" s="18">
        <f t="shared" si="18"/>
        <v>13527.484140005574</v>
      </c>
      <c r="T573" s="18">
        <f t="shared" si="16"/>
        <v>11889.768567261199</v>
      </c>
      <c r="U573" s="18">
        <f t="shared" si="16"/>
        <v>36463.873875033372</v>
      </c>
      <c r="V573" s="18">
        <f t="shared" si="16"/>
        <v>39071.627378915786</v>
      </c>
      <c r="W573" s="18">
        <f t="shared" si="16"/>
        <v>30549.451926293346</v>
      </c>
      <c r="X573" s="18">
        <f t="shared" si="16"/>
        <v>50811.467420189903</v>
      </c>
      <c r="Y573" s="18">
        <f t="shared" si="16"/>
        <v>3784.3529958840227</v>
      </c>
      <c r="Z573" s="18">
        <f t="shared" si="16"/>
        <v>-10026.864068743627</v>
      </c>
      <c r="AA573" s="18">
        <f t="shared" si="16"/>
        <v>-15676.342767936701</v>
      </c>
      <c r="AB573" s="18">
        <f t="shared" si="16"/>
        <v>-5884.8803495670436</v>
      </c>
      <c r="AC573" s="18">
        <f t="shared" si="16"/>
        <v>15343.799339638266</v>
      </c>
      <c r="AD573" s="18">
        <f t="shared" si="16"/>
        <v>13476.343645354762</v>
      </c>
      <c r="AE573" s="18">
        <f t="shared" si="16"/>
        <v>33592.34911742463</v>
      </c>
      <c r="AF573" s="18">
        <f t="shared" si="16"/>
        <v>31563.181256799289</v>
      </c>
      <c r="AG573" s="18">
        <f t="shared" si="16"/>
        <v>55754.716383823659</v>
      </c>
      <c r="AH573" s="18">
        <f t="shared" si="16"/>
        <v>57995.464686578169</v>
      </c>
      <c r="AI573" s="18">
        <f t="shared" si="16"/>
        <v>49129.944121215085</v>
      </c>
      <c r="AJ573" s="18">
        <f t="shared" si="16"/>
        <v>69074.82689690002</v>
      </c>
      <c r="AK573" s="18">
        <f t="shared" si="16"/>
        <v>21752.739257497393</v>
      </c>
      <c r="AL573" s="18">
        <f t="shared" si="16"/>
        <v>7656.721451072779</v>
      </c>
      <c r="AM573" s="18">
        <f t="shared" si="16"/>
        <v>1716.7965717838379</v>
      </c>
      <c r="AN573" s="18">
        <f t="shared" si="16"/>
        <v>11200.626606294798</v>
      </c>
      <c r="AO573" s="18">
        <f t="shared" si="16"/>
        <v>32101.80517551626</v>
      </c>
      <c r="AP573" s="18">
        <f t="shared" si="16"/>
        <v>29892.623992681212</v>
      </c>
      <c r="AQ573" s="18">
        <f t="shared" si="16"/>
        <v>49663.001910739869</v>
      </c>
      <c r="AR573" s="18">
        <f t="shared" si="16"/>
        <v>47294.658364218863</v>
      </c>
      <c r="AS573" s="18">
        <f t="shared" si="16"/>
        <v>71160.412681182235</v>
      </c>
      <c r="AT573" s="18">
        <f t="shared" si="16"/>
        <v>73091.08997648512</v>
      </c>
      <c r="AU573" s="18">
        <f t="shared" si="16"/>
        <v>63929.513688737556</v>
      </c>
      <c r="AV573" s="18">
        <f t="shared" si="16"/>
        <v>83588.336305120902</v>
      </c>
      <c r="AW573" s="18">
        <f t="shared" si="16"/>
        <v>35985.758548201731</v>
      </c>
      <c r="AX573" s="18">
        <f t="shared" si="16"/>
        <v>21611.386212308018</v>
      </c>
      <c r="AY573" s="18">
        <f t="shared" si="16"/>
        <v>15393.371744584758</v>
      </c>
      <c r="AZ573" s="18">
        <f t="shared" si="16"/>
        <v>24598.989523647702</v>
      </c>
      <c r="BA573" s="18">
        <f t="shared" si="16"/>
        <v>45222.523685428721</v>
      </c>
      <c r="BB573" s="18">
        <f t="shared" si="16"/>
        <v>42737.561218994495</v>
      </c>
      <c r="BC573" s="18">
        <f t="shared" si="16"/>
        <v>62235.49252479506</v>
      </c>
      <c r="BD573" s="18">
        <f t="shared" si="16"/>
        <v>59599.314508707263</v>
      </c>
      <c r="BE573" s="18">
        <f t="shared" si="16"/>
        <v>83202.61896304012</v>
      </c>
      <c r="BF573" s="18">
        <f t="shared" si="16"/>
        <v>84876.284735509835</v>
      </c>
      <c r="BG573" s="18">
        <f t="shared" si="16"/>
        <v>75462.418002647697</v>
      </c>
      <c r="BH573" s="18">
        <f t="shared" si="16"/>
        <v>94872.345695509634</v>
      </c>
      <c r="BI573" s="18">
        <f t="shared" si="16"/>
        <v>47022.713728754898</v>
      </c>
      <c r="BJ573" s="18">
        <f t="shared" si="16"/>
        <v>32401.863260262646</v>
      </c>
      <c r="BK573" s="18">
        <f t="shared" si="16"/>
        <v>25937.489008455421</v>
      </c>
      <c r="BL573" s="18">
        <f t="shared" si="16"/>
        <v>34897.560767144372</v>
      </c>
      <c r="BM573" s="18">
        <f t="shared" si="16"/>
        <v>55278.249067420547</v>
      </c>
      <c r="BN573" s="18">
        <f t="shared" si="16"/>
        <v>52555.88287325186</v>
      </c>
      <c r="BO573" s="18">
        <f t="shared" si="16"/>
        <v>71824.771819909161</v>
      </c>
      <c r="BP573" s="18">
        <f t="shared" si="16"/>
        <v>68970.111931931111</v>
      </c>
      <c r="BQ573" s="18">
        <f t="shared" si="17"/>
        <v>92366.064061421144</v>
      </c>
      <c r="BR573" s="18">
        <f t="shared" si="17"/>
        <v>93841.778392454202</v>
      </c>
      <c r="BS573" s="18">
        <f t="shared" si="17"/>
        <v>84235.176168013946</v>
      </c>
      <c r="BT573" s="18">
        <f t="shared" si="17"/>
        <v>103451.4915990351</v>
      </c>
      <c r="BU573" s="18">
        <f t="shared" si="17"/>
        <v>55400.684926529997</v>
      </c>
      <c r="BV573" s="18">
        <f t="shared" si="17"/>
        <v>40565.69951456663</v>
      </c>
      <c r="BW573" s="18">
        <f t="shared" si="17"/>
        <v>33872.188476789626</v>
      </c>
      <c r="BX573" s="18">
        <f t="shared" si="17"/>
        <v>42591.03279755282</v>
      </c>
      <c r="BY573" s="18">
        <f t="shared" si="17"/>
        <v>62726.789789120143</v>
      </c>
      <c r="BZ573" s="18">
        <f t="shared" si="17"/>
        <v>59768.486610101128</v>
      </c>
      <c r="CA573" s="18">
        <f t="shared" si="17"/>
        <v>78824.757301350648</v>
      </c>
      <c r="CB573" s="18">
        <f t="shared" si="17"/>
        <v>75792.719623804966</v>
      </c>
      <c r="CC573" s="18">
        <f t="shared" si="17"/>
        <v>99052.435748079326</v>
      </c>
      <c r="CD573" s="18">
        <f t="shared" si="17"/>
        <v>100429.08558500651</v>
      </c>
      <c r="CE573" s="18">
        <f t="shared" si="17"/>
        <v>90747.074077089957</v>
      </c>
      <c r="CF573" s="18">
        <f t="shared" si="17"/>
        <v>109887.75491293374</v>
      </c>
      <c r="CG573" s="18">
        <f t="shared" si="17"/>
        <v>61733.481294840691</v>
      </c>
      <c r="CH573" s="18">
        <f t="shared" si="17"/>
        <v>46743.914326435246</v>
      </c>
      <c r="CI573" s="18">
        <f t="shared" si="17"/>
        <v>39824.305468120205</v>
      </c>
      <c r="CJ573" s="18">
        <f t="shared" si="17"/>
        <v>48237.283383305359</v>
      </c>
      <c r="CK573" s="18">
        <f t="shared" si="17"/>
        <v>68054.440133576281</v>
      </c>
      <c r="CL573" s="18">
        <f t="shared" si="17"/>
        <v>64691.753534513875</v>
      </c>
      <c r="CM573" s="18">
        <f t="shared" si="17"/>
        <v>83420.040411348222</v>
      </c>
      <c r="CN573" s="18">
        <f t="shared" si="17"/>
        <v>80187.118579170143</v>
      </c>
      <c r="CO573" s="18">
        <f t="shared" si="17"/>
        <v>102976.84487810917</v>
      </c>
      <c r="CP573" s="18">
        <f t="shared" si="17"/>
        <v>104944.64010755607</v>
      </c>
      <c r="CQ573" s="18">
        <f t="shared" si="17"/>
        <v>95700.646027247538</v>
      </c>
      <c r="CR573" s="18">
        <f t="shared" si="17"/>
        <v>112946.33459176519</v>
      </c>
      <c r="CS573" s="18">
        <f t="shared" si="17"/>
        <v>75418.64403386676</v>
      </c>
      <c r="CT573" s="18">
        <f t="shared" si="17"/>
        <v>46759.37441812898</v>
      </c>
      <c r="CU573" s="18">
        <f t="shared" si="17"/>
        <v>46032.153098700626</v>
      </c>
      <c r="CW573" s="19">
        <f t="shared" si="14"/>
        <v>929369.27319728816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-65595.343843666022</v>
      </c>
      <c r="E574" s="18">
        <f t="shared" si="18"/>
        <v>-17372.116176994634</v>
      </c>
      <c r="F574" s="18">
        <f t="shared" si="18"/>
        <v>3729.4777791881934</v>
      </c>
      <c r="G574" s="18">
        <f t="shared" si="18"/>
        <v>67102.171984485234</v>
      </c>
      <c r="H574" s="18">
        <f t="shared" si="18"/>
        <v>19184.849866971839</v>
      </c>
      <c r="I574" s="18">
        <f t="shared" si="18"/>
        <v>109878.75570281199</v>
      </c>
      <c r="J574" s="18">
        <f t="shared" si="18"/>
        <v>52280.010922420421</v>
      </c>
      <c r="K574" s="18">
        <f t="shared" si="18"/>
        <v>10932.333690930158</v>
      </c>
      <c r="L574" s="18">
        <f t="shared" si="18"/>
        <v>54236.85231007915</v>
      </c>
      <c r="M574" s="18">
        <f t="shared" si="18"/>
        <v>-150961.22166988987</v>
      </c>
      <c r="N574" s="18">
        <f t="shared" si="18"/>
        <v>-135088.17228993529</v>
      </c>
      <c r="O574" s="18">
        <f t="shared" si="18"/>
        <v>-163767.85115045588</v>
      </c>
      <c r="P574" s="18">
        <f t="shared" si="18"/>
        <v>-19505.220436398755</v>
      </c>
      <c r="Q574" s="18">
        <f t="shared" si="18"/>
        <v>62305.331621470046</v>
      </c>
      <c r="R574" s="18">
        <f t="shared" si="18"/>
        <v>72888.281502197729</v>
      </c>
      <c r="S574" s="18">
        <f t="shared" si="18"/>
        <v>125968.77616554871</v>
      </c>
      <c r="T574" s="18">
        <f t="shared" si="16"/>
        <v>67930.614730351372</v>
      </c>
      <c r="U574" s="18">
        <f t="shared" si="16"/>
        <v>143932.33270102809</v>
      </c>
      <c r="V574" s="18">
        <f t="shared" si="16"/>
        <v>79127.110124655883</v>
      </c>
      <c r="W574" s="18">
        <f t="shared" si="16"/>
        <v>34778.016398921027</v>
      </c>
      <c r="X574" s="18">
        <f t="shared" si="16"/>
        <v>79103.752867250238</v>
      </c>
      <c r="Y574" s="18">
        <f t="shared" si="16"/>
        <v>-121218.25528580265</v>
      </c>
      <c r="Z574" s="18">
        <f t="shared" si="16"/>
        <v>-99909.277571229264</v>
      </c>
      <c r="AA574" s="18">
        <f t="shared" si="16"/>
        <v>-124293.35697965499</v>
      </c>
      <c r="AB574" s="18">
        <f t="shared" si="16"/>
        <v>22387.728305221885</v>
      </c>
      <c r="AC574" s="18">
        <f t="shared" si="16"/>
        <v>104347.20778183732</v>
      </c>
      <c r="AD574" s="18">
        <f t="shared" si="16"/>
        <v>113081.99633411528</v>
      </c>
      <c r="AE574" s="18">
        <f t="shared" si="16"/>
        <v>163051.7648326304</v>
      </c>
      <c r="AF574" s="18">
        <f t="shared" si="16"/>
        <v>101439.2500592838</v>
      </c>
      <c r="AG574" s="18">
        <f t="shared" si="16"/>
        <v>174086.40396989614</v>
      </c>
      <c r="AH574" s="18">
        <f t="shared" si="16"/>
        <v>106606.95333874319</v>
      </c>
      <c r="AI574" s="18">
        <f t="shared" si="16"/>
        <v>60456.289712984697</v>
      </c>
      <c r="AJ574" s="18">
        <f t="shared" si="16"/>
        <v>103826.50113517698</v>
      </c>
      <c r="AK574" s="18">
        <f t="shared" si="16"/>
        <v>-96782.379112003953</v>
      </c>
      <c r="AL574" s="18">
        <f t="shared" si="16"/>
        <v>-75365.727141782641</v>
      </c>
      <c r="AM574" s="18">
        <f t="shared" si="16"/>
        <v>-99548.028114625602</v>
      </c>
      <c r="AN574" s="18">
        <f t="shared" si="16"/>
        <v>47170.675369132194</v>
      </c>
      <c r="AO574" s="18">
        <f t="shared" si="16"/>
        <v>128832.2128478433</v>
      </c>
      <c r="AP574" s="18">
        <f t="shared" si="16"/>
        <v>136870.13346733095</v>
      </c>
      <c r="AQ574" s="18">
        <f t="shared" si="16"/>
        <v>185785.17898556683</v>
      </c>
      <c r="AR574" s="18">
        <f t="shared" si="16"/>
        <v>122877.80470049079</v>
      </c>
      <c r="AS574" s="18">
        <f t="shared" si="16"/>
        <v>194142.65332981269</v>
      </c>
      <c r="AT574" s="18">
        <f t="shared" si="16"/>
        <v>125337.9019324861</v>
      </c>
      <c r="AU574" s="18">
        <f t="shared" si="16"/>
        <v>78021.430535361404</v>
      </c>
      <c r="AV574" s="18">
        <f t="shared" si="16"/>
        <v>120429.52283503534</v>
      </c>
      <c r="AW574" s="18">
        <f t="shared" si="16"/>
        <v>-80949.578914637561</v>
      </c>
      <c r="AX574" s="18">
        <f t="shared" si="16"/>
        <v>-60162.987530534854</v>
      </c>
      <c r="AY574" s="18">
        <f t="shared" si="16"/>
        <v>-84904.560775613179</v>
      </c>
      <c r="AZ574" s="18">
        <f t="shared" si="16"/>
        <v>61259.920882453909</v>
      </c>
      <c r="BA574" s="18">
        <f t="shared" si="16"/>
        <v>142325.11705416488</v>
      </c>
      <c r="BB574" s="18">
        <f t="shared" si="16"/>
        <v>149702.34003778524</v>
      </c>
      <c r="BC574" s="18">
        <f t="shared" si="16"/>
        <v>197893.45891107828</v>
      </c>
      <c r="BD574" s="18">
        <f t="shared" si="16"/>
        <v>134216.41519654263</v>
      </c>
      <c r="BE574" s="18">
        <f t="shared" si="16"/>
        <v>204690.46354039549</v>
      </c>
      <c r="BF574" s="18">
        <f t="shared" si="16"/>
        <v>135096.97758043604</v>
      </c>
      <c r="BG574" s="18">
        <f t="shared" si="16"/>
        <v>87009.789470946416</v>
      </c>
      <c r="BH574" s="18">
        <f t="shared" si="16"/>
        <v>128671.69646699307</v>
      </c>
      <c r="BI574" s="18">
        <f t="shared" si="16"/>
        <v>-73430.661115406314</v>
      </c>
      <c r="BJ574" s="18">
        <f t="shared" si="16"/>
        <v>-53350.239196662558</v>
      </c>
      <c r="BK574" s="18">
        <f t="shared" si="16"/>
        <v>-78786.075311669149</v>
      </c>
      <c r="BL574" s="18">
        <f t="shared" si="16"/>
        <v>66695.751103223301</v>
      </c>
      <c r="BM574" s="18">
        <f t="shared" si="16"/>
        <v>147096.49704711279</v>
      </c>
      <c r="BN574" s="18">
        <f t="shared" si="16"/>
        <v>153839.85320512741</v>
      </c>
      <c r="BO574" s="18">
        <f t="shared" si="16"/>
        <v>201441.5643689828</v>
      </c>
      <c r="BP574" s="18">
        <f t="shared" si="16"/>
        <v>137228.484324886</v>
      </c>
      <c r="BQ574" s="18">
        <f t="shared" si="17"/>
        <v>207217.11628823588</v>
      </c>
      <c r="BR574" s="18">
        <f t="shared" si="17"/>
        <v>137169.94080857118</v>
      </c>
      <c r="BS574" s="18">
        <f t="shared" si="17"/>
        <v>88625.860393677605</v>
      </c>
      <c r="BT574" s="18">
        <f t="shared" si="17"/>
        <v>129782.78187332978</v>
      </c>
      <c r="BU574" s="18">
        <f t="shared" si="17"/>
        <v>-72915.77350714663</v>
      </c>
      <c r="BV574" s="18">
        <f t="shared" si="17"/>
        <v>-53549.268602112308</v>
      </c>
      <c r="BW574" s="18">
        <f t="shared" si="17"/>
        <v>-79812.683477200102</v>
      </c>
      <c r="BX574" s="18">
        <f t="shared" si="17"/>
        <v>64770.447156546172</v>
      </c>
      <c r="BY574" s="18">
        <f t="shared" si="17"/>
        <v>144280.33517550468</v>
      </c>
      <c r="BZ574" s="18">
        <f t="shared" si="17"/>
        <v>150241.75877030869</v>
      </c>
      <c r="CA574" s="18">
        <f t="shared" si="17"/>
        <v>197269.81474126899</v>
      </c>
      <c r="CB574" s="18">
        <f t="shared" si="17"/>
        <v>132759.28720972431</v>
      </c>
      <c r="CC574" s="18">
        <f t="shared" si="17"/>
        <v>202738.1723479412</v>
      </c>
      <c r="CD574" s="18">
        <f t="shared" si="17"/>
        <v>132904.65314157959</v>
      </c>
      <c r="CE574" s="18">
        <f t="shared" si="17"/>
        <v>84662.366902643349</v>
      </c>
      <c r="CF574" s="18">
        <f t="shared" si="17"/>
        <v>126008.58195277723</v>
      </c>
      <c r="CG574" s="18">
        <f t="shared" si="17"/>
        <v>-76830.20175314066</v>
      </c>
      <c r="CH574" s="18">
        <f t="shared" si="17"/>
        <v>-58112.864330785349</v>
      </c>
      <c r="CI574" s="18">
        <f t="shared" si="17"/>
        <v>-85665.946888637729</v>
      </c>
      <c r="CJ574" s="18">
        <f t="shared" si="17"/>
        <v>57018.394614352146</v>
      </c>
      <c r="CK574" s="18">
        <f t="shared" si="17"/>
        <v>134427.59578041174</v>
      </c>
      <c r="CL574" s="18">
        <f t="shared" si="17"/>
        <v>138012.78713941877</v>
      </c>
      <c r="CM574" s="18">
        <f t="shared" si="17"/>
        <v>183594.05380636454</v>
      </c>
      <c r="CN574" s="18">
        <f t="shared" si="17"/>
        <v>118834.38963898388</v>
      </c>
      <c r="CO574" s="18">
        <f t="shared" si="17"/>
        <v>188563.59802564583</v>
      </c>
      <c r="CP574" s="18">
        <f t="shared" si="17"/>
        <v>124230.04946770403</v>
      </c>
      <c r="CQ574" s="18">
        <f t="shared" si="17"/>
        <v>77620.189354686998</v>
      </c>
      <c r="CR574" s="18">
        <f t="shared" si="17"/>
        <v>114121.56050093798</v>
      </c>
      <c r="CS574" s="18">
        <f t="shared" si="17"/>
        <v>-46086.924062429462</v>
      </c>
      <c r="CT574" s="18">
        <f t="shared" si="17"/>
        <v>-93864.255636095535</v>
      </c>
      <c r="CU574" s="18">
        <f t="shared" si="17"/>
        <v>-75757.817118305014</v>
      </c>
      <c r="CW574" s="19">
        <f t="shared" si="14"/>
        <v>920713.62151167588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11229.619380292017</v>
      </c>
      <c r="E575" s="18">
        <f t="shared" si="16"/>
        <v>16167.038691836584</v>
      </c>
      <c r="F575" s="18">
        <f t="shared" si="16"/>
        <v>11781.790378873819</v>
      </c>
      <c r="G575" s="18">
        <f t="shared" si="16"/>
        <v>24862.305613800825</v>
      </c>
      <c r="H575" s="18">
        <f t="shared" si="16"/>
        <v>844.33641854196321</v>
      </c>
      <c r="I575" s="18">
        <f t="shared" si="16"/>
        <v>29615.877350842115</v>
      </c>
      <c r="J575" s="18">
        <f t="shared" si="16"/>
        <v>5668.525355687947</v>
      </c>
      <c r="K575" s="18">
        <f t="shared" si="16"/>
        <v>2525.9036070095026</v>
      </c>
      <c r="L575" s="18">
        <f t="shared" si="16"/>
        <v>20302.622867181548</v>
      </c>
      <c r="M575" s="18">
        <f t="shared" si="16"/>
        <v>-41619.307957348763</v>
      </c>
      <c r="N575" s="18">
        <f t="shared" si="16"/>
        <v>-16421.918450988596</v>
      </c>
      <c r="O575" s="18">
        <f t="shared" si="16"/>
        <v>-30565.043428298988</v>
      </c>
      <c r="P575" s="18">
        <f t="shared" si="16"/>
        <v>16810.301609126036</v>
      </c>
      <c r="Q575" s="18">
        <f t="shared" si="16"/>
        <v>31752.646413883718</v>
      </c>
      <c r="R575" s="18">
        <f t="shared" si="16"/>
        <v>26649.197680553014</v>
      </c>
      <c r="S575" s="18">
        <f t="shared" si="16"/>
        <v>38176.533491139417</v>
      </c>
      <c r="T575" s="18">
        <f t="shared" si="16"/>
        <v>12920.441740335373</v>
      </c>
      <c r="U575" s="18">
        <f t="shared" si="16"/>
        <v>41003.697877959698</v>
      </c>
      <c r="V575" s="18">
        <f t="shared" si="16"/>
        <v>15482.009538343875</v>
      </c>
      <c r="W575" s="18">
        <f t="shared" si="16"/>
        <v>12374.833345272171</v>
      </c>
      <c r="X575" s="18">
        <f t="shared" si="16"/>
        <v>31847.011778717511</v>
      </c>
      <c r="Y575" s="18">
        <f t="shared" si="16"/>
        <v>-28058.547500544693</v>
      </c>
      <c r="Z575" s="18">
        <f t="shared" si="16"/>
        <v>-1103.8391303478857</v>
      </c>
      <c r="AA575" s="18">
        <f t="shared" si="16"/>
        <v>-14168.413819395937</v>
      </c>
      <c r="AB575" s="18">
        <f t="shared" si="16"/>
        <v>33125.776660729724</v>
      </c>
      <c r="AC575" s="18">
        <f t="shared" si="16"/>
        <v>47067.381908939104</v>
      </c>
      <c r="AD575" s="18">
        <f t="shared" si="16"/>
        <v>40531.328146059823</v>
      </c>
      <c r="AE575" s="18">
        <f t="shared" si="16"/>
        <v>50634.776999377704</v>
      </c>
      <c r="AF575" s="18">
        <f t="shared" si="16"/>
        <v>24316.726384901034</v>
      </c>
      <c r="AG575" s="18">
        <f t="shared" si="16"/>
        <v>51842.212284811016</v>
      </c>
      <c r="AH575" s="18">
        <f t="shared" si="16"/>
        <v>26178.988806386595</v>
      </c>
      <c r="AI575" s="18">
        <f t="shared" si="16"/>
        <v>23175.669646161725</v>
      </c>
      <c r="AJ575" s="18">
        <f t="shared" si="16"/>
        <v>42832.162140476634</v>
      </c>
      <c r="AK575" s="18">
        <f t="shared" si="16"/>
        <v>-16929.580810753687</v>
      </c>
      <c r="AL575" s="18">
        <f t="shared" si="16"/>
        <v>10069.883771539666</v>
      </c>
      <c r="AM575" s="18">
        <f t="shared" si="16"/>
        <v>-3059.6011223216774</v>
      </c>
      <c r="AN575" s="18">
        <f t="shared" si="16"/>
        <v>44069.234458138351</v>
      </c>
      <c r="AO575" s="18">
        <f t="shared" si="16"/>
        <v>57760.888253439625</v>
      </c>
      <c r="AP575" s="18">
        <f t="shared" si="16"/>
        <v>50909.947996260482</v>
      </c>
      <c r="AQ575" s="18">
        <f t="shared" si="16"/>
        <v>60658.337883190368</v>
      </c>
      <c r="AR575" s="18">
        <f t="shared" si="16"/>
        <v>33976.366858135851</v>
      </c>
      <c r="AS575" s="18">
        <f t="shared" si="16"/>
        <v>61163.058065008372</v>
      </c>
      <c r="AT575" s="18">
        <f t="shared" si="16"/>
        <v>35213.752441675868</v>
      </c>
      <c r="AU575" s="18">
        <f t="shared" si="16"/>
        <v>31989.83599762735</v>
      </c>
      <c r="AV575" s="18">
        <f t="shared" si="16"/>
        <v>51485.887486151711</v>
      </c>
      <c r="AW575" s="18">
        <f t="shared" si="16"/>
        <v>-8396.3910609206068</v>
      </c>
      <c r="AX575" s="18">
        <f t="shared" si="16"/>
        <v>18495.393588389445</v>
      </c>
      <c r="AY575" s="18">
        <f t="shared" si="16"/>
        <v>5246.6067968454445</v>
      </c>
      <c r="AZ575" s="18">
        <f t="shared" si="16"/>
        <v>52229.456157739973</v>
      </c>
      <c r="BA575" s="18">
        <f t="shared" si="16"/>
        <v>65745.134765283205</v>
      </c>
      <c r="BB575" s="18">
        <f t="shared" si="16"/>
        <v>58694.679468178132</v>
      </c>
      <c r="BC575" s="18">
        <f t="shared" si="16"/>
        <v>68231.591293736827</v>
      </c>
      <c r="BD575" s="18">
        <f t="shared" si="16"/>
        <v>41337.913212431537</v>
      </c>
      <c r="BE575" s="18">
        <f t="shared" si="16"/>
        <v>68321.019022962311</v>
      </c>
      <c r="BF575" s="18">
        <f t="shared" si="16"/>
        <v>42179.840886065213</v>
      </c>
      <c r="BG575" s="18">
        <f t="shared" si="16"/>
        <v>38775.160903866694</v>
      </c>
      <c r="BH575" s="18">
        <f t="shared" si="16"/>
        <v>58098.485616638907</v>
      </c>
      <c r="BI575" s="18">
        <f t="shared" si="16"/>
        <v>-1952.0116216437891</v>
      </c>
      <c r="BJ575" s="18">
        <f t="shared" si="16"/>
        <v>24773.706534534984</v>
      </c>
      <c r="BK575" s="18">
        <f t="shared" si="16"/>
        <v>11360.706382338016</v>
      </c>
      <c r="BL575" s="18">
        <f t="shared" si="16"/>
        <v>58182.983866268303</v>
      </c>
      <c r="BM575" s="18">
        <f t="shared" si="16"/>
        <v>71544.851171652786</v>
      </c>
      <c r="BN575" s="18">
        <f t="shared" si="16"/>
        <v>64350.446806964814</v>
      </c>
      <c r="BO575" s="18">
        <f t="shared" si="16"/>
        <v>73754.741827351623</v>
      </c>
      <c r="BP575" s="18">
        <f t="shared" si="16"/>
        <v>46738.192293285974</v>
      </c>
      <c r="BQ575" s="18">
        <f t="shared" si="17"/>
        <v>73602.824727331114</v>
      </c>
      <c r="BR575" s="18">
        <f t="shared" si="17"/>
        <v>47338.937901058351</v>
      </c>
      <c r="BS575" s="18">
        <f t="shared" si="17"/>
        <v>43797.248548775795</v>
      </c>
      <c r="BT575" s="18">
        <f t="shared" si="17"/>
        <v>62960.76448164985</v>
      </c>
      <c r="BU575" s="18">
        <f t="shared" si="17"/>
        <v>2724.1483164518722</v>
      </c>
      <c r="BV575" s="18">
        <f t="shared" si="17"/>
        <v>29241.640294187062</v>
      </c>
      <c r="BW575" s="18">
        <f t="shared" si="17"/>
        <v>15611.237438324839</v>
      </c>
      <c r="BX575" s="18">
        <f t="shared" si="17"/>
        <v>62227.070769647486</v>
      </c>
      <c r="BY575" s="18">
        <f t="shared" si="17"/>
        <v>75416.694319032715</v>
      </c>
      <c r="BZ575" s="18">
        <f t="shared" si="17"/>
        <v>68104.52020361484</v>
      </c>
      <c r="CA575" s="18">
        <f t="shared" si="17"/>
        <v>77456.455385825597</v>
      </c>
      <c r="CB575" s="18">
        <f t="shared" si="17"/>
        <v>50448.971994549152</v>
      </c>
      <c r="CC575" s="18">
        <f t="shared" si="17"/>
        <v>77363.071242395788</v>
      </c>
      <c r="CD575" s="18">
        <f t="shared" si="17"/>
        <v>51151.334041657858</v>
      </c>
      <c r="CE575" s="18">
        <f t="shared" si="17"/>
        <v>47617.282615164528</v>
      </c>
      <c r="CF575" s="18">
        <f t="shared" si="17"/>
        <v>66692.53552678565</v>
      </c>
      <c r="CG575" s="18">
        <f t="shared" si="17"/>
        <v>6234.5434743735241</v>
      </c>
      <c r="CH575" s="18">
        <f t="shared" si="17"/>
        <v>32388.835766872042</v>
      </c>
      <c r="CI575" s="18">
        <f t="shared" si="17"/>
        <v>18268.355027537094</v>
      </c>
      <c r="CJ575" s="18">
        <f t="shared" si="17"/>
        <v>64342.834328002064</v>
      </c>
      <c r="CK575" s="18">
        <f t="shared" si="17"/>
        <v>77109.615852742339</v>
      </c>
      <c r="CL575" s="18">
        <f t="shared" si="17"/>
        <v>69456.23018171906</v>
      </c>
      <c r="CM575" s="18">
        <f t="shared" si="17"/>
        <v>78906.292033477337</v>
      </c>
      <c r="CN575" s="18">
        <f t="shared" si="17"/>
        <v>52364.774107494159</v>
      </c>
      <c r="CO575" s="18">
        <f t="shared" si="17"/>
        <v>79552.283956167637</v>
      </c>
      <c r="CP575" s="18">
        <f t="shared" si="17"/>
        <v>55240.047190997167</v>
      </c>
      <c r="CQ575" s="18">
        <f t="shared" si="17"/>
        <v>51364.49634654785</v>
      </c>
      <c r="CR575" s="18">
        <f t="shared" si="17"/>
        <v>68624.391134224832</v>
      </c>
      <c r="CS575" s="18">
        <f t="shared" si="17"/>
        <v>20526.099777687108</v>
      </c>
      <c r="CT575" s="18">
        <f t="shared" si="17"/>
        <v>22568.177162424312</v>
      </c>
      <c r="CU575" s="18">
        <f t="shared" si="17"/>
        <v>27367.202518787934</v>
      </c>
      <c r="CW575" s="19">
        <f t="shared" si="14"/>
        <v>667422.4445902718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9783.1623983565805</v>
      </c>
      <c r="E576" s="18">
        <f t="shared" si="16"/>
        <v>13857.101814607478</v>
      </c>
      <c r="F576" s="18">
        <f t="shared" si="16"/>
        <v>9954.5486676288419</v>
      </c>
      <c r="G576" s="18">
        <f t="shared" si="16"/>
        <v>16149.930541802445</v>
      </c>
      <c r="H576" s="18">
        <f t="shared" si="16"/>
        <v>5538.6350310673297</v>
      </c>
      <c r="I576" s="18">
        <f t="shared" si="16"/>
        <v>20177.783252776804</v>
      </c>
      <c r="J576" s="18">
        <f t="shared" si="16"/>
        <v>4918.7205692025454</v>
      </c>
      <c r="K576" s="18">
        <f t="shared" si="16"/>
        <v>-549.92529294991982</v>
      </c>
      <c r="L576" s="18">
        <f t="shared" si="16"/>
        <v>6019.3527507580438</v>
      </c>
      <c r="M576" s="18">
        <f t="shared" si="16"/>
        <v>-26644.058593675029</v>
      </c>
      <c r="N576" s="18">
        <f t="shared" si="16"/>
        <v>-14752.190840435345</v>
      </c>
      <c r="O576" s="18">
        <f t="shared" si="16"/>
        <v>-19492.701274425694</v>
      </c>
      <c r="P576" s="18">
        <f t="shared" si="16"/>
        <v>7627.7901131935359</v>
      </c>
      <c r="Q576" s="18">
        <f t="shared" si="16"/>
        <v>17801.539843776889</v>
      </c>
      <c r="R576" s="18">
        <f t="shared" si="16"/>
        <v>15552.632796894293</v>
      </c>
      <c r="S576" s="18">
        <f t="shared" si="16"/>
        <v>21555.167604482907</v>
      </c>
      <c r="T576" s="18">
        <f t="shared" si="16"/>
        <v>8654.7828299124667</v>
      </c>
      <c r="U576" s="18">
        <f t="shared" si="16"/>
        <v>21085.714840113156</v>
      </c>
      <c r="V576" s="18">
        <f t="shared" si="16"/>
        <v>5706.5285045641795</v>
      </c>
      <c r="W576" s="18">
        <f t="shared" si="16"/>
        <v>466.118567954225</v>
      </c>
      <c r="X576" s="18">
        <f t="shared" si="16"/>
        <v>7148.9141575147514</v>
      </c>
      <c r="Y576" s="18">
        <f t="shared" si="16"/>
        <v>-25011.778587550129</v>
      </c>
      <c r="Z576" s="18">
        <f t="shared" si="16"/>
        <v>-12238.213310214574</v>
      </c>
      <c r="AA576" s="18">
        <f t="shared" si="16"/>
        <v>-16037.967439677624</v>
      </c>
      <c r="AB576" s="18">
        <f t="shared" si="16"/>
        <v>11663.013516861247</v>
      </c>
      <c r="AC576" s="18">
        <f t="shared" si="16"/>
        <v>21877.828750324697</v>
      </c>
      <c r="AD576" s="18">
        <f t="shared" si="16"/>
        <v>19266.488758748892</v>
      </c>
      <c r="AE576" s="18">
        <f t="shared" si="16"/>
        <v>24729.145158479078</v>
      </c>
      <c r="AF576" s="18">
        <f t="shared" si="16"/>
        <v>11273.024940766161</v>
      </c>
      <c r="AG576" s="18">
        <f t="shared" si="16"/>
        <v>23242.115272884781</v>
      </c>
      <c r="AH576" s="18">
        <f t="shared" ref="AH576:BP576" si="19">AH564-AH570</f>
        <v>7570.3544922626752</v>
      </c>
      <c r="AI576" s="18">
        <f t="shared" si="19"/>
        <v>2225.2175184288353</v>
      </c>
      <c r="AJ576" s="18">
        <f t="shared" si="19"/>
        <v>8948.6436126281333</v>
      </c>
      <c r="AK576" s="18">
        <f t="shared" si="19"/>
        <v>-23097.922629788605</v>
      </c>
      <c r="AL576" s="18">
        <f t="shared" si="19"/>
        <v>-10200.921509277774</v>
      </c>
      <c r="AM576" s="18">
        <f t="shared" si="19"/>
        <v>-13907.225370090251</v>
      </c>
      <c r="AN576" s="18">
        <f t="shared" si="19"/>
        <v>13838.694583850796</v>
      </c>
      <c r="AO576" s="18">
        <f t="shared" si="19"/>
        <v>24043.1583840776</v>
      </c>
      <c r="AP576" s="18">
        <f t="shared" si="19"/>
        <v>21368.186600087269</v>
      </c>
      <c r="AQ576" s="18">
        <f t="shared" si="19"/>
        <v>26724.696169387316</v>
      </c>
      <c r="AR576" s="18">
        <f t="shared" si="19"/>
        <v>13137.15100572916</v>
      </c>
      <c r="AS576" s="18">
        <f t="shared" si="19"/>
        <v>24969.076207208651</v>
      </c>
      <c r="AT576" s="18">
        <f t="shared" si="19"/>
        <v>9172.2354095541523</v>
      </c>
      <c r="AU576" s="18">
        <f t="shared" si="19"/>
        <v>3726.9939234133635</v>
      </c>
      <c r="AV576" s="18">
        <f t="shared" si="19"/>
        <v>10380.937297311844</v>
      </c>
      <c r="AW576" s="18">
        <f t="shared" si="19"/>
        <v>-21706.824038029299</v>
      </c>
      <c r="AX576" s="18">
        <f t="shared" si="19"/>
        <v>-8831.534749966464</v>
      </c>
      <c r="AY576" s="18">
        <f t="shared" si="19"/>
        <v>-12551.923449551221</v>
      </c>
      <c r="AZ576" s="18">
        <f t="shared" si="19"/>
        <v>15176.529106825852</v>
      </c>
      <c r="BA576" s="18">
        <f t="shared" si="19"/>
        <v>25352.832754191186</v>
      </c>
      <c r="BB576" s="18">
        <f t="shared" si="19"/>
        <v>22636.461567038263</v>
      </c>
      <c r="BC576" s="18">
        <f t="shared" si="19"/>
        <v>27939.94907998413</v>
      </c>
      <c r="BD576" s="18">
        <f t="shared" si="19"/>
        <v>14291.893952368206</v>
      </c>
      <c r="BE576" s="18">
        <f t="shared" si="19"/>
        <v>26060.550794634968</v>
      </c>
      <c r="BF576" s="18">
        <f t="shared" si="19"/>
        <v>10201.469049012929</v>
      </c>
      <c r="BG576" s="18">
        <f t="shared" si="19"/>
        <v>4697.0889345114701</v>
      </c>
      <c r="BH576" s="18">
        <f t="shared" si="19"/>
        <v>11295.405605900538</v>
      </c>
      <c r="BI576" s="18">
        <f t="shared" si="19"/>
        <v>-20845.102862320462</v>
      </c>
      <c r="BJ576" s="18">
        <f t="shared" si="19"/>
        <v>-8020.5117035791627</v>
      </c>
      <c r="BK576" s="18">
        <f t="shared" si="19"/>
        <v>-11789.849717993668</v>
      </c>
      <c r="BL576" s="18">
        <f t="shared" si="19"/>
        <v>15892.009202122979</v>
      </c>
      <c r="BM576" s="18">
        <f t="shared" si="19"/>
        <v>26025.499357018183</v>
      </c>
      <c r="BN576" s="18">
        <f t="shared" si="19"/>
        <v>23271.793972046784</v>
      </c>
      <c r="BO576" s="18">
        <f t="shared" si="19"/>
        <v>28544.544621338922</v>
      </c>
      <c r="BP576" s="18">
        <f t="shared" si="19"/>
        <v>14871.974020036083</v>
      </c>
      <c r="BQ576" s="18">
        <f t="shared" si="17"/>
        <v>26619.828237478476</v>
      </c>
      <c r="BR576" s="18">
        <f t="shared" si="17"/>
        <v>10738.971648287232</v>
      </c>
      <c r="BS576" s="18">
        <f t="shared" si="17"/>
        <v>5205.740587934386</v>
      </c>
      <c r="BT576" s="18">
        <f t="shared" si="17"/>
        <v>11762.144037266786</v>
      </c>
      <c r="BU576" s="18">
        <f t="shared" si="17"/>
        <v>-20437.199828672805</v>
      </c>
      <c r="BV576" s="18">
        <f t="shared" si="17"/>
        <v>-7688.191125112382</v>
      </c>
      <c r="BW576" s="18">
        <f t="shared" si="17"/>
        <v>-11544.462362577004</v>
      </c>
      <c r="BX576" s="18">
        <f t="shared" si="17"/>
        <v>16049.589538764529</v>
      </c>
      <c r="BY576" s="18">
        <f t="shared" si="17"/>
        <v>26108.252633583586</v>
      </c>
      <c r="BZ576" s="18">
        <f t="shared" si="17"/>
        <v>23306.783714498655</v>
      </c>
      <c r="CA576" s="18">
        <f t="shared" si="17"/>
        <v>28569.304484282096</v>
      </c>
      <c r="CB576" s="18">
        <f t="shared" si="17"/>
        <v>14927.034842028166</v>
      </c>
      <c r="CC576" s="18">
        <f t="shared" si="17"/>
        <v>26738.796798421914</v>
      </c>
      <c r="CD576" s="18">
        <f t="shared" si="17"/>
        <v>10937.353366862255</v>
      </c>
      <c r="CE576" s="18">
        <f t="shared" si="17"/>
        <v>5472.2640869700408</v>
      </c>
      <c r="CF576" s="18">
        <f t="shared" si="17"/>
        <v>12052.632032721682</v>
      </c>
      <c r="CG576" s="18">
        <f t="shared" si="17"/>
        <v>-20196.216223022289</v>
      </c>
      <c r="CH576" s="18">
        <f t="shared" si="17"/>
        <v>-7586.9424986211525</v>
      </c>
      <c r="CI576" s="18">
        <f t="shared" si="17"/>
        <v>-11676.254315004422</v>
      </c>
      <c r="CJ576" s="18">
        <f t="shared" si="17"/>
        <v>15624.047728764766</v>
      </c>
      <c r="CK576" s="18">
        <f t="shared" si="17"/>
        <v>25412.228162588173</v>
      </c>
      <c r="CL576" s="18">
        <f t="shared" si="17"/>
        <v>22361.445610408089</v>
      </c>
      <c r="CM576" s="18">
        <f t="shared" si="17"/>
        <v>27604.59392521577</v>
      </c>
      <c r="CN576" s="18">
        <f t="shared" si="17"/>
        <v>14149.808506919711</v>
      </c>
      <c r="CO576" s="18">
        <f t="shared" si="17"/>
        <v>26132.448275191768</v>
      </c>
      <c r="CP576" s="18">
        <f t="shared" si="17"/>
        <v>11375.744407258462</v>
      </c>
      <c r="CQ576" s="18">
        <f t="shared" si="17"/>
        <v>5864.9010055504623</v>
      </c>
      <c r="CR576" s="18">
        <f t="shared" si="17"/>
        <v>11880.134679028764</v>
      </c>
      <c r="CS576" s="18">
        <f t="shared" si="17"/>
        <v>-14128.12258272036</v>
      </c>
      <c r="CT576" s="18">
        <f t="shared" si="17"/>
        <v>-13299.591737372044</v>
      </c>
      <c r="CU576" s="18">
        <f t="shared" si="17"/>
        <v>-8121.513629366993</v>
      </c>
      <c r="CW576" s="19">
        <f t="shared" si="14"/>
        <v>124856.12435146657</v>
      </c>
    </row>
    <row r="577" spans="1:101" s="18" customFormat="1" x14ac:dyDescent="0.25">
      <c r="D577" s="18">
        <f>SUM(D572:D576)</f>
        <v>-116332.95662048047</v>
      </c>
      <c r="E577" s="18">
        <f t="shared" ref="E577:BP577" si="20">SUM(E572:E576)</f>
        <v>-33842.65326829379</v>
      </c>
      <c r="F577" s="18">
        <f t="shared" si="20"/>
        <v>-13278.894026306538</v>
      </c>
      <c r="G577" s="18">
        <f t="shared" si="20"/>
        <v>104025.33135948441</v>
      </c>
      <c r="H577" s="18">
        <f t="shared" si="20"/>
        <v>18532.17232691915</v>
      </c>
      <c r="I577" s="18">
        <f t="shared" si="20"/>
        <v>183084.27596202469</v>
      </c>
      <c r="J577" s="18">
        <f t="shared" si="20"/>
        <v>83470.801844765505</v>
      </c>
      <c r="K577" s="18">
        <f t="shared" si="20"/>
        <v>22405.969593599417</v>
      </c>
      <c r="L577" s="18">
        <f t="shared" si="20"/>
        <v>113488.02563727401</v>
      </c>
      <c r="M577" s="18">
        <f t="shared" si="20"/>
        <v>-248296.33872338413</v>
      </c>
      <c r="N577" s="18">
        <f t="shared" si="20"/>
        <v>-208071.24592232902</v>
      </c>
      <c r="O577" s="18">
        <f t="shared" si="20"/>
        <v>-265585.9777147834</v>
      </c>
      <c r="P577" s="18">
        <f t="shared" si="20"/>
        <v>-26940.690755143733</v>
      </c>
      <c r="Q577" s="18">
        <f t="shared" si="20"/>
        <v>107902.70469983875</v>
      </c>
      <c r="R577" s="18">
        <f t="shared" si="20"/>
        <v>111298.35542114079</v>
      </c>
      <c r="S577" s="18">
        <f t="shared" si="20"/>
        <v>206841.94317043378</v>
      </c>
      <c r="T577" s="18">
        <f t="shared" si="20"/>
        <v>105179.43450713408</v>
      </c>
      <c r="U577" s="18">
        <f t="shared" si="20"/>
        <v>252640.03927054667</v>
      </c>
      <c r="V577" s="18">
        <f t="shared" si="20"/>
        <v>145698.16233268473</v>
      </c>
      <c r="W577" s="18">
        <f t="shared" si="20"/>
        <v>83126.366657138627</v>
      </c>
      <c r="X577" s="18">
        <f t="shared" si="20"/>
        <v>177355.6867037974</v>
      </c>
      <c r="Y577" s="18">
        <f t="shared" si="20"/>
        <v>-176979.10614564354</v>
      </c>
      <c r="Z577" s="18">
        <f t="shared" si="20"/>
        <v>-128916.48917805403</v>
      </c>
      <c r="AA577" s="18">
        <f t="shared" si="20"/>
        <v>-180585.90247552286</v>
      </c>
      <c r="AB577" s="18">
        <f t="shared" si="20"/>
        <v>60458.944782019622</v>
      </c>
      <c r="AC577" s="18">
        <f t="shared" si="20"/>
        <v>193951.83201980527</v>
      </c>
      <c r="AD577" s="18">
        <f t="shared" si="20"/>
        <v>193128.05965175314</v>
      </c>
      <c r="AE577" s="18">
        <f t="shared" si="20"/>
        <v>283004.34629344824</v>
      </c>
      <c r="AF577" s="18">
        <f t="shared" si="20"/>
        <v>175564.19413903286</v>
      </c>
      <c r="AG577" s="18">
        <f t="shared" si="20"/>
        <v>318095.5126191788</v>
      </c>
      <c r="AH577" s="18">
        <f t="shared" si="20"/>
        <v>207543.1680034466</v>
      </c>
      <c r="AI577" s="18">
        <f t="shared" si="20"/>
        <v>142728.88870969028</v>
      </c>
      <c r="AJ577" s="18">
        <f t="shared" si="20"/>
        <v>235844.03796300103</v>
      </c>
      <c r="AK577" s="18">
        <f t="shared" si="20"/>
        <v>-118862.23625442653</v>
      </c>
      <c r="AL577" s="18">
        <f t="shared" si="20"/>
        <v>-70848.694477650075</v>
      </c>
      <c r="AM577" s="18">
        <f t="shared" si="20"/>
        <v>-122620.25268413305</v>
      </c>
      <c r="AN577" s="18">
        <f t="shared" si="20"/>
        <v>117984.14314383907</v>
      </c>
      <c r="AO577" s="18">
        <f t="shared" si="20"/>
        <v>250530.0592094828</v>
      </c>
      <c r="AP577" s="18">
        <f t="shared" si="20"/>
        <v>248216.12342444604</v>
      </c>
      <c r="AQ577" s="18">
        <f t="shared" si="20"/>
        <v>336147.72993170668</v>
      </c>
      <c r="AR577" s="18">
        <f t="shared" si="20"/>
        <v>226488.64806171597</v>
      </c>
      <c r="AS577" s="18">
        <f t="shared" si="20"/>
        <v>366744.63441404188</v>
      </c>
      <c r="AT577" s="18">
        <f t="shared" si="20"/>
        <v>254057.34997008613</v>
      </c>
      <c r="AU577" s="18">
        <f t="shared" si="20"/>
        <v>187378.41013186271</v>
      </c>
      <c r="AV577" s="18">
        <f t="shared" si="20"/>
        <v>278941.19399784243</v>
      </c>
      <c r="AW577" s="18">
        <f t="shared" si="20"/>
        <v>-77044.42891245069</v>
      </c>
      <c r="AX577" s="18">
        <f t="shared" si="20"/>
        <v>-30130.230812204085</v>
      </c>
      <c r="AY577" s="18">
        <f t="shared" si="20"/>
        <v>-82931.363664456294</v>
      </c>
      <c r="AZ577" s="18">
        <f t="shared" si="20"/>
        <v>156618.56709591026</v>
      </c>
      <c r="BA577" s="18">
        <f t="shared" si="20"/>
        <v>288026.38676737959</v>
      </c>
      <c r="BB577" s="18">
        <f t="shared" si="20"/>
        <v>284473.0799376989</v>
      </c>
      <c r="BC577" s="18">
        <f t="shared" si="20"/>
        <v>371080.12992691272</v>
      </c>
      <c r="BD577" s="18">
        <f t="shared" si="20"/>
        <v>260046.76635312787</v>
      </c>
      <c r="BE577" s="18">
        <f t="shared" si="20"/>
        <v>398918.14693229168</v>
      </c>
      <c r="BF577" s="18">
        <f t="shared" si="20"/>
        <v>284867.27783021587</v>
      </c>
      <c r="BG577" s="18">
        <f t="shared" si="20"/>
        <v>216862.8239774807</v>
      </c>
      <c r="BH577" s="18">
        <f t="shared" si="20"/>
        <v>307140.68155683996</v>
      </c>
      <c r="BI577" s="18">
        <f t="shared" si="20"/>
        <v>-50096.804610500898</v>
      </c>
      <c r="BJ577" s="18">
        <f t="shared" si="20"/>
        <v>-4411.8953664063447</v>
      </c>
      <c r="BK577" s="18">
        <f t="shared" si="20"/>
        <v>-58425.970299418041</v>
      </c>
      <c r="BL577" s="18">
        <f t="shared" si="20"/>
        <v>179930.47478280717</v>
      </c>
      <c r="BM577" s="18">
        <f t="shared" si="20"/>
        <v>310177.89641466353</v>
      </c>
      <c r="BN577" s="18">
        <f t="shared" si="20"/>
        <v>305517.92909525789</v>
      </c>
      <c r="BO577" s="18">
        <f t="shared" si="20"/>
        <v>391092.02253211464</v>
      </c>
      <c r="BP577" s="18">
        <f t="shared" si="20"/>
        <v>279108.68244578957</v>
      </c>
      <c r="BQ577" s="18">
        <f t="shared" ref="BQ577:CU577" si="21">SUM(BQ572:BQ576)</f>
        <v>417102.44996547152</v>
      </c>
      <c r="BR577" s="18">
        <f t="shared" si="21"/>
        <v>302211.0235601092</v>
      </c>
      <c r="BS577" s="18">
        <f t="shared" si="21"/>
        <v>233345.79367494379</v>
      </c>
      <c r="BT577" s="18">
        <f t="shared" si="21"/>
        <v>322675.00797196093</v>
      </c>
      <c r="BU577" s="18">
        <f t="shared" si="21"/>
        <v>-35657.901448351622</v>
      </c>
      <c r="BV577" s="18">
        <f t="shared" si="21"/>
        <v>8756.6546754994633</v>
      </c>
      <c r="BW577" s="18">
        <f t="shared" si="21"/>
        <v>-46681.349071726741</v>
      </c>
      <c r="BX577" s="18">
        <f t="shared" si="21"/>
        <v>190176.46269636686</v>
      </c>
      <c r="BY577" s="18">
        <f t="shared" si="21"/>
        <v>318979.25116136903</v>
      </c>
      <c r="BZ577" s="18">
        <f t="shared" si="21"/>
        <v>313081.67043788952</v>
      </c>
      <c r="CA577" s="18">
        <f t="shared" si="21"/>
        <v>397764.54284847371</v>
      </c>
      <c r="CB577" s="18">
        <f t="shared" si="21"/>
        <v>285317.56460311095</v>
      </c>
      <c r="CC577" s="18">
        <f t="shared" si="21"/>
        <v>423264.02782157122</v>
      </c>
      <c r="CD577" s="18">
        <f t="shared" si="21"/>
        <v>308613.00404224172</v>
      </c>
      <c r="CE577" s="18">
        <f t="shared" si="21"/>
        <v>240045.25524822751</v>
      </c>
      <c r="CF577" s="18">
        <f t="shared" si="21"/>
        <v>329409.30441038404</v>
      </c>
      <c r="CG577" s="18">
        <f t="shared" si="21"/>
        <v>-29473.225095322094</v>
      </c>
      <c r="CH577" s="18">
        <f t="shared" si="21"/>
        <v>13571.818645291147</v>
      </c>
      <c r="CI577" s="18">
        <f t="shared" si="21"/>
        <v>-44200.033128449577</v>
      </c>
      <c r="CJ577" s="18">
        <f t="shared" si="21"/>
        <v>189498.18890413511</v>
      </c>
      <c r="CK577" s="18">
        <f t="shared" si="21"/>
        <v>315072.05615987559</v>
      </c>
      <c r="CL577" s="18">
        <f t="shared" si="21"/>
        <v>305680.73894139304</v>
      </c>
      <c r="CM577" s="18">
        <f t="shared" si="21"/>
        <v>388616.04866088246</v>
      </c>
      <c r="CN577" s="18">
        <f t="shared" si="21"/>
        <v>276382.28004335123</v>
      </c>
      <c r="CO577" s="18">
        <f t="shared" si="21"/>
        <v>414035.04623417824</v>
      </c>
      <c r="CP577" s="18">
        <f t="shared" si="21"/>
        <v>308771.12513582996</v>
      </c>
      <c r="CQ577" s="18">
        <f t="shared" si="21"/>
        <v>241822.16441929789</v>
      </c>
      <c r="CR577" s="18">
        <f t="shared" si="21"/>
        <v>321757.49688811571</v>
      </c>
      <c r="CS577" s="18">
        <f t="shared" si="21"/>
        <v>37564.170638967684</v>
      </c>
      <c r="CT577" s="18">
        <f t="shared" si="21"/>
        <v>-40213.002505581593</v>
      </c>
      <c r="CU577" s="18">
        <f t="shared" si="21"/>
        <v>-14602.729462212592</v>
      </c>
      <c r="CW577" s="19">
        <f t="shared" si="14"/>
        <v>2744383.5840582331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-3.7322446907889413E-4</v>
      </c>
      <c r="E580" s="20">
        <f t="shared" ref="E580:BP581" si="22">E587/$A580</f>
        <v>-5.0337523873474782E-4</v>
      </c>
      <c r="F580" s="20">
        <f t="shared" si="22"/>
        <v>-5.5807404609676842E-4</v>
      </c>
      <c r="G580" s="20">
        <f t="shared" si="22"/>
        <v>-3.6989571883257736E-4</v>
      </c>
      <c r="H580" s="20">
        <f t="shared" si="22"/>
        <v>-3.9655504095991616E-4</v>
      </c>
      <c r="I580" s="20">
        <f t="shared" si="22"/>
        <v>-3.1751874322387251E-5</v>
      </c>
      <c r="J580" s="20">
        <f t="shared" si="22"/>
        <v>1.2777613099876605E-4</v>
      </c>
      <c r="K580" s="20">
        <f t="shared" si="22"/>
        <v>2.1823875846410957E-4</v>
      </c>
      <c r="L580" s="20">
        <f t="shared" si="22"/>
        <v>5.0824971059243733E-4</v>
      </c>
      <c r="M580" s="20">
        <f t="shared" si="22"/>
        <v>-5.1901760443630296E-5</v>
      </c>
      <c r="N580" s="20">
        <f t="shared" si="22"/>
        <v>-5.7353991432020968E-4</v>
      </c>
      <c r="O580" s="20">
        <f t="shared" si="22"/>
        <v>-1.3712460018273779E-3</v>
      </c>
      <c r="P580" s="20">
        <f t="shared" si="22"/>
        <v>-1.630479402711752E-3</v>
      </c>
      <c r="Q580" s="20">
        <f t="shared" si="22"/>
        <v>-1.5395026403864566E-3</v>
      </c>
      <c r="R580" s="20">
        <f t="shared" si="22"/>
        <v>-1.3584861352766609E-3</v>
      </c>
      <c r="S580" s="20">
        <f t="shared" si="22"/>
        <v>-9.2829169193671174E-4</v>
      </c>
      <c r="T580" s="20">
        <f t="shared" si="22"/>
        <v>-7.1450326373877888E-4</v>
      </c>
      <c r="U580" s="20">
        <f t="shared" si="22"/>
        <v>-1.4077256913285334E-4</v>
      </c>
      <c r="V580" s="20">
        <f t="shared" si="22"/>
        <v>2.1579624206851384E-4</v>
      </c>
      <c r="W580" s="20">
        <f t="shared" si="22"/>
        <v>4.9592312762436269E-4</v>
      </c>
      <c r="X580" s="20">
        <f t="shared" si="22"/>
        <v>9.7304462609932695E-4</v>
      </c>
      <c r="Y580" s="20">
        <f t="shared" si="22"/>
        <v>6.0721022809923802E-4</v>
      </c>
      <c r="Z580" s="20">
        <f t="shared" si="22"/>
        <v>2.8864324247063243E-4</v>
      </c>
      <c r="AA580" s="20">
        <f t="shared" si="22"/>
        <v>-2.9951778651228213E-4</v>
      </c>
      <c r="AB580" s="20">
        <f t="shared" si="22"/>
        <v>-3.4656545008169144E-4</v>
      </c>
      <c r="AC580" s="20">
        <f t="shared" si="22"/>
        <v>-4.6230122537565824E-5</v>
      </c>
      <c r="AD580" s="20">
        <f t="shared" si="22"/>
        <v>3.3638636246225535E-4</v>
      </c>
      <c r="AE580" s="20">
        <f t="shared" si="22"/>
        <v>9.5768434851217278E-4</v>
      </c>
      <c r="AF580" s="20">
        <f t="shared" si="22"/>
        <v>1.351607094314311E-3</v>
      </c>
      <c r="AG580" s="20">
        <f t="shared" si="22"/>
        <v>2.0957234879972531E-3</v>
      </c>
      <c r="AH580" s="20">
        <f t="shared" si="22"/>
        <v>2.6150433655353924E-3</v>
      </c>
      <c r="AI580" s="20">
        <f t="shared" si="22"/>
        <v>3.0524577896551271E-3</v>
      </c>
      <c r="AJ580" s="20">
        <f t="shared" si="22"/>
        <v>3.6831119335590315E-3</v>
      </c>
      <c r="AK580" s="20">
        <f t="shared" si="22"/>
        <v>3.4681219457808046E-3</v>
      </c>
      <c r="AL580" s="20">
        <f t="shared" si="22"/>
        <v>3.2981313938541313E-3</v>
      </c>
      <c r="AM580" s="20">
        <f t="shared" si="22"/>
        <v>2.8561728004860144E-3</v>
      </c>
      <c r="AN580" s="20">
        <f t="shared" si="22"/>
        <v>2.9525013373012002E-3</v>
      </c>
      <c r="AO580" s="20">
        <f t="shared" si="22"/>
        <v>3.3927536072606685E-3</v>
      </c>
      <c r="AP580" s="20">
        <f t="shared" si="22"/>
        <v>3.9111595702019412E-3</v>
      </c>
      <c r="AQ580" s="20">
        <f t="shared" si="22"/>
        <v>4.6635504904683836E-3</v>
      </c>
      <c r="AR580" s="20">
        <f t="shared" si="22"/>
        <v>5.1835065902543706E-3</v>
      </c>
      <c r="AS580" s="20">
        <f t="shared" si="22"/>
        <v>6.0484986132658108E-3</v>
      </c>
      <c r="AT580" s="20">
        <f t="shared" si="22"/>
        <v>6.6836991352569354E-3</v>
      </c>
      <c r="AU580" s="20">
        <f t="shared" si="22"/>
        <v>7.2323557737128431E-3</v>
      </c>
      <c r="AV580" s="20">
        <f t="shared" si="22"/>
        <v>7.9700562638849691E-3</v>
      </c>
      <c r="AW580" s="20">
        <f t="shared" si="22"/>
        <v>7.8583323723649123E-3</v>
      </c>
      <c r="AX580" s="20">
        <f t="shared" si="22"/>
        <v>7.7881310515958658E-3</v>
      </c>
      <c r="AY580" s="20">
        <f t="shared" si="22"/>
        <v>7.4426379830753947E-3</v>
      </c>
      <c r="AZ580" s="20">
        <f t="shared" si="22"/>
        <v>7.6321223889552082E-3</v>
      </c>
      <c r="BA580" s="20">
        <f t="shared" si="22"/>
        <v>8.1621418860825575E-3</v>
      </c>
      <c r="BB580" s="20">
        <f t="shared" si="22"/>
        <v>8.766813300740469E-3</v>
      </c>
      <c r="BC580" s="20">
        <f t="shared" si="22"/>
        <v>9.6018715377220384E-3</v>
      </c>
      <c r="BD580" s="20">
        <f t="shared" si="22"/>
        <v>1.0200847231964716E-2</v>
      </c>
      <c r="BE580" s="20">
        <f t="shared" si="22"/>
        <v>1.1141214455909416E-2</v>
      </c>
      <c r="BF580" s="20">
        <f t="shared" si="22"/>
        <v>1.1848189672615549E-2</v>
      </c>
      <c r="BG580" s="20">
        <f t="shared" si="22"/>
        <v>1.24650838039904E-2</v>
      </c>
      <c r="BH580" s="20">
        <f t="shared" si="22"/>
        <v>1.3267547420114887E-2</v>
      </c>
      <c r="BI580" s="20">
        <f t="shared" si="22"/>
        <v>1.3217163431393465E-2</v>
      </c>
      <c r="BJ580" s="20">
        <f t="shared" si="22"/>
        <v>1.320491894832484E-2</v>
      </c>
      <c r="BK580" s="20">
        <f t="shared" si="22"/>
        <v>1.2914040326302488E-2</v>
      </c>
      <c r="BL580" s="20">
        <f t="shared" si="22"/>
        <v>1.3154855426607033E-2</v>
      </c>
      <c r="BM580" s="20">
        <f t="shared" si="22"/>
        <v>1.3733014625682912E-2</v>
      </c>
      <c r="BN580" s="20">
        <f t="shared" si="22"/>
        <v>1.438276868358997E-2</v>
      </c>
      <c r="BO580" s="20">
        <f t="shared" si="22"/>
        <v>1.5260019399722607E-2</v>
      </c>
      <c r="BP580" s="20">
        <f t="shared" si="22"/>
        <v>1.5898471511641143E-2</v>
      </c>
      <c r="BQ580" s="20">
        <f t="shared" ref="BQ580:CU584" si="23">BQ587/$A580</f>
        <v>1.6875740514554646E-2</v>
      </c>
      <c r="BR580" s="20">
        <f t="shared" si="23"/>
        <v>1.7617107030404571E-2</v>
      </c>
      <c r="BS580" s="20">
        <f t="shared" si="23"/>
        <v>1.8265833666863129E-2</v>
      </c>
      <c r="BT580" s="20">
        <f t="shared" si="23"/>
        <v>1.9097399481808643E-2</v>
      </c>
      <c r="BU580" s="20">
        <f t="shared" si="23"/>
        <v>1.9073117712728124E-2</v>
      </c>
      <c r="BV580" s="20">
        <f t="shared" si="23"/>
        <v>1.9083670587021515E-2</v>
      </c>
      <c r="BW580" s="20">
        <f t="shared" si="23"/>
        <v>1.8812036715627582E-2</v>
      </c>
      <c r="BX580" s="20">
        <f t="shared" si="23"/>
        <v>1.9068454599501801E-2</v>
      </c>
      <c r="BY580" s="20">
        <f t="shared" si="23"/>
        <v>1.9658726364735979E-2</v>
      </c>
      <c r="BZ580" s="20">
        <f t="shared" si="23"/>
        <v>2.0317530059680393E-2</v>
      </c>
      <c r="CA580" s="20">
        <f t="shared" si="23"/>
        <v>2.1201437168858139E-2</v>
      </c>
      <c r="CB580" s="20">
        <f t="shared" si="23"/>
        <v>2.1844953488177332E-2</v>
      </c>
      <c r="CC580" s="20">
        <f t="shared" si="23"/>
        <v>2.2826456364522404E-2</v>
      </c>
      <c r="CD580" s="20">
        <f t="shared" si="23"/>
        <v>2.3571731766021821E-2</v>
      </c>
      <c r="CE580" s="20">
        <f t="shared" si="23"/>
        <v>2.4224102667199952E-2</v>
      </c>
      <c r="CF580" s="20">
        <f t="shared" si="23"/>
        <v>2.5058492042759738E-2</v>
      </c>
      <c r="CG580" s="20">
        <f t="shared" si="23"/>
        <v>2.5035053797344047E-2</v>
      </c>
      <c r="CH580" s="20">
        <f t="shared" si="23"/>
        <v>2.5042900337984855E-2</v>
      </c>
      <c r="CI580" s="20">
        <f t="shared" si="23"/>
        <v>2.4763194607708559E-2</v>
      </c>
      <c r="CJ580" s="20">
        <f t="shared" si="23"/>
        <v>2.5004770149740493E-2</v>
      </c>
      <c r="CK580" s="20">
        <f t="shared" si="23"/>
        <v>2.5573628022035551E-2</v>
      </c>
      <c r="CL580" s="20">
        <f t="shared" si="23"/>
        <v>2.6204091097762172E-2</v>
      </c>
      <c r="CM580" s="20">
        <f t="shared" si="23"/>
        <v>2.7056745333460169E-2</v>
      </c>
      <c r="CN580" s="20">
        <f t="shared" si="23"/>
        <v>2.7669561396237257E-2</v>
      </c>
      <c r="CO580" s="20">
        <f t="shared" si="23"/>
        <v>2.8619328989492682E-2</v>
      </c>
      <c r="CP580" s="20">
        <f t="shared" si="23"/>
        <v>2.9352742999769022E-2</v>
      </c>
      <c r="CQ580" s="20">
        <f t="shared" si="23"/>
        <v>2.998961376248712E-2</v>
      </c>
      <c r="CR580" s="20">
        <f t="shared" si="23"/>
        <v>3.0791078889514226E-2</v>
      </c>
      <c r="CS580" s="20">
        <f t="shared" si="23"/>
        <v>3.0894727718506421E-2</v>
      </c>
      <c r="CT580" s="20">
        <f t="shared" si="23"/>
        <v>3.0760442392874763E-2</v>
      </c>
      <c r="CU580" s="20">
        <f t="shared" si="23"/>
        <v>3.0527504350908889E-2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-1.1485955712793503E-3</v>
      </c>
      <c r="E581" s="20">
        <f t="shared" si="24"/>
        <v>-1.9277493794389183E-3</v>
      </c>
      <c r="F581" s="20">
        <f t="shared" si="24"/>
        <v>-2.593805441558497E-3</v>
      </c>
      <c r="G581" s="20">
        <f t="shared" si="24"/>
        <v>-2.7246242770930179E-3</v>
      </c>
      <c r="H581" s="20">
        <f t="shared" si="24"/>
        <v>-2.8403536893978668E-3</v>
      </c>
      <c r="I581" s="20">
        <f t="shared" si="24"/>
        <v>-2.5414084168979803E-3</v>
      </c>
      <c r="J581" s="20">
        <f t="shared" si="24"/>
        <v>-2.2279200890785666E-3</v>
      </c>
      <c r="K581" s="20">
        <f t="shared" si="24"/>
        <v>-2.0886922217785032E-3</v>
      </c>
      <c r="L581" s="20">
        <f t="shared" si="24"/>
        <v>-1.5986030356112519E-3</v>
      </c>
      <c r="M581" s="20">
        <f t="shared" si="24"/>
        <v>-1.9363804146901216E-3</v>
      </c>
      <c r="N581" s="20">
        <f t="shared" si="24"/>
        <v>-2.5107516605770729E-3</v>
      </c>
      <c r="O581" s="20">
        <f t="shared" si="24"/>
        <v>-3.1744316461174101E-3</v>
      </c>
      <c r="P581" s="20">
        <f t="shared" si="24"/>
        <v>-3.6555128226651032E-3</v>
      </c>
      <c r="Q581" s="20">
        <f t="shared" si="24"/>
        <v>-3.7536671597730238E-3</v>
      </c>
      <c r="R581" s="20">
        <f t="shared" si="24"/>
        <v>-3.8770089081068466E-3</v>
      </c>
      <c r="S581" s="20">
        <f t="shared" si="24"/>
        <v>-3.6384998121851975E-3</v>
      </c>
      <c r="T581" s="20">
        <f t="shared" si="22"/>
        <v>-3.4288660087118243E-3</v>
      </c>
      <c r="U581" s="20">
        <f t="shared" si="22"/>
        <v>-2.785955213051364E-3</v>
      </c>
      <c r="V581" s="20">
        <f t="shared" si="22"/>
        <v>-2.0970659542738704E-3</v>
      </c>
      <c r="W581" s="20">
        <f t="shared" si="22"/>
        <v>-1.5584349653604288E-3</v>
      </c>
      <c r="X581" s="20">
        <f t="shared" si="22"/>
        <v>-6.6255535970621631E-4</v>
      </c>
      <c r="Y581" s="20">
        <f t="shared" si="22"/>
        <v>-5.9583174707026699E-4</v>
      </c>
      <c r="Z581" s="20">
        <f t="shared" si="22"/>
        <v>-7.7261985188073923E-4</v>
      </c>
      <c r="AA581" s="20">
        <f t="shared" si="22"/>
        <v>-1.0490164310407218E-3</v>
      </c>
      <c r="AB581" s="20">
        <f t="shared" si="22"/>
        <v>-1.1527753766994624E-3</v>
      </c>
      <c r="AC581" s="20">
        <f t="shared" si="22"/>
        <v>-8.8224201878721971E-4</v>
      </c>
      <c r="AD581" s="20">
        <f t="shared" si="22"/>
        <v>-6.4463460369682598E-4</v>
      </c>
      <c r="AE581" s="20">
        <f t="shared" si="22"/>
        <v>-5.2352939570768982E-5</v>
      </c>
      <c r="AF581" s="20">
        <f t="shared" si="22"/>
        <v>5.041515625270784E-4</v>
      </c>
      <c r="AG581" s="20">
        <f t="shared" si="22"/>
        <v>1.4871877916176593E-3</v>
      </c>
      <c r="AH581" s="20">
        <f t="shared" si="22"/>
        <v>2.5097316517168344E-3</v>
      </c>
      <c r="AI581" s="20">
        <f t="shared" si="22"/>
        <v>3.3759635713964168E-3</v>
      </c>
      <c r="AJ581" s="20">
        <f t="shared" si="22"/>
        <v>4.5938525996601174E-3</v>
      </c>
      <c r="AK581" s="20">
        <f t="shared" si="22"/>
        <v>4.9773848308147361E-3</v>
      </c>
      <c r="AL581" s="20">
        <f t="shared" si="22"/>
        <v>5.1123838958381101E-3</v>
      </c>
      <c r="AM581" s="20">
        <f t="shared" si="22"/>
        <v>5.1426535005908956E-3</v>
      </c>
      <c r="AN581" s="20">
        <f t="shared" si="22"/>
        <v>5.3401367353132275E-3</v>
      </c>
      <c r="AO581" s="20">
        <f t="shared" si="22"/>
        <v>5.9061379555417617E-3</v>
      </c>
      <c r="AP581" s="20">
        <f t="shared" si="22"/>
        <v>6.4331881187081139E-3</v>
      </c>
      <c r="AQ581" s="20">
        <f t="shared" si="22"/>
        <v>7.3088186176163026E-3</v>
      </c>
      <c r="AR581" s="20">
        <f t="shared" si="22"/>
        <v>8.1426917969618633E-3</v>
      </c>
      <c r="AS581" s="20">
        <f t="shared" si="22"/>
        <v>9.3973527167855852E-3</v>
      </c>
      <c r="AT581" s="20">
        <f t="shared" si="22"/>
        <v>1.0686054267627853E-2</v>
      </c>
      <c r="AU581" s="20">
        <f t="shared" si="22"/>
        <v>1.1813223987791737E-2</v>
      </c>
      <c r="AV581" s="20">
        <f t="shared" si="22"/>
        <v>1.3287007162504142E-2</v>
      </c>
      <c r="AW581" s="20">
        <f t="shared" si="22"/>
        <v>1.3921488093958614E-2</v>
      </c>
      <c r="AX581" s="20">
        <f t="shared" si="22"/>
        <v>1.4302528066636715E-2</v>
      </c>
      <c r="AY581" s="20">
        <f t="shared" si="22"/>
        <v>1.4573935457692451E-2</v>
      </c>
      <c r="AZ581" s="20">
        <f t="shared" si="22"/>
        <v>1.500765119456922E-2</v>
      </c>
      <c r="BA581" s="20">
        <f t="shared" si="22"/>
        <v>1.5804989644784731E-2</v>
      </c>
      <c r="BB581" s="20">
        <f t="shared" si="22"/>
        <v>1.6558514615336594E-2</v>
      </c>
      <c r="BC581" s="20">
        <f t="shared" si="22"/>
        <v>1.7655816294103985E-2</v>
      </c>
      <c r="BD581" s="20">
        <f t="shared" si="22"/>
        <v>1.8706638344523768E-2</v>
      </c>
      <c r="BE581" s="20">
        <f t="shared" si="22"/>
        <v>2.0173620765039101E-2</v>
      </c>
      <c r="BF581" s="20">
        <f t="shared" si="22"/>
        <v>2.1670112331980726E-2</v>
      </c>
      <c r="BG581" s="20">
        <f t="shared" si="22"/>
        <v>2.3000623823075005E-2</v>
      </c>
      <c r="BH581" s="20">
        <f t="shared" si="22"/>
        <v>2.4673360391501895E-2</v>
      </c>
      <c r="BI581" s="20">
        <f t="shared" si="22"/>
        <v>2.5502438793897509E-2</v>
      </c>
      <c r="BJ581" s="20">
        <f t="shared" si="22"/>
        <v>2.6073730471817668E-2</v>
      </c>
      <c r="BK581" s="20">
        <f t="shared" si="22"/>
        <v>2.6531045889071736E-2</v>
      </c>
      <c r="BL581" s="20">
        <f t="shared" si="22"/>
        <v>2.7146340320933399E-2</v>
      </c>
      <c r="BM581" s="20">
        <f t="shared" si="22"/>
        <v>2.8120975742623629E-2</v>
      </c>
      <c r="BN581" s="20">
        <f t="shared" si="22"/>
        <v>2.9047611913823618E-2</v>
      </c>
      <c r="BO581" s="20">
        <f t="shared" si="22"/>
        <v>3.0313986445425042E-2</v>
      </c>
      <c r="BP581" s="20">
        <f t="shared" si="22"/>
        <v>3.1530029197517524E-2</v>
      </c>
      <c r="BQ581" s="20">
        <f t="shared" si="23"/>
        <v>3.3158576398543596E-2</v>
      </c>
      <c r="BR581" s="20">
        <f t="shared" si="23"/>
        <v>3.4813142575995035E-2</v>
      </c>
      <c r="BS581" s="20">
        <f t="shared" si="23"/>
        <v>3.6298330472332538E-2</v>
      </c>
      <c r="BT581" s="20">
        <f t="shared" si="23"/>
        <v>3.8122329782009176E-2</v>
      </c>
      <c r="BU581" s="20">
        <f t="shared" si="23"/>
        <v>3.909912392484536E-2</v>
      </c>
      <c r="BV581" s="20">
        <f t="shared" si="23"/>
        <v>3.9814355834675158E-2</v>
      </c>
      <c r="BW581" s="20">
        <f t="shared" si="23"/>
        <v>4.0411571471143354E-2</v>
      </c>
      <c r="BX581" s="20">
        <f t="shared" si="23"/>
        <v>4.1162512933855679E-2</v>
      </c>
      <c r="BY581" s="20">
        <f t="shared" si="23"/>
        <v>4.2268476893438205E-2</v>
      </c>
      <c r="BZ581" s="20">
        <f t="shared" si="23"/>
        <v>4.3322281692500748E-2</v>
      </c>
      <c r="CA581" s="20">
        <f t="shared" si="23"/>
        <v>4.471207608483635E-2</v>
      </c>
      <c r="CB581" s="20">
        <f t="shared" si="23"/>
        <v>4.6048411270878511E-2</v>
      </c>
      <c r="CC581" s="20">
        <f t="shared" si="23"/>
        <v>4.7794848868187856E-2</v>
      </c>
      <c r="CD581" s="20">
        <f t="shared" si="23"/>
        <v>4.9565558791718985E-2</v>
      </c>
      <c r="CE581" s="20">
        <f t="shared" si="23"/>
        <v>5.1165560859483573E-2</v>
      </c>
      <c r="CF581" s="20">
        <f t="shared" si="23"/>
        <v>5.3103040793363775E-2</v>
      </c>
      <c r="CG581" s="20">
        <f t="shared" si="23"/>
        <v>5.4191491288617687E-2</v>
      </c>
      <c r="CH581" s="20">
        <f t="shared" si="23"/>
        <v>5.5015654054616871E-2</v>
      </c>
      <c r="CI581" s="20">
        <f t="shared" si="23"/>
        <v>5.5717814115911535E-2</v>
      </c>
      <c r="CJ581" s="20">
        <f t="shared" si="23"/>
        <v>5.6568307136668002E-2</v>
      </c>
      <c r="CK581" s="20">
        <f t="shared" si="23"/>
        <v>5.7768205271585091E-2</v>
      </c>
      <c r="CL581" s="20">
        <f t="shared" si="23"/>
        <v>5.8908814381853594E-2</v>
      </c>
      <c r="CM581" s="20">
        <f t="shared" si="23"/>
        <v>6.0379630256729939E-2</v>
      </c>
      <c r="CN581" s="20">
        <f t="shared" si="23"/>
        <v>6.179344504733978E-2</v>
      </c>
      <c r="CO581" s="20">
        <f t="shared" si="23"/>
        <v>6.3609075649345537E-2</v>
      </c>
      <c r="CP581" s="20">
        <f t="shared" si="23"/>
        <v>6.5459401325193331E-2</v>
      </c>
      <c r="CQ581" s="20">
        <f t="shared" si="23"/>
        <v>6.7146742025565948E-2</v>
      </c>
      <c r="CR581" s="20">
        <f t="shared" si="23"/>
        <v>6.9138149139581967E-2</v>
      </c>
      <c r="CS581" s="20">
        <f t="shared" si="23"/>
        <v>7.0467888832342521E-2</v>
      </c>
      <c r="CT581" s="20">
        <f t="shared" si="23"/>
        <v>7.1292324182101893E-2</v>
      </c>
      <c r="CU581" s="20">
        <f t="shared" si="23"/>
        <v>7.2103937568986518E-2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-7.5958382416815753E-4</v>
      </c>
      <c r="E582" s="20">
        <f t="shared" ref="E582:BP584" si="25">E589/$A582</f>
        <v>-9.6075021291465511E-4</v>
      </c>
      <c r="F582" s="20">
        <f t="shared" si="25"/>
        <v>-9.1756344343270086E-4</v>
      </c>
      <c r="G582" s="20">
        <f t="shared" si="25"/>
        <v>-1.4053078502570618E-4</v>
      </c>
      <c r="H582" s="20">
        <f t="shared" si="25"/>
        <v>8.1626776382573242E-5</v>
      </c>
      <c r="I582" s="20">
        <f t="shared" si="25"/>
        <v>1.3540055850141237E-3</v>
      </c>
      <c r="J582" s="20">
        <f t="shared" si="25"/>
        <v>1.9593999361535715E-3</v>
      </c>
      <c r="K582" s="20">
        <f t="shared" si="25"/>
        <v>2.0859946507392618E-3</v>
      </c>
      <c r="L582" s="20">
        <f t="shared" si="25"/>
        <v>2.714048919144649E-3</v>
      </c>
      <c r="M582" s="20">
        <f t="shared" si="25"/>
        <v>9.6594157892854367E-4</v>
      </c>
      <c r="N582" s="20">
        <f t="shared" si="25"/>
        <v>-5.9835833163262675E-4</v>
      </c>
      <c r="O582" s="20">
        <f t="shared" si="25"/>
        <v>-2.4947644385834127E-3</v>
      </c>
      <c r="P582" s="20">
        <f t="shared" si="25"/>
        <v>-2.720631841087368E-3</v>
      </c>
      <c r="Q582" s="20">
        <f t="shared" si="25"/>
        <v>-1.9991458439730875E-3</v>
      </c>
      <c r="R582" s="20">
        <f t="shared" si="25"/>
        <v>-1.1551109421599976E-3</v>
      </c>
      <c r="S582" s="20">
        <f t="shared" si="25"/>
        <v>3.0358778733602154E-4</v>
      </c>
      <c r="T582" s="20">
        <f t="shared" si="25"/>
        <v>1.0902136831915327E-3</v>
      </c>
      <c r="U582" s="20">
        <f t="shared" si="25"/>
        <v>2.756927588298189E-3</v>
      </c>
      <c r="V582" s="20">
        <f t="shared" si="25"/>
        <v>3.6732071499558988E-3</v>
      </c>
      <c r="W582" s="20">
        <f t="shared" si="25"/>
        <v>4.0759311414061876E-3</v>
      </c>
      <c r="X582" s="20">
        <f t="shared" si="25"/>
        <v>4.9919402296756564E-3</v>
      </c>
      <c r="Y582" s="20">
        <f t="shared" si="25"/>
        <v>3.5882517890993533E-3</v>
      </c>
      <c r="Z582" s="20">
        <f t="shared" si="25"/>
        <v>2.4313179782438099E-3</v>
      </c>
      <c r="AA582" s="20">
        <f t="shared" si="25"/>
        <v>9.9202034092498695E-4</v>
      </c>
      <c r="AB582" s="20">
        <f t="shared" si="25"/>
        <v>1.2512667337946876E-3</v>
      </c>
      <c r="AC582" s="20">
        <f t="shared" si="25"/>
        <v>2.4595910825030271E-3</v>
      </c>
      <c r="AD582" s="20">
        <f t="shared" si="25"/>
        <v>3.7690629167349168E-3</v>
      </c>
      <c r="AE582" s="20">
        <f t="shared" si="25"/>
        <v>5.6571768561040417E-3</v>
      </c>
      <c r="AF582" s="20">
        <f t="shared" si="25"/>
        <v>6.8318275091201856E-3</v>
      </c>
      <c r="AG582" s="20">
        <f t="shared" si="25"/>
        <v>8.8477208441454444E-3</v>
      </c>
      <c r="AH582" s="20">
        <f t="shared" si="25"/>
        <v>1.0082212693032644E-2</v>
      </c>
      <c r="AI582" s="20">
        <f t="shared" si="25"/>
        <v>1.0782287073992555E-2</v>
      </c>
      <c r="AJ582" s="20">
        <f t="shared" si="25"/>
        <v>1.1984581721158622E-2</v>
      </c>
      <c r="AK582" s="20">
        <f t="shared" si="25"/>
        <v>1.0863856905488842E-2</v>
      </c>
      <c r="AL582" s="20">
        <f t="shared" si="25"/>
        <v>9.9911335705825492E-3</v>
      </c>
      <c r="AM582" s="20">
        <f t="shared" si="25"/>
        <v>8.8383829719437083E-3</v>
      </c>
      <c r="AN582" s="20">
        <f t="shared" si="25"/>
        <v>9.3846120163538476E-3</v>
      </c>
      <c r="AO582" s="20">
        <f t="shared" si="25"/>
        <v>1.0876468894857888E-2</v>
      </c>
      <c r="AP582" s="20">
        <f t="shared" si="25"/>
        <v>1.246140363719723E-2</v>
      </c>
      <c r="AQ582" s="20">
        <f t="shared" si="25"/>
        <v>1.4612766957495599E-2</v>
      </c>
      <c r="AR582" s="20">
        <f t="shared" si="25"/>
        <v>1.603567272078019E-2</v>
      </c>
      <c r="AS582" s="20">
        <f t="shared" si="25"/>
        <v>1.8283814287076008E-2</v>
      </c>
      <c r="AT582" s="20">
        <f t="shared" si="25"/>
        <v>1.9735207591606789E-2</v>
      </c>
      <c r="AU582" s="20">
        <f t="shared" si="25"/>
        <v>2.0638683556522288E-2</v>
      </c>
      <c r="AV582" s="20">
        <f t="shared" si="25"/>
        <v>2.2033238598657578E-2</v>
      </c>
      <c r="AW582" s="20">
        <f t="shared" si="25"/>
        <v>2.1095855133402373E-2</v>
      </c>
      <c r="AX582" s="20">
        <f t="shared" si="25"/>
        <v>2.0399177145849788E-2</v>
      </c>
      <c r="AY582" s="20">
        <f t="shared" si="25"/>
        <v>1.941599560910897E-2</v>
      </c>
      <c r="AZ582" s="20">
        <f t="shared" si="25"/>
        <v>2.0125375913342656E-2</v>
      </c>
      <c r="BA582" s="20">
        <f t="shared" si="25"/>
        <v>2.1773478512588689E-2</v>
      </c>
      <c r="BB582" s="20">
        <f t="shared" si="25"/>
        <v>2.3507008200363975E-2</v>
      </c>
      <c r="BC582" s="20">
        <f t="shared" si="25"/>
        <v>2.5798583508754646E-2</v>
      </c>
      <c r="BD582" s="20">
        <f t="shared" si="25"/>
        <v>2.735278860849627E-2</v>
      </c>
      <c r="BE582" s="20">
        <f t="shared" si="25"/>
        <v>2.9723072167605627E-2</v>
      </c>
      <c r="BF582" s="20">
        <f t="shared" si="25"/>
        <v>3.1287474042053856E-2</v>
      </c>
      <c r="BG582" s="20">
        <f t="shared" si="25"/>
        <v>3.2295033797879263E-2</v>
      </c>
      <c r="BH582" s="20">
        <f t="shared" si="25"/>
        <v>3.3785031921793982E-2</v>
      </c>
      <c r="BI582" s="20">
        <f t="shared" si="25"/>
        <v>3.2934716348875126E-2</v>
      </c>
      <c r="BJ582" s="20">
        <f t="shared" si="25"/>
        <v>3.2316928921678034E-2</v>
      </c>
      <c r="BK582" s="20">
        <f t="shared" si="25"/>
        <v>3.1404598489825027E-2</v>
      </c>
      <c r="BL582" s="20">
        <f t="shared" si="25"/>
        <v>3.2176924857981508E-2</v>
      </c>
      <c r="BM582" s="20">
        <f t="shared" si="25"/>
        <v>3.3880279291416265E-2</v>
      </c>
      <c r="BN582" s="20">
        <f t="shared" si="25"/>
        <v>3.566172073466136E-2</v>
      </c>
      <c r="BO582" s="20">
        <f t="shared" si="25"/>
        <v>3.7994382549415812E-2</v>
      </c>
      <c r="BP582" s="20">
        <f t="shared" si="25"/>
        <v>3.9583466938648143E-2</v>
      </c>
      <c r="BQ582" s="20">
        <f t="shared" si="23"/>
        <v>4.1983008741469485E-2</v>
      </c>
      <c r="BR582" s="20">
        <f t="shared" si="23"/>
        <v>4.3571415205937693E-2</v>
      </c>
      <c r="BS582" s="20">
        <f t="shared" si="23"/>
        <v>4.4597688810333526E-2</v>
      </c>
      <c r="BT582" s="20">
        <f t="shared" si="23"/>
        <v>4.6100553129506457E-2</v>
      </c>
      <c r="BU582" s="20">
        <f t="shared" si="23"/>
        <v>4.5256199874575152E-2</v>
      </c>
      <c r="BV582" s="20">
        <f t="shared" si="23"/>
        <v>4.4636107717986387E-2</v>
      </c>
      <c r="BW582" s="20">
        <f t="shared" si="23"/>
        <v>4.3711889324113476E-2</v>
      </c>
      <c r="BX582" s="20">
        <f t="shared" si="23"/>
        <v>4.446192097363888E-2</v>
      </c>
      <c r="BY582" s="20">
        <f t="shared" si="23"/>
        <v>4.6132664692980718E-2</v>
      </c>
      <c r="BZ582" s="20">
        <f t="shared" si="23"/>
        <v>4.7872440765326443E-2</v>
      </c>
      <c r="CA582" s="20">
        <f t="shared" si="23"/>
        <v>5.0156794371753737E-2</v>
      </c>
      <c r="CB582" s="20">
        <f t="shared" si="23"/>
        <v>5.1694126157267935E-2</v>
      </c>
      <c r="CC582" s="20">
        <f t="shared" si="23"/>
        <v>5.4041802489660277E-2</v>
      </c>
      <c r="CD582" s="20">
        <f t="shared" si="23"/>
        <v>5.5580817589933613E-2</v>
      </c>
      <c r="CE582" s="20">
        <f t="shared" si="23"/>
        <v>5.6561194559498769E-2</v>
      </c>
      <c r="CF582" s="20">
        <f t="shared" si="23"/>
        <v>5.8020354233786216E-2</v>
      </c>
      <c r="CG582" s="20">
        <f t="shared" si="23"/>
        <v>5.7130672511889177E-2</v>
      </c>
      <c r="CH582" s="20">
        <f t="shared" si="23"/>
        <v>5.6457734630399499E-2</v>
      </c>
      <c r="CI582" s="20">
        <f t="shared" si="23"/>
        <v>5.5465736361532417E-2</v>
      </c>
      <c r="CJ582" s="20">
        <f t="shared" si="23"/>
        <v>5.6126000454854656E-2</v>
      </c>
      <c r="CK582" s="20">
        <f t="shared" si="23"/>
        <v>5.7682650992733897E-2</v>
      </c>
      <c r="CL582" s="20">
        <f t="shared" si="23"/>
        <v>5.9280817485912331E-2</v>
      </c>
      <c r="CM582" s="20">
        <f t="shared" si="23"/>
        <v>6.140680791927506E-2</v>
      </c>
      <c r="CN582" s="20">
        <f t="shared" si="23"/>
        <v>6.2782891568440718E-2</v>
      </c>
      <c r="CO582" s="20">
        <f t="shared" si="23"/>
        <v>6.4966428546744975E-2</v>
      </c>
      <c r="CP582" s="20">
        <f t="shared" si="23"/>
        <v>6.6404993092975192E-2</v>
      </c>
      <c r="CQ582" s="20">
        <f t="shared" si="23"/>
        <v>6.7303822747763004E-2</v>
      </c>
      <c r="CR582" s="20">
        <f t="shared" si="23"/>
        <v>6.8625332572483752E-2</v>
      </c>
      <c r="CS582" s="20">
        <f t="shared" si="23"/>
        <v>6.8091653198732477E-2</v>
      </c>
      <c r="CT582" s="20">
        <f t="shared" si="23"/>
        <v>6.7004719796589063E-2</v>
      </c>
      <c r="CU582" s="20">
        <f t="shared" si="23"/>
        <v>6.6127456121068129E-2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3.8144381684913187E-4</v>
      </c>
      <c r="E583" s="20">
        <f t="shared" si="25"/>
        <v>9.3060018065114158E-4</v>
      </c>
      <c r="F583" s="20">
        <f t="shared" si="25"/>
        <v>1.3307999504956244E-3</v>
      </c>
      <c r="G583" s="20">
        <f t="shared" si="25"/>
        <v>2.1753141257170442E-3</v>
      </c>
      <c r="H583" s="20">
        <f t="shared" si="25"/>
        <v>2.2039942523790928E-3</v>
      </c>
      <c r="I583" s="20">
        <f t="shared" si="25"/>
        <v>3.2099761038981967E-3</v>
      </c>
      <c r="J583" s="20">
        <f t="shared" si="25"/>
        <v>3.4025226074221181E-3</v>
      </c>
      <c r="K583" s="20">
        <f t="shared" si="25"/>
        <v>3.4883216252001932E-3</v>
      </c>
      <c r="L583" s="20">
        <f t="shared" si="25"/>
        <v>4.1779540781128411E-3</v>
      </c>
      <c r="M583" s="20">
        <f t="shared" si="25"/>
        <v>2.7642438583584715E-3</v>
      </c>
      <c r="N583" s="20">
        <f t="shared" si="25"/>
        <v>2.2064298272859973E-3</v>
      </c>
      <c r="O583" s="20">
        <f t="shared" si="25"/>
        <v>1.1682070316041491E-3</v>
      </c>
      <c r="P583" s="20">
        <f t="shared" si="25"/>
        <v>1.7392135271068838E-3</v>
      </c>
      <c r="Q583" s="20">
        <f t="shared" si="25"/>
        <v>2.8177764091604825E-3</v>
      </c>
      <c r="R583" s="20">
        <f t="shared" si="25"/>
        <v>3.7229871144384414E-3</v>
      </c>
      <c r="S583" s="20">
        <f t="shared" si="25"/>
        <v>5.019754365026257E-3</v>
      </c>
      <c r="T583" s="20">
        <f t="shared" si="25"/>
        <v>5.4586314494499506E-3</v>
      </c>
      <c r="U583" s="20">
        <f t="shared" si="25"/>
        <v>6.8514308395118137E-3</v>
      </c>
      <c r="V583" s="20">
        <f t="shared" si="25"/>
        <v>7.3773183705856393E-3</v>
      </c>
      <c r="W583" s="20">
        <f t="shared" si="25"/>
        <v>7.7976624182544913E-3</v>
      </c>
      <c r="X583" s="20">
        <f t="shared" si="25"/>
        <v>8.8794306702962948E-3</v>
      </c>
      <c r="Y583" s="20">
        <f t="shared" si="25"/>
        <v>7.9263476590738687E-3</v>
      </c>
      <c r="Z583" s="20">
        <f t="shared" si="25"/>
        <v>7.888852834288777E-3</v>
      </c>
      <c r="AA583" s="20">
        <f t="shared" si="25"/>
        <v>7.4075850670612259E-3</v>
      </c>
      <c r="AB583" s="20">
        <f t="shared" si="25"/>
        <v>8.5327899611590749E-3</v>
      </c>
      <c r="AC583" s="20">
        <f t="shared" si="25"/>
        <v>1.0131558467592163E-2</v>
      </c>
      <c r="AD583" s="20">
        <f t="shared" si="25"/>
        <v>1.1508312566411464E-2</v>
      </c>
      <c r="AE583" s="20">
        <f t="shared" si="25"/>
        <v>1.3228257112158394E-2</v>
      </c>
      <c r="AF583" s="20">
        <f t="shared" si="25"/>
        <v>1.4054239241331095E-2</v>
      </c>
      <c r="AG583" s="20">
        <f t="shared" si="25"/>
        <v>1.5815197530133492E-2</v>
      </c>
      <c r="AH583" s="20">
        <f t="shared" si="25"/>
        <v>1.670443634343503E-2</v>
      </c>
      <c r="AI583" s="20">
        <f t="shared" si="25"/>
        <v>1.7491659453007298E-2</v>
      </c>
      <c r="AJ583" s="20">
        <f t="shared" si="25"/>
        <v>1.8946567483054833E-2</v>
      </c>
      <c r="AK583" s="20">
        <f t="shared" si="25"/>
        <v>1.8371509352995415E-2</v>
      </c>
      <c r="AL583" s="20">
        <f t="shared" si="25"/>
        <v>1.871355967286506E-2</v>
      </c>
      <c r="AM583" s="20">
        <f t="shared" si="25"/>
        <v>1.8609632202965014E-2</v>
      </c>
      <c r="AN583" s="20">
        <f t="shared" si="25"/>
        <v>2.010656067650108E-2</v>
      </c>
      <c r="AO583" s="20">
        <f t="shared" si="25"/>
        <v>2.2068562498099353E-2</v>
      </c>
      <c r="AP583" s="20">
        <f t="shared" si="25"/>
        <v>2.3797853956843296E-2</v>
      </c>
      <c r="AQ583" s="20">
        <f t="shared" si="25"/>
        <v>2.5858275342673626E-2</v>
      </c>
      <c r="AR583" s="20">
        <f t="shared" si="25"/>
        <v>2.7012372789625271E-2</v>
      </c>
      <c r="AS583" s="20">
        <f t="shared" si="25"/>
        <v>2.9089938335562338E-2</v>
      </c>
      <c r="AT583" s="20">
        <f t="shared" si="25"/>
        <v>3.0286066866909229E-2</v>
      </c>
      <c r="AU583" s="20">
        <f t="shared" si="25"/>
        <v>3.1372686522489701E-2</v>
      </c>
      <c r="AV583" s="20">
        <f t="shared" si="25"/>
        <v>3.3121541294099242E-2</v>
      </c>
      <c r="AW583" s="20">
        <f t="shared" si="25"/>
        <v>3.2836335594282173E-2</v>
      </c>
      <c r="AX583" s="20">
        <f t="shared" si="25"/>
        <v>3.3464580709772346E-2</v>
      </c>
      <c r="AY583" s="20">
        <f t="shared" si="25"/>
        <v>3.3642795630004427E-2</v>
      </c>
      <c r="AZ583" s="20">
        <f t="shared" si="25"/>
        <v>3.5416907684392207E-2</v>
      </c>
      <c r="BA583" s="20">
        <f t="shared" si="25"/>
        <v>3.7650115622689939E-2</v>
      </c>
      <c r="BB583" s="20">
        <f t="shared" si="25"/>
        <v>3.9643836140445907E-2</v>
      </c>
      <c r="BC583" s="20">
        <f t="shared" si="25"/>
        <v>4.1961503171836972E-2</v>
      </c>
      <c r="BD583" s="20">
        <f t="shared" si="25"/>
        <v>4.33656550724794E-2</v>
      </c>
      <c r="BE583" s="20">
        <f t="shared" si="25"/>
        <v>4.5686359753964623E-2</v>
      </c>
      <c r="BF583" s="20">
        <f t="shared" si="25"/>
        <v>4.7119109961857371E-2</v>
      </c>
      <c r="BG583" s="20">
        <f t="shared" si="25"/>
        <v>4.8436211180805856E-2</v>
      </c>
      <c r="BH583" s="20">
        <f t="shared" si="25"/>
        <v>5.0409680392563661E-2</v>
      </c>
      <c r="BI583" s="20">
        <f t="shared" si="25"/>
        <v>5.0343375138727504E-2</v>
      </c>
      <c r="BJ583" s="20">
        <f t="shared" si="25"/>
        <v>5.1184879811149234E-2</v>
      </c>
      <c r="BK583" s="20">
        <f t="shared" si="25"/>
        <v>5.1570776345824888E-2</v>
      </c>
      <c r="BL583" s="20">
        <f t="shared" si="25"/>
        <v>5.3547115764823405E-2</v>
      </c>
      <c r="BM583" s="20">
        <f t="shared" si="25"/>
        <v>5.5977326458759559E-2</v>
      </c>
      <c r="BN583" s="20">
        <f t="shared" si="25"/>
        <v>5.8163160120145628E-2</v>
      </c>
      <c r="BO583" s="20">
        <f t="shared" si="25"/>
        <v>6.0668435613518201E-2</v>
      </c>
      <c r="BP583" s="20">
        <f t="shared" si="25"/>
        <v>6.2256022321244713E-2</v>
      </c>
      <c r="BQ583" s="20">
        <f t="shared" si="23"/>
        <v>6.4756137547246323E-2</v>
      </c>
      <c r="BR583" s="20">
        <f t="shared" si="23"/>
        <v>6.6364130173448249E-2</v>
      </c>
      <c r="BS583" s="20">
        <f t="shared" si="23"/>
        <v>6.7851819923935644E-2</v>
      </c>
      <c r="BT583" s="20">
        <f t="shared" si="23"/>
        <v>6.9990449338016042E-2</v>
      </c>
      <c r="BU583" s="20">
        <f t="shared" si="23"/>
        <v>7.0082982263336216E-2</v>
      </c>
      <c r="BV583" s="20">
        <f t="shared" si="23"/>
        <v>7.1076252160294562E-2</v>
      </c>
      <c r="BW583" s="20">
        <f t="shared" si="23"/>
        <v>7.1606529259860677E-2</v>
      </c>
      <c r="BX583" s="20">
        <f t="shared" si="23"/>
        <v>7.3720236820365562E-2</v>
      </c>
      <c r="BY583" s="20">
        <f t="shared" si="23"/>
        <v>7.6281964939635793E-2</v>
      </c>
      <c r="BZ583" s="20">
        <f t="shared" si="23"/>
        <v>7.8595315664303902E-2</v>
      </c>
      <c r="CA583" s="20">
        <f t="shared" si="23"/>
        <v>8.122632968013295E-2</v>
      </c>
      <c r="CB583" s="20">
        <f t="shared" si="23"/>
        <v>8.2939962865910211E-2</v>
      </c>
      <c r="CC583" s="20">
        <f t="shared" si="23"/>
        <v>8.5567804841539419E-2</v>
      </c>
      <c r="CD583" s="20">
        <f t="shared" si="23"/>
        <v>8.7305295617764428E-2</v>
      </c>
      <c r="CE583" s="20">
        <f t="shared" si="23"/>
        <v>8.8922742960689402E-2</v>
      </c>
      <c r="CF583" s="20">
        <f t="shared" si="23"/>
        <v>9.1188131879509721E-2</v>
      </c>
      <c r="CG583" s="20">
        <f t="shared" si="23"/>
        <v>9.1399904690202705E-2</v>
      </c>
      <c r="CH583" s="20">
        <f t="shared" si="23"/>
        <v>9.2500077431577843E-2</v>
      </c>
      <c r="CI583" s="20">
        <f t="shared" si="23"/>
        <v>9.3120610579966484E-2</v>
      </c>
      <c r="CJ583" s="20">
        <f t="shared" si="23"/>
        <v>9.530618566330705E-2</v>
      </c>
      <c r="CK583" s="20">
        <f t="shared" si="23"/>
        <v>9.7925418354154983E-2</v>
      </c>
      <c r="CL583" s="20">
        <f t="shared" si="23"/>
        <v>0.10028468349460695</v>
      </c>
      <c r="CM583" s="20">
        <f t="shared" si="23"/>
        <v>0.1029649450589022</v>
      </c>
      <c r="CN583" s="20">
        <f t="shared" si="23"/>
        <v>0.10474365354648103</v>
      </c>
      <c r="CO583" s="20">
        <f t="shared" si="23"/>
        <v>0.10744585794038611</v>
      </c>
      <c r="CP583" s="20">
        <f t="shared" si="23"/>
        <v>0.10932223270696455</v>
      </c>
      <c r="CQ583" s="20">
        <f t="shared" si="23"/>
        <v>0.11106696410644061</v>
      </c>
      <c r="CR583" s="20">
        <f t="shared" si="23"/>
        <v>0.11339797362659639</v>
      </c>
      <c r="CS583" s="20">
        <f t="shared" si="23"/>
        <v>0.11409519706570669</v>
      </c>
      <c r="CT583" s="20">
        <f t="shared" si="23"/>
        <v>0.11486178508126049</v>
      </c>
      <c r="CU583" s="20">
        <f t="shared" si="23"/>
        <v>0.11579138472589048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6.2468360223228445E-4</v>
      </c>
      <c r="E584" s="20">
        <f t="shared" si="25"/>
        <v>1.5095001805099436E-3</v>
      </c>
      <c r="F584" s="20">
        <f t="shared" si="25"/>
        <v>2.1451272985199212E-3</v>
      </c>
      <c r="G584" s="20">
        <f t="shared" si="25"/>
        <v>3.1763477133368179E-3</v>
      </c>
      <c r="H584" s="20">
        <f t="shared" si="25"/>
        <v>3.5300057987058464E-3</v>
      </c>
      <c r="I584" s="20">
        <f t="shared" si="25"/>
        <v>4.8184164183153371E-3</v>
      </c>
      <c r="J584" s="20">
        <f t="shared" si="25"/>
        <v>5.1324911477770132E-3</v>
      </c>
      <c r="K584" s="20">
        <f t="shared" si="25"/>
        <v>5.0973768055049976E-3</v>
      </c>
      <c r="L584" s="20">
        <f t="shared" si="25"/>
        <v>5.4817301266848646E-3</v>
      </c>
      <c r="M584" s="20">
        <f t="shared" si="25"/>
        <v>3.7804288681898691E-3</v>
      </c>
      <c r="N584" s="20">
        <f t="shared" si="25"/>
        <v>2.8384582313159155E-3</v>
      </c>
      <c r="O584" s="20">
        <f t="shared" si="25"/>
        <v>1.5937921046050277E-3</v>
      </c>
      <c r="P584" s="20">
        <f t="shared" si="25"/>
        <v>2.0808488671281542E-3</v>
      </c>
      <c r="Q584" s="20">
        <f t="shared" si="25"/>
        <v>3.2175293782029913E-3</v>
      </c>
      <c r="R584" s="20">
        <f t="shared" si="25"/>
        <v>4.2106105807998067E-3</v>
      </c>
      <c r="S584" s="20">
        <f t="shared" si="25"/>
        <v>5.5869712295968628E-3</v>
      </c>
      <c r="T584" s="20">
        <f t="shared" si="25"/>
        <v>6.1396044881059982E-3</v>
      </c>
      <c r="U584" s="20">
        <f t="shared" si="25"/>
        <v>7.4859892015170003E-3</v>
      </c>
      <c r="V584" s="20">
        <f t="shared" si="25"/>
        <v>7.8503677774129903E-3</v>
      </c>
      <c r="W584" s="20">
        <f t="shared" si="25"/>
        <v>7.8801308145824353E-3</v>
      </c>
      <c r="X584" s="20">
        <f t="shared" si="25"/>
        <v>8.3366099433267223E-3</v>
      </c>
      <c r="Y584" s="20">
        <f t="shared" si="25"/>
        <v>6.7395345488784203E-3</v>
      </c>
      <c r="Z584" s="20">
        <f t="shared" si="25"/>
        <v>5.9580887479995376E-3</v>
      </c>
      <c r="AA584" s="20">
        <f t="shared" si="25"/>
        <v>4.9340175055161374E-3</v>
      </c>
      <c r="AB584" s="20">
        <f t="shared" si="25"/>
        <v>5.6787351131703445E-3</v>
      </c>
      <c r="AC584" s="20">
        <f t="shared" si="25"/>
        <v>7.0756986221344464E-3</v>
      </c>
      <c r="AD584" s="20">
        <f t="shared" si="25"/>
        <v>8.305920416490517E-3</v>
      </c>
      <c r="AE584" s="20">
        <f t="shared" si="25"/>
        <v>9.8849488378442082E-3</v>
      </c>
      <c r="AF584" s="20">
        <f t="shared" si="25"/>
        <v>1.0604764531513482E-2</v>
      </c>
      <c r="AG584" s="20">
        <f t="shared" si="25"/>
        <v>1.208884173487286E-2</v>
      </c>
      <c r="AH584" s="20">
        <f t="shared" si="25"/>
        <v>1.2572231064604972E-2</v>
      </c>
      <c r="AI584" s="20">
        <f t="shared" si="25"/>
        <v>1.2714317727236272E-2</v>
      </c>
      <c r="AJ584" s="20">
        <f t="shared" si="25"/>
        <v>1.3285714858287528E-2</v>
      </c>
      <c r="AK584" s="20">
        <f t="shared" si="25"/>
        <v>1.1810844777945943E-2</v>
      </c>
      <c r="AL584" s="20">
        <f t="shared" si="25"/>
        <v>1.1159486031660091E-2</v>
      </c>
      <c r="AM584" s="20">
        <f t="shared" si="25"/>
        <v>1.0271468917408407E-2</v>
      </c>
      <c r="AN584" s="20">
        <f t="shared" si="25"/>
        <v>1.1155110140034386E-2</v>
      </c>
      <c r="AO584" s="20">
        <f t="shared" si="25"/>
        <v>1.26903362946089E-2</v>
      </c>
      <c r="AP584" s="20">
        <f t="shared" si="25"/>
        <v>1.405475765806868E-2</v>
      </c>
      <c r="AQ584" s="20">
        <f t="shared" si="25"/>
        <v>1.5761207862192924E-2</v>
      </c>
      <c r="AR584" s="20">
        <f t="shared" si="25"/>
        <v>1.6600053470511449E-2</v>
      </c>
      <c r="AS584" s="20">
        <f t="shared" si="25"/>
        <v>1.8194402192776526E-2</v>
      </c>
      <c r="AT584" s="20">
        <f t="shared" si="25"/>
        <v>1.8780076315606714E-2</v>
      </c>
      <c r="AU584" s="20">
        <f t="shared" si="25"/>
        <v>1.9018055804730476E-2</v>
      </c>
      <c r="AV584" s="20">
        <f t="shared" si="25"/>
        <v>1.9680909086867711E-2</v>
      </c>
      <c r="AW584" s="20">
        <f t="shared" si="25"/>
        <v>1.8294864730149647E-2</v>
      </c>
      <c r="AX584" s="20">
        <f t="shared" si="25"/>
        <v>1.773094534332894E-2</v>
      </c>
      <c r="AY584" s="20">
        <f t="shared" si="25"/>
        <v>1.6929468230291678E-2</v>
      </c>
      <c r="AZ584" s="20">
        <f t="shared" si="25"/>
        <v>1.789853410958523E-2</v>
      </c>
      <c r="BA584" s="20">
        <f t="shared" si="25"/>
        <v>1.9517386812504818E-2</v>
      </c>
      <c r="BB584" s="20">
        <f t="shared" si="25"/>
        <v>2.0962791251039489E-2</v>
      </c>
      <c r="BC584" s="20">
        <f t="shared" si="25"/>
        <v>2.2746838916485893E-2</v>
      </c>
      <c r="BD584" s="20">
        <f t="shared" si="25"/>
        <v>2.365941824751968E-2</v>
      </c>
      <c r="BE584" s="20">
        <f t="shared" si="25"/>
        <v>2.5323460822268794E-2</v>
      </c>
      <c r="BF584" s="20">
        <f t="shared" si="25"/>
        <v>2.5974854530572057E-2</v>
      </c>
      <c r="BG584" s="20">
        <f t="shared" si="25"/>
        <v>2.6274777430360465E-2</v>
      </c>
      <c r="BH584" s="20">
        <f t="shared" si="25"/>
        <v>2.6996022195116084E-2</v>
      </c>
      <c r="BI584" s="20">
        <f t="shared" si="25"/>
        <v>2.5665001261933551E-2</v>
      </c>
      <c r="BJ584" s="20">
        <f t="shared" si="25"/>
        <v>2.5152868074450156E-2</v>
      </c>
      <c r="BK584" s="20">
        <f t="shared" si="25"/>
        <v>2.4400051603484615E-2</v>
      </c>
      <c r="BL584" s="20">
        <f t="shared" si="25"/>
        <v>2.5414802984567532E-2</v>
      </c>
      <c r="BM584" s="20">
        <f t="shared" si="25"/>
        <v>2.7076607422258064E-2</v>
      </c>
      <c r="BN584" s="20">
        <f t="shared" si="25"/>
        <v>2.8562579697573445E-2</v>
      </c>
      <c r="BO584" s="20">
        <f t="shared" si="25"/>
        <v>3.0385232560939338E-2</v>
      </c>
      <c r="BP584" s="20">
        <f t="shared" si="25"/>
        <v>3.1334851705021184E-2</v>
      </c>
      <c r="BQ584" s="20">
        <f t="shared" si="23"/>
        <v>3.3034605784232438E-2</v>
      </c>
      <c r="BR584" s="20">
        <f t="shared" si="23"/>
        <v>3.3720320609394637E-2</v>
      </c>
      <c r="BS584" s="20">
        <f t="shared" si="23"/>
        <v>3.4052722408561741E-2</v>
      </c>
      <c r="BT584" s="20">
        <f t="shared" si="23"/>
        <v>3.4803769790583028E-2</v>
      </c>
      <c r="BU584" s="20">
        <f t="shared" si="23"/>
        <v>3.3498794662023275E-2</v>
      </c>
      <c r="BV584" s="20">
        <f t="shared" si="23"/>
        <v>3.3007881117800369E-2</v>
      </c>
      <c r="BW584" s="20">
        <f t="shared" si="23"/>
        <v>3.2270733348925447E-2</v>
      </c>
      <c r="BX584" s="20">
        <f t="shared" si="23"/>
        <v>3.3295546696510192E-2</v>
      </c>
      <c r="BY584" s="20">
        <f t="shared" si="23"/>
        <v>3.496263517353243E-2</v>
      </c>
      <c r="BZ584" s="20">
        <f t="shared" si="23"/>
        <v>3.6450841646489228E-2</v>
      </c>
      <c r="CA584" s="20">
        <f t="shared" si="23"/>
        <v>3.8275075499697081E-2</v>
      </c>
      <c r="CB584" s="20">
        <f t="shared" si="23"/>
        <v>3.9228210438695066E-2</v>
      </c>
      <c r="CC584" s="20">
        <f t="shared" si="23"/>
        <v>4.0935561009324578E-2</v>
      </c>
      <c r="CD584" s="20">
        <f t="shared" si="23"/>
        <v>4.1633943088849976E-2</v>
      </c>
      <c r="CE584" s="20">
        <f t="shared" si="23"/>
        <v>4.1983363194846482E-2</v>
      </c>
      <c r="CF584" s="20">
        <f t="shared" si="23"/>
        <v>4.2752959087054662E-2</v>
      </c>
      <c r="CG584" s="20">
        <f t="shared" si="23"/>
        <v>4.1463371468251665E-2</v>
      </c>
      <c r="CH584" s="20">
        <f t="shared" si="23"/>
        <v>4.0978922945679452E-2</v>
      </c>
      <c r="CI584" s="20">
        <f t="shared" si="23"/>
        <v>4.0233359874243313E-2</v>
      </c>
      <c r="CJ584" s="20">
        <f t="shared" si="23"/>
        <v>4.1231001129620359E-2</v>
      </c>
      <c r="CK584" s="20">
        <f t="shared" si="23"/>
        <v>4.2853646403506543E-2</v>
      </c>
      <c r="CL584" s="20">
        <f t="shared" si="23"/>
        <v>4.4281490266895498E-2</v>
      </c>
      <c r="CM584" s="20">
        <f t="shared" si="23"/>
        <v>4.6044124522487531E-2</v>
      </c>
      <c r="CN584" s="20">
        <f t="shared" si="23"/>
        <v>4.6947631281251394E-2</v>
      </c>
      <c r="CO584" s="20">
        <f t="shared" si="23"/>
        <v>4.8616264720929128E-2</v>
      </c>
      <c r="CP584" s="20">
        <f t="shared" si="23"/>
        <v>4.9342639353695497E-2</v>
      </c>
      <c r="CQ584" s="20">
        <f t="shared" si="23"/>
        <v>4.9717130478109266E-2</v>
      </c>
      <c r="CR584" s="20">
        <f t="shared" si="23"/>
        <v>5.0475711908541922E-2</v>
      </c>
      <c r="CS584" s="20">
        <f t="shared" si="23"/>
        <v>4.9573589859618808E-2</v>
      </c>
      <c r="CT584" s="20">
        <f t="shared" si="23"/>
        <v>4.87243719343275E-2</v>
      </c>
      <c r="CU584" s="20">
        <f t="shared" si="23"/>
        <v>4.8205789477756625E-2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-6605.6741257389804</v>
      </c>
      <c r="E587" s="10">
        <f>SUM($D572:E572)</f>
        <v>-8909.2036174748282</v>
      </c>
      <c r="F587" s="10">
        <f>SUM($D572:F572)</f>
        <v>-9877.3140347575245</v>
      </c>
      <c r="G587" s="10">
        <f>SUM($D572:G572)</f>
        <v>-6546.7588048131875</v>
      </c>
      <c r="H587" s="10">
        <f>SUM($D572:H572)</f>
        <v>-7018.60030765173</v>
      </c>
      <c r="I587" s="10">
        <f>SUM($D572:I572)</f>
        <v>-561.97423275260371</v>
      </c>
      <c r="J587" s="10">
        <f>SUM($D572:J572)</f>
        <v>2261.5009259941216</v>
      </c>
      <c r="K587" s="10">
        <f>SUM($D572:K572)</f>
        <v>3862.5927275819413</v>
      </c>
      <c r="L587" s="10">
        <f>SUM($D572:L572)</f>
        <v>8995.476558545517</v>
      </c>
      <c r="M587" s="10">
        <f>SUM($D572:M572)</f>
        <v>-918.60567687034199</v>
      </c>
      <c r="N587" s="10">
        <f>SUM($D572:N572)</f>
        <v>-10151.043369299303</v>
      </c>
      <c r="O587" s="10">
        <f>SUM($D572:O572)</f>
        <v>-24269.588370368634</v>
      </c>
      <c r="P587" s="10">
        <f>SUM($D572:P572)</f>
        <v>-28857.742445516509</v>
      </c>
      <c r="Q587" s="10">
        <f>SUM($D572:Q572)</f>
        <v>-27247.551006517708</v>
      </c>
      <c r="R587" s="10">
        <f>SUM($D572:R572)</f>
        <v>-24043.752372718285</v>
      </c>
      <c r="S587" s="10">
        <f>SUM($D572:S572)</f>
        <v>-16429.770603461118</v>
      </c>
      <c r="T587" s="10">
        <f>SUM($D572:T572)</f>
        <v>-12645.943964187449</v>
      </c>
      <c r="U587" s="10">
        <f>SUM($D572:U572)</f>
        <v>-2491.523987775101</v>
      </c>
      <c r="V587" s="10">
        <f>SUM($D572:V572)</f>
        <v>3819.3627984299237</v>
      </c>
      <c r="W587" s="10">
        <f>SUM($D572:W572)</f>
        <v>8777.3092171277895</v>
      </c>
      <c r="X587" s="10">
        <f>SUM($D572:X572)</f>
        <v>17221.849697252786</v>
      </c>
      <c r="Y587" s="10">
        <f>SUM($D572:Y572)</f>
        <v>10746.971929622676</v>
      </c>
      <c r="Z587" s="10">
        <f>SUM($D572:Z572)</f>
        <v>5108.6768321039926</v>
      </c>
      <c r="AA587" s="10">
        <f>SUM($D572:AA572)</f>
        <v>-5301.1446367536118</v>
      </c>
      <c r="AB587" s="10">
        <f>SUM($D572:AB572)</f>
        <v>-6133.8379879798013</v>
      </c>
      <c r="AC587" s="10">
        <f>SUM($D572:AC572)</f>
        <v>-818.22374891392246</v>
      </c>
      <c r="AD587" s="10">
        <f>SUM($D572:AD572)</f>
        <v>5953.6790185604477</v>
      </c>
      <c r="AE587" s="10">
        <f>SUM($D572:AE572)</f>
        <v>16949.989204096899</v>
      </c>
      <c r="AF587" s="10">
        <f>SUM($D572:AF572)</f>
        <v>23922.000701379482</v>
      </c>
      <c r="AG587" s="10">
        <f>SUM($D572:AG572)</f>
        <v>37092.065409142713</v>
      </c>
      <c r="AH587" s="10">
        <f>SUM($D572:AH572)</f>
        <v>46283.472088618684</v>
      </c>
      <c r="AI587" s="10">
        <f>SUM($D572:AI572)</f>
        <v>54025.239799518604</v>
      </c>
      <c r="AJ587" s="10">
        <f>SUM($D572:AJ572)</f>
        <v>65187.143977337881</v>
      </c>
      <c r="AK587" s="10">
        <f>SUM($D572:AK572)</f>
        <v>61382.051017960199</v>
      </c>
      <c r="AL587" s="10">
        <f>SUM($D572:AL572)</f>
        <v>58373.399968758094</v>
      </c>
      <c r="AM587" s="10">
        <f>SUM($D572:AM572)</f>
        <v>50551.205319878733</v>
      </c>
      <c r="AN587" s="10">
        <f>SUM($D572:AN572)</f>
        <v>52256.117446301665</v>
      </c>
      <c r="AO587" s="10">
        <f>SUM($D572:AO572)</f>
        <v>60048.111994907667</v>
      </c>
      <c r="AP587" s="10">
        <f>SUM($D572:AP572)</f>
        <v>69223.343362993808</v>
      </c>
      <c r="AQ587" s="10">
        <f>SUM($D572:AQ572)</f>
        <v>82539.858345816072</v>
      </c>
      <c r="AR587" s="10">
        <f>SUM($D572:AR572)</f>
        <v>91742.525478957381</v>
      </c>
      <c r="AS587" s="10">
        <f>SUM($D572:AS572)</f>
        <v>107051.95960978727</v>
      </c>
      <c r="AT587" s="10">
        <f>SUM($D572:AT572)</f>
        <v>118294.32981967217</v>
      </c>
      <c r="AU587" s="10">
        <f>SUM($D572:AU572)</f>
        <v>128004.96580639522</v>
      </c>
      <c r="AV587" s="10">
        <f>SUM($D572:AV572)</f>
        <v>141061.47588061786</v>
      </c>
      <c r="AW587" s="10">
        <f>SUM($D572:AW572)</f>
        <v>139084.08243355289</v>
      </c>
      <c r="AX587" s="10">
        <f>SUM($D572:AX572)</f>
        <v>137841.59410115267</v>
      </c>
      <c r="AY587" s="10">
        <f>SUM($D572:AY572)</f>
        <v>131726.73612043058</v>
      </c>
      <c r="AZ587" s="10">
        <f>SUM($D572:AZ572)</f>
        <v>135080.4075456734</v>
      </c>
      <c r="BA587" s="10">
        <f>SUM($D572:BA572)</f>
        <v>144461.18605398503</v>
      </c>
      <c r="BB587" s="10">
        <f>SUM($D572:BB572)</f>
        <v>155163.22369968781</v>
      </c>
      <c r="BC587" s="10">
        <f>SUM($D572:BC572)</f>
        <v>169942.86181700625</v>
      </c>
      <c r="BD587" s="10">
        <f>SUM($D572:BD572)</f>
        <v>180544.09130008449</v>
      </c>
      <c r="BE587" s="10">
        <f>SUM($D572:BE572)</f>
        <v>197187.58591134331</v>
      </c>
      <c r="BF587" s="10">
        <f>SUM($D572:BF572)</f>
        <v>209700.29149053519</v>
      </c>
      <c r="BG587" s="10">
        <f>SUM($D572:BG572)</f>
        <v>220618.65815604362</v>
      </c>
      <c r="BH587" s="10">
        <f>SUM($D572:BH572)</f>
        <v>234821.4063278414</v>
      </c>
      <c r="BI587" s="10">
        <f>SUM($D572:BI572)</f>
        <v>233929.66358795617</v>
      </c>
      <c r="BJ587" s="10">
        <f>SUM($D572:BJ572)</f>
        <v>233712.9493269939</v>
      </c>
      <c r="BK587" s="10">
        <f>SUM($D572:BK572)</f>
        <v>228564.70866644522</v>
      </c>
      <c r="BL587" s="10">
        <f>SUM($D572:BL572)</f>
        <v>232826.87851049344</v>
      </c>
      <c r="BM587" s="10">
        <f>SUM($D572:BM572)</f>
        <v>243059.67828195269</v>
      </c>
      <c r="BN587" s="10">
        <f>SUM($D572:BN572)</f>
        <v>254559.63051981971</v>
      </c>
      <c r="BO587" s="10">
        <f>SUM($D572:BO572)</f>
        <v>270086.03041435184</v>
      </c>
      <c r="BP587" s="10">
        <f>SUM($D572:BP572)</f>
        <v>281385.95029000228</v>
      </c>
      <c r="BQ587" s="10">
        <f>SUM($D572:BQ572)</f>
        <v>298682.56694100716</v>
      </c>
      <c r="BR587" s="10">
        <f>SUM($D572:BR572)</f>
        <v>311803.96175074542</v>
      </c>
      <c r="BS587" s="10">
        <f>SUM($D572:BS572)</f>
        <v>323285.72972728749</v>
      </c>
      <c r="BT587" s="10">
        <f>SUM($D572:BT572)</f>
        <v>338003.55570796691</v>
      </c>
      <c r="BU587" s="10">
        <f>SUM($D572:BU572)</f>
        <v>337573.79435245285</v>
      </c>
      <c r="BV587" s="10">
        <f>SUM($D572:BV572)</f>
        <v>337760.5689464233</v>
      </c>
      <c r="BW587" s="10">
        <f>SUM($D572:BW572)</f>
        <v>332952.93979935918</v>
      </c>
      <c r="BX587" s="10">
        <f>SUM($D572:BX572)</f>
        <v>337491.26223321503</v>
      </c>
      <c r="BY587" s="10">
        <f>SUM($D572:BY572)</f>
        <v>347938.44147734292</v>
      </c>
      <c r="BZ587" s="10">
        <f>SUM($D572:BZ572)</f>
        <v>359598.56261670915</v>
      </c>
      <c r="CA587" s="10">
        <f>SUM($D572:CA572)</f>
        <v>375242.77355245553</v>
      </c>
      <c r="CB587" s="10">
        <f>SUM($D572:CB572)</f>
        <v>386632.32448545989</v>
      </c>
      <c r="CC587" s="10">
        <f>SUM($D572:CC572)</f>
        <v>404003.87617019285</v>
      </c>
      <c r="CD587" s="10">
        <f>SUM($D572:CD572)</f>
        <v>417194.45407732832</v>
      </c>
      <c r="CE587" s="10">
        <f>SUM($D572:CE572)</f>
        <v>428740.72164368792</v>
      </c>
      <c r="CF587" s="10">
        <f>SUM($D572:CF572)</f>
        <v>443508.52162885363</v>
      </c>
      <c r="CG587" s="10">
        <f>SUM($D572:CG572)</f>
        <v>443093.68974048027</v>
      </c>
      <c r="CH587" s="10">
        <f>SUM($D572:CH572)</f>
        <v>443232.5651218706</v>
      </c>
      <c r="CI587" s="10">
        <f>SUM($D572:CI572)</f>
        <v>438282.07270140585</v>
      </c>
      <c r="CJ587" s="10">
        <f>SUM($D572:CJ572)</f>
        <v>442557.70155111665</v>
      </c>
      <c r="CK587" s="10">
        <f>SUM($D572:CK572)</f>
        <v>452625.87778167368</v>
      </c>
      <c r="CL587" s="10">
        <f>SUM($D572:CL572)</f>
        <v>463784.40025700693</v>
      </c>
      <c r="CM587" s="10">
        <f>SUM($D572:CM572)</f>
        <v>478875.46874148352</v>
      </c>
      <c r="CN587" s="10">
        <f>SUM($D572:CN572)</f>
        <v>489721.65795226686</v>
      </c>
      <c r="CO587" s="10">
        <f>SUM($D572:CO572)</f>
        <v>506531.5290513307</v>
      </c>
      <c r="CP587" s="10">
        <f>SUM($D572:CP572)</f>
        <v>519512.17301364493</v>
      </c>
      <c r="CQ587" s="10">
        <f>SUM($D572:CQ572)</f>
        <v>530784.10469890991</v>
      </c>
      <c r="CR587" s="10">
        <f>SUM($D572:CR572)</f>
        <v>544969.18068106892</v>
      </c>
      <c r="CS587" s="10">
        <f>SUM($D572:CS572)</f>
        <v>546803.65415363258</v>
      </c>
      <c r="CT587" s="10">
        <f>SUM($D572:CT572)</f>
        <v>544426.94744096533</v>
      </c>
      <c r="CU587" s="10">
        <f>SUM($D572:CU572)</f>
        <v>540304.19310893619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-65144.720429724082</v>
      </c>
      <c r="E588" s="10">
        <f>SUM($D573:E573)</f>
        <v>-109335.86853573145</v>
      </c>
      <c r="F588" s="10">
        <f>SUM($D573:F573)</f>
        <v>-147112.46897044615</v>
      </c>
      <c r="G588" s="10">
        <f>SUM($D573:G573)</f>
        <v>-154532.10098099458</v>
      </c>
      <c r="H588" s="10">
        <f>SUM($D573:H573)</f>
        <v>-161095.90846781802</v>
      </c>
      <c r="I588" s="10">
        <f>SUM($D573:I573)</f>
        <v>-144140.67488712337</v>
      </c>
      <c r="J588" s="10">
        <f>SUM($D573:J573)</f>
        <v>-126360.60504841551</v>
      </c>
      <c r="K588" s="10">
        <f>SUM($D573:K573)</f>
        <v>-118464.03926139366</v>
      </c>
      <c r="L588" s="10">
        <f>SUM($D573:L573)</f>
        <v>-90667.725383101963</v>
      </c>
      <c r="M588" s="10">
        <f>SUM($D573:M573)</f>
        <v>-109825.39365015659</v>
      </c>
      <c r="N588" s="10">
        <f>SUM($D573:N573)</f>
        <v>-142401.92029869743</v>
      </c>
      <c r="O588" s="10">
        <f>SUM($D573:O573)</f>
        <v>-180043.75715923094</v>
      </c>
      <c r="P588" s="10">
        <f>SUM($D573:P573)</f>
        <v>-207329.16512514761</v>
      </c>
      <c r="Q588" s="10">
        <f>SUM($D573:Q573)</f>
        <v>-212896.16974343831</v>
      </c>
      <c r="R588" s="10">
        <f>SUM($D573:R573)</f>
        <v>-219891.72493574198</v>
      </c>
      <c r="S588" s="10">
        <f>SUM($D573:S573)</f>
        <v>-206364.2407957364</v>
      </c>
      <c r="T588" s="10">
        <f>SUM($D573:T573)</f>
        <v>-194474.47222847521</v>
      </c>
      <c r="U588" s="10">
        <f>SUM($D573:U573)</f>
        <v>-158010.59835344183</v>
      </c>
      <c r="V588" s="10">
        <f>SUM($D573:V573)</f>
        <v>-118938.97097452605</v>
      </c>
      <c r="W588" s="10">
        <f>SUM($D573:W573)</f>
        <v>-88389.519048232702</v>
      </c>
      <c r="X588" s="10">
        <f>SUM($D573:X573)</f>
        <v>-37578.051628042798</v>
      </c>
      <c r="Y588" s="10">
        <f>SUM($D573:Y573)</f>
        <v>-33793.698632158776</v>
      </c>
      <c r="Z588" s="10">
        <f>SUM($D573:Z573)</f>
        <v>-43820.562700902403</v>
      </c>
      <c r="AA588" s="10">
        <f>SUM($D573:AA573)</f>
        <v>-59496.905468839104</v>
      </c>
      <c r="AB588" s="10">
        <f>SUM($D573:AB573)</f>
        <v>-65381.785818406148</v>
      </c>
      <c r="AC588" s="10">
        <f>SUM($D573:AC573)</f>
        <v>-50037.986478767882</v>
      </c>
      <c r="AD588" s="10">
        <f>SUM($D573:AD573)</f>
        <v>-36561.64283341312</v>
      </c>
      <c r="AE588" s="10">
        <f>SUM($D573:AE573)</f>
        <v>-2969.2937159884896</v>
      </c>
      <c r="AF588" s="10">
        <f>SUM($D573:AF573)</f>
        <v>28593.8875408108</v>
      </c>
      <c r="AG588" s="10">
        <f>SUM($D573:AG573)</f>
        <v>84348.603924634459</v>
      </c>
      <c r="AH588" s="10">
        <f>SUM($D573:AH573)</f>
        <v>142344.06861121263</v>
      </c>
      <c r="AI588" s="10">
        <f>SUM($D573:AI573)</f>
        <v>191474.01273242771</v>
      </c>
      <c r="AJ588" s="10">
        <f>SUM($D573:AJ573)</f>
        <v>260548.83962932773</v>
      </c>
      <c r="AK588" s="10">
        <f>SUM($D573:AK573)</f>
        <v>282301.57888682513</v>
      </c>
      <c r="AL588" s="10">
        <f>SUM($D573:AL573)</f>
        <v>289958.3003378979</v>
      </c>
      <c r="AM588" s="10">
        <f>SUM($D573:AM573)</f>
        <v>291675.09690968174</v>
      </c>
      <c r="AN588" s="10">
        <f>SUM($D573:AN573)</f>
        <v>302875.72351597657</v>
      </c>
      <c r="AO588" s="10">
        <f>SUM($D573:AO573)</f>
        <v>334977.52869149286</v>
      </c>
      <c r="AP588" s="10">
        <f>SUM($D573:AP573)</f>
        <v>364870.15268417407</v>
      </c>
      <c r="AQ588" s="10">
        <f>SUM($D573:AQ573)</f>
        <v>414533.15459491394</v>
      </c>
      <c r="AR588" s="10">
        <f>SUM($D573:AR573)</f>
        <v>461827.81295913283</v>
      </c>
      <c r="AS588" s="10">
        <f>SUM($D573:AS573)</f>
        <v>532988.2256403151</v>
      </c>
      <c r="AT588" s="10">
        <f>SUM($D573:AT573)</f>
        <v>606079.31561680022</v>
      </c>
      <c r="AU588" s="10">
        <f>SUM($D573:AU573)</f>
        <v>670008.82930553774</v>
      </c>
      <c r="AV588" s="10">
        <f>SUM($D573:AV573)</f>
        <v>753597.1656106587</v>
      </c>
      <c r="AW588" s="10">
        <f>SUM($D573:AW573)</f>
        <v>789582.92415886046</v>
      </c>
      <c r="AX588" s="10">
        <f>SUM($D573:AX573)</f>
        <v>811194.31037116842</v>
      </c>
      <c r="AY588" s="10">
        <f>SUM($D573:AY573)</f>
        <v>826587.68211575318</v>
      </c>
      <c r="AZ588" s="10">
        <f>SUM($D573:AZ573)</f>
        <v>851186.67163940088</v>
      </c>
      <c r="BA588" s="10">
        <f>SUM($D573:BA573)</f>
        <v>896409.19532482955</v>
      </c>
      <c r="BB588" s="10">
        <f>SUM($D573:BB573)</f>
        <v>939146.75654382398</v>
      </c>
      <c r="BC588" s="10">
        <f>SUM($D573:BC573)</f>
        <v>1001382.249068619</v>
      </c>
      <c r="BD588" s="10">
        <f>SUM($D573:BD573)</f>
        <v>1060981.5635773262</v>
      </c>
      <c r="BE588" s="10">
        <f>SUM($D573:BE573)</f>
        <v>1144184.1825403664</v>
      </c>
      <c r="BF588" s="10">
        <f>SUM($D573:BF573)</f>
        <v>1229060.4672758763</v>
      </c>
      <c r="BG588" s="10">
        <f>SUM($D573:BG573)</f>
        <v>1304522.8852785239</v>
      </c>
      <c r="BH588" s="10">
        <f>SUM($D573:BH573)</f>
        <v>1399395.2309740335</v>
      </c>
      <c r="BI588" s="10">
        <f>SUM($D573:BI573)</f>
        <v>1446417.9447027883</v>
      </c>
      <c r="BJ588" s="10">
        <f>SUM($D573:BJ573)</f>
        <v>1478819.8079630509</v>
      </c>
      <c r="BK588" s="10">
        <f>SUM($D573:BK573)</f>
        <v>1504757.2969715064</v>
      </c>
      <c r="BL588" s="10">
        <f>SUM($D573:BL573)</f>
        <v>1539654.8577386509</v>
      </c>
      <c r="BM588" s="10">
        <f>SUM($D573:BM573)</f>
        <v>1594933.1068060715</v>
      </c>
      <c r="BN588" s="10">
        <f>SUM($D573:BN573)</f>
        <v>1647488.9896793233</v>
      </c>
      <c r="BO588" s="10">
        <f>SUM($D573:BO573)</f>
        <v>1719313.7614992324</v>
      </c>
      <c r="BP588" s="10">
        <f>SUM($D573:BP573)</f>
        <v>1788283.8734311634</v>
      </c>
      <c r="BQ588" s="10">
        <f>SUM($D573:BQ573)</f>
        <v>1880649.9374925846</v>
      </c>
      <c r="BR588" s="10">
        <f>SUM($D573:BR573)</f>
        <v>1974491.7158850387</v>
      </c>
      <c r="BS588" s="10">
        <f>SUM($D573:BS573)</f>
        <v>2058726.8920530528</v>
      </c>
      <c r="BT588" s="10">
        <f>SUM($D573:BT573)</f>
        <v>2162178.3836520878</v>
      </c>
      <c r="BU588" s="10">
        <f>SUM($D573:BU573)</f>
        <v>2217579.0685786176</v>
      </c>
      <c r="BV588" s="10">
        <f>SUM($D573:BV573)</f>
        <v>2258144.7680931841</v>
      </c>
      <c r="BW588" s="10">
        <f>SUM($D573:BW573)</f>
        <v>2292016.9565699738</v>
      </c>
      <c r="BX588" s="10">
        <f>SUM($D573:BX573)</f>
        <v>2334607.9893675265</v>
      </c>
      <c r="BY588" s="10">
        <f>SUM($D573:BY573)</f>
        <v>2397334.7791566467</v>
      </c>
      <c r="BZ588" s="10">
        <f>SUM($D573:BZ573)</f>
        <v>2457103.2657667478</v>
      </c>
      <c r="CA588" s="10">
        <f>SUM($D573:CA573)</f>
        <v>2535928.0230680984</v>
      </c>
      <c r="CB588" s="10">
        <f>SUM($D573:CB573)</f>
        <v>2611720.7426919034</v>
      </c>
      <c r="CC588" s="10">
        <f>SUM($D573:CC573)</f>
        <v>2710773.1784399827</v>
      </c>
      <c r="CD588" s="10">
        <f>SUM($D573:CD573)</f>
        <v>2811202.2640249892</v>
      </c>
      <c r="CE588" s="10">
        <f>SUM($D573:CE573)</f>
        <v>2901949.338102079</v>
      </c>
      <c r="CF588" s="10">
        <f>SUM($D573:CF573)</f>
        <v>3011837.0930150128</v>
      </c>
      <c r="CG588" s="10">
        <f>SUM($D573:CG573)</f>
        <v>3073570.5743098534</v>
      </c>
      <c r="CH588" s="10">
        <f>SUM($D573:CH573)</f>
        <v>3120314.4886362888</v>
      </c>
      <c r="CI588" s="10">
        <f>SUM($D573:CI573)</f>
        <v>3160138.7941044089</v>
      </c>
      <c r="CJ588" s="10">
        <f>SUM($D573:CJ573)</f>
        <v>3208376.0774877141</v>
      </c>
      <c r="CK588" s="10">
        <f>SUM($D573:CK573)</f>
        <v>3276430.5176212904</v>
      </c>
      <c r="CL588" s="10">
        <f>SUM($D573:CL573)</f>
        <v>3341122.2711558044</v>
      </c>
      <c r="CM588" s="10">
        <f>SUM($D573:CM573)</f>
        <v>3424542.3115671529</v>
      </c>
      <c r="CN588" s="10">
        <f>SUM($D573:CN573)</f>
        <v>3504729.4301463231</v>
      </c>
      <c r="CO588" s="10">
        <f>SUM($D573:CO573)</f>
        <v>3607706.2750244322</v>
      </c>
      <c r="CP588" s="10">
        <f>SUM($D573:CP573)</f>
        <v>3712650.9151319885</v>
      </c>
      <c r="CQ588" s="10">
        <f>SUM($D573:CQ573)</f>
        <v>3808351.5611592359</v>
      </c>
      <c r="CR588" s="10">
        <f>SUM($D573:CR573)</f>
        <v>3921297.8957510013</v>
      </c>
      <c r="CS588" s="10">
        <f>SUM($D573:CS573)</f>
        <v>3996716.5397848682</v>
      </c>
      <c r="CT588" s="10">
        <f>SUM($D573:CT573)</f>
        <v>4043475.9142029975</v>
      </c>
      <c r="CU588" s="10">
        <f>SUM($D573:CU573)</f>
        <v>4089508.067301698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-65595.343843666022</v>
      </c>
      <c r="E589" s="10">
        <f>SUM($D574:E574)</f>
        <v>-82967.460020660656</v>
      </c>
      <c r="F589" s="10">
        <f>SUM($D574:F574)</f>
        <v>-79237.982241472462</v>
      </c>
      <c r="G589" s="10">
        <f>SUM($D574:G574)</f>
        <v>-12135.810256987228</v>
      </c>
      <c r="H589" s="10">
        <f>SUM($D574:H574)</f>
        <v>7049.0396099846112</v>
      </c>
      <c r="I589" s="10">
        <f>SUM($D574:I574)</f>
        <v>116927.7953127966</v>
      </c>
      <c r="J589" s="10">
        <f>SUM($D574:J574)</f>
        <v>169207.80623521702</v>
      </c>
      <c r="K589" s="10">
        <f>SUM($D574:K574)</f>
        <v>180140.13992614718</v>
      </c>
      <c r="L589" s="10">
        <f>SUM($D574:L574)</f>
        <v>234376.99223622633</v>
      </c>
      <c r="M589" s="10">
        <f>SUM($D574:M574)</f>
        <v>83415.770566336461</v>
      </c>
      <c r="N589" s="10">
        <f>SUM($D574:N574)</f>
        <v>-51672.401723598829</v>
      </c>
      <c r="O589" s="10">
        <f>SUM($D574:O574)</f>
        <v>-215440.25287405471</v>
      </c>
      <c r="P589" s="10">
        <f>SUM($D574:P574)</f>
        <v>-234945.47331045347</v>
      </c>
      <c r="Q589" s="10">
        <f>SUM($D574:Q574)</f>
        <v>-172640.14168898342</v>
      </c>
      <c r="R589" s="10">
        <f>SUM($D574:R574)</f>
        <v>-99751.860186785692</v>
      </c>
      <c r="S589" s="10">
        <f>SUM($D574:S574)</f>
        <v>26216.91597876302</v>
      </c>
      <c r="T589" s="10">
        <f>SUM($D574:T574)</f>
        <v>94147.530709114391</v>
      </c>
      <c r="U589" s="10">
        <f>SUM($D574:U574)</f>
        <v>238079.86341014248</v>
      </c>
      <c r="V589" s="10">
        <f>SUM($D574:V574)</f>
        <v>317206.97353479837</v>
      </c>
      <c r="W589" s="10">
        <f>SUM($D574:W574)</f>
        <v>351984.98993371939</v>
      </c>
      <c r="X589" s="10">
        <f>SUM($D574:X574)</f>
        <v>431088.74280096963</v>
      </c>
      <c r="Y589" s="10">
        <f>SUM($D574:Y574)</f>
        <v>309870.48751516698</v>
      </c>
      <c r="Z589" s="10">
        <f>SUM($D574:Z574)</f>
        <v>209961.20994393772</v>
      </c>
      <c r="AA589" s="10">
        <f>SUM($D574:AA574)</f>
        <v>85667.852964282734</v>
      </c>
      <c r="AB589" s="10">
        <f>SUM($D574:AB574)</f>
        <v>108055.58126950462</v>
      </c>
      <c r="AC589" s="10">
        <f>SUM($D574:AC574)</f>
        <v>212402.78905134194</v>
      </c>
      <c r="AD589" s="10">
        <f>SUM($D574:AD574)</f>
        <v>325484.78538545722</v>
      </c>
      <c r="AE589" s="10">
        <f>SUM($D574:AE574)</f>
        <v>488536.55021808762</v>
      </c>
      <c r="AF589" s="10">
        <f>SUM($D574:AF574)</f>
        <v>589975.80027737143</v>
      </c>
      <c r="AG589" s="10">
        <f>SUM($D574:AG574)</f>
        <v>764062.20424726757</v>
      </c>
      <c r="AH589" s="10">
        <f>SUM($D574:AH574)</f>
        <v>870669.15758601076</v>
      </c>
      <c r="AI589" s="10">
        <f>SUM($D574:AI574)</f>
        <v>931125.44729899545</v>
      </c>
      <c r="AJ589" s="10">
        <f>SUM($D574:AJ574)</f>
        <v>1034951.9484341724</v>
      </c>
      <c r="AK589" s="10">
        <f>SUM($D574:AK574)</f>
        <v>938169.56932216848</v>
      </c>
      <c r="AL589" s="10">
        <f>SUM($D574:AL574)</f>
        <v>862803.84218038584</v>
      </c>
      <c r="AM589" s="10">
        <f>SUM($D574:AM574)</f>
        <v>763255.81406576023</v>
      </c>
      <c r="AN589" s="10">
        <f>SUM($D574:AN574)</f>
        <v>810426.48943489243</v>
      </c>
      <c r="AO589" s="10">
        <f>SUM($D574:AO574)</f>
        <v>939258.70228273573</v>
      </c>
      <c r="AP589" s="10">
        <f>SUM($D574:AP574)</f>
        <v>1076128.8357500667</v>
      </c>
      <c r="AQ589" s="10">
        <f>SUM($D574:AQ574)</f>
        <v>1261914.0147356335</v>
      </c>
      <c r="AR589" s="10">
        <f>SUM($D574:AR574)</f>
        <v>1384791.8194361243</v>
      </c>
      <c r="AS589" s="10">
        <f>SUM($D574:AS574)</f>
        <v>1578934.472765937</v>
      </c>
      <c r="AT589" s="10">
        <f>SUM($D574:AT574)</f>
        <v>1704272.3746984231</v>
      </c>
      <c r="AU589" s="10">
        <f>SUM($D574:AU574)</f>
        <v>1782293.8052337845</v>
      </c>
      <c r="AV589" s="10">
        <f>SUM($D574:AV574)</f>
        <v>1902723.3280688198</v>
      </c>
      <c r="AW589" s="10">
        <f>SUM($D574:AW574)</f>
        <v>1821773.7491541822</v>
      </c>
      <c r="AX589" s="10">
        <f>SUM($D574:AX574)</f>
        <v>1761610.7616236473</v>
      </c>
      <c r="AY589" s="10">
        <f>SUM($D574:AY574)</f>
        <v>1676706.2008480341</v>
      </c>
      <c r="AZ589" s="10">
        <f>SUM($D574:AZ574)</f>
        <v>1737966.121730488</v>
      </c>
      <c r="BA589" s="10">
        <f>SUM($D574:BA574)</f>
        <v>1880291.2387846529</v>
      </c>
      <c r="BB589" s="10">
        <f>SUM($D574:BB574)</f>
        <v>2029993.5788224381</v>
      </c>
      <c r="BC589" s="10">
        <f>SUM($D574:BC574)</f>
        <v>2227887.0377335167</v>
      </c>
      <c r="BD589" s="10">
        <f>SUM($D574:BD574)</f>
        <v>2362103.4529300593</v>
      </c>
      <c r="BE589" s="10">
        <f>SUM($D574:BE574)</f>
        <v>2566793.916470455</v>
      </c>
      <c r="BF589" s="10">
        <f>SUM($D574:BF574)</f>
        <v>2701890.894050891</v>
      </c>
      <c r="BG589" s="10">
        <f>SUM($D574:BG574)</f>
        <v>2788900.6835218375</v>
      </c>
      <c r="BH589" s="10">
        <f>SUM($D574:BH574)</f>
        <v>2917572.3799888305</v>
      </c>
      <c r="BI589" s="10">
        <f>SUM($D574:BI574)</f>
        <v>2844141.7188734245</v>
      </c>
      <c r="BJ589" s="10">
        <f>SUM($D574:BJ574)</f>
        <v>2790791.4796767617</v>
      </c>
      <c r="BK589" s="10">
        <f>SUM($D574:BK574)</f>
        <v>2712005.4043650925</v>
      </c>
      <c r="BL589" s="10">
        <f>SUM($D574:BL574)</f>
        <v>2778701.1554683158</v>
      </c>
      <c r="BM589" s="10">
        <f>SUM($D574:BM574)</f>
        <v>2925797.6525154286</v>
      </c>
      <c r="BN589" s="10">
        <f>SUM($D574:BN574)</f>
        <v>3079637.5057205558</v>
      </c>
      <c r="BO589" s="10">
        <f>SUM($D574:BO574)</f>
        <v>3281079.0700895386</v>
      </c>
      <c r="BP589" s="10">
        <f>SUM($D574:BP574)</f>
        <v>3418307.5544144246</v>
      </c>
      <c r="BQ589" s="10">
        <f>SUM($D574:BQ574)</f>
        <v>3625524.6707026605</v>
      </c>
      <c r="BR589" s="10">
        <f>SUM($D574:BR574)</f>
        <v>3762694.6115112314</v>
      </c>
      <c r="BS589" s="10">
        <f>SUM($D574:BS574)</f>
        <v>3851320.4719049092</v>
      </c>
      <c r="BT589" s="10">
        <f>SUM($D574:BT574)</f>
        <v>3981103.2537782388</v>
      </c>
      <c r="BU589" s="10">
        <f>SUM($D574:BU574)</f>
        <v>3908187.4802710922</v>
      </c>
      <c r="BV589" s="10">
        <f>SUM($D574:BV574)</f>
        <v>3854638.2116689798</v>
      </c>
      <c r="BW589" s="10">
        <f>SUM($D574:BW574)</f>
        <v>3774825.5281917797</v>
      </c>
      <c r="BX589" s="10">
        <f>SUM($D574:BX574)</f>
        <v>3839595.9753483259</v>
      </c>
      <c r="BY589" s="10">
        <f>SUM($D574:BY574)</f>
        <v>3983876.3105238304</v>
      </c>
      <c r="BZ589" s="10">
        <f>SUM($D574:BZ574)</f>
        <v>4134118.0692941388</v>
      </c>
      <c r="CA589" s="10">
        <f>SUM($D574:CA574)</f>
        <v>4331387.8840354076</v>
      </c>
      <c r="CB589" s="10">
        <f>SUM($D574:CB574)</f>
        <v>4464147.1712451316</v>
      </c>
      <c r="CC589" s="10">
        <f>SUM($D574:CC574)</f>
        <v>4666885.3435930731</v>
      </c>
      <c r="CD589" s="10">
        <f>SUM($D574:CD574)</f>
        <v>4799789.9967346527</v>
      </c>
      <c r="CE589" s="10">
        <f>SUM($D574:CE574)</f>
        <v>4884452.3636372965</v>
      </c>
      <c r="CF589" s="10">
        <f>SUM($D574:CF574)</f>
        <v>5010460.9455900732</v>
      </c>
      <c r="CG589" s="10">
        <f>SUM($D574:CG574)</f>
        <v>4933630.7438369328</v>
      </c>
      <c r="CH589" s="10">
        <f>SUM($D574:CH574)</f>
        <v>4875517.8795061475</v>
      </c>
      <c r="CI589" s="10">
        <f>SUM($D574:CI574)</f>
        <v>4789851.9326175097</v>
      </c>
      <c r="CJ589" s="10">
        <f>SUM($D574:CJ574)</f>
        <v>4846870.3272318617</v>
      </c>
      <c r="CK589" s="10">
        <f>SUM($D574:CK574)</f>
        <v>4981297.9230122734</v>
      </c>
      <c r="CL589" s="10">
        <f>SUM($D574:CL574)</f>
        <v>5119310.7101516919</v>
      </c>
      <c r="CM589" s="10">
        <f>SUM($D574:CM574)</f>
        <v>5302904.7639580565</v>
      </c>
      <c r="CN589" s="10">
        <f>SUM($D574:CN574)</f>
        <v>5421739.1535970401</v>
      </c>
      <c r="CO589" s="10">
        <f>SUM($D574:CO574)</f>
        <v>5610302.7516226862</v>
      </c>
      <c r="CP589" s="10">
        <f>SUM($D574:CP574)</f>
        <v>5734532.8010903904</v>
      </c>
      <c r="CQ589" s="10">
        <f>SUM($D574:CQ574)</f>
        <v>5812152.9904450774</v>
      </c>
      <c r="CR589" s="10">
        <f>SUM($D574:CR574)</f>
        <v>5926274.5509460159</v>
      </c>
      <c r="CS589" s="10">
        <f>SUM($D574:CS574)</f>
        <v>5880187.6268835869</v>
      </c>
      <c r="CT589" s="10">
        <f>SUM($D574:CT574)</f>
        <v>5786323.3712474909</v>
      </c>
      <c r="CU589" s="10">
        <f>SUM($D574:CU574)</f>
        <v>5710565.5541291861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11229.619380292017</v>
      </c>
      <c r="E590" s="10">
        <f>SUM($D575:E575)</f>
        <v>27396.658072128601</v>
      </c>
      <c r="F590" s="10">
        <f>SUM($D575:F575)</f>
        <v>39178.448451002419</v>
      </c>
      <c r="G590" s="10">
        <f>SUM($D575:G575)</f>
        <v>64040.754064803245</v>
      </c>
      <c r="H590" s="10">
        <f>SUM($D575:H575)</f>
        <v>64885.090483345208</v>
      </c>
      <c r="I590" s="10">
        <f>SUM($D575:I575)</f>
        <v>94500.967834187322</v>
      </c>
      <c r="J590" s="10">
        <f>SUM($D575:J575)</f>
        <v>100169.49318987527</v>
      </c>
      <c r="K590" s="10">
        <f>SUM($D575:K575)</f>
        <v>102695.39679688477</v>
      </c>
      <c r="L590" s="10">
        <f>SUM($D575:L575)</f>
        <v>122998.01966406632</v>
      </c>
      <c r="M590" s="10">
        <f>SUM($D575:M575)</f>
        <v>81378.711706717557</v>
      </c>
      <c r="N590" s="10">
        <f>SUM($D575:N575)</f>
        <v>64956.793255728961</v>
      </c>
      <c r="O590" s="10">
        <f>SUM($D575:O575)</f>
        <v>34391.749827429972</v>
      </c>
      <c r="P590" s="10">
        <f>SUM($D575:P575)</f>
        <v>51202.051436556008</v>
      </c>
      <c r="Q590" s="10">
        <f>SUM($D575:Q575)</f>
        <v>82954.697850439727</v>
      </c>
      <c r="R590" s="10">
        <f>SUM($D575:R575)</f>
        <v>109603.89553099274</v>
      </c>
      <c r="S590" s="10">
        <f>SUM($D575:S575)</f>
        <v>147780.42902213216</v>
      </c>
      <c r="T590" s="10">
        <f>SUM($D575:T575)</f>
        <v>160700.87076246753</v>
      </c>
      <c r="U590" s="10">
        <f>SUM($D575:U575)</f>
        <v>201704.56864042723</v>
      </c>
      <c r="V590" s="10">
        <f>SUM($D575:V575)</f>
        <v>217186.5781787711</v>
      </c>
      <c r="W590" s="10">
        <f>SUM($D575:W575)</f>
        <v>229561.41152404327</v>
      </c>
      <c r="X590" s="10">
        <f>SUM($D575:X575)</f>
        <v>261408.42330276078</v>
      </c>
      <c r="Y590" s="10">
        <f>SUM($D575:Y575)</f>
        <v>233349.87580221609</v>
      </c>
      <c r="Z590" s="10">
        <f>SUM($D575:Z575)</f>
        <v>232246.03667186821</v>
      </c>
      <c r="AA590" s="10">
        <f>SUM($D575:AA575)</f>
        <v>218077.62285247227</v>
      </c>
      <c r="AB590" s="10">
        <f>SUM($D575:AB575)</f>
        <v>251203.39951320199</v>
      </c>
      <c r="AC590" s="10">
        <f>SUM($D575:AC575)</f>
        <v>298270.78142214112</v>
      </c>
      <c r="AD590" s="10">
        <f>SUM($D575:AD575)</f>
        <v>338802.10956820095</v>
      </c>
      <c r="AE590" s="10">
        <f>SUM($D575:AE575)</f>
        <v>389436.88656757865</v>
      </c>
      <c r="AF590" s="10">
        <f>SUM($D575:AF575)</f>
        <v>413753.61295247969</v>
      </c>
      <c r="AG590" s="10">
        <f>SUM($D575:AG575)</f>
        <v>465595.8252372907</v>
      </c>
      <c r="AH590" s="10">
        <f>SUM($D575:AH575)</f>
        <v>491774.8140436773</v>
      </c>
      <c r="AI590" s="10">
        <f>SUM($D575:AI575)</f>
        <v>514950.48368983902</v>
      </c>
      <c r="AJ590" s="10">
        <f>SUM($D575:AJ575)</f>
        <v>557782.64583031565</v>
      </c>
      <c r="AK590" s="10">
        <f>SUM($D575:AK575)</f>
        <v>540853.06501956191</v>
      </c>
      <c r="AL590" s="10">
        <f>SUM($D575:AL575)</f>
        <v>550922.94879110157</v>
      </c>
      <c r="AM590" s="10">
        <f>SUM($D575:AM575)</f>
        <v>547863.3476687799</v>
      </c>
      <c r="AN590" s="10">
        <f>SUM($D575:AN575)</f>
        <v>591932.58212691825</v>
      </c>
      <c r="AO590" s="10">
        <f>SUM($D575:AO575)</f>
        <v>649693.47038035793</v>
      </c>
      <c r="AP590" s="10">
        <f>SUM($D575:AP575)</f>
        <v>700603.41837661841</v>
      </c>
      <c r="AQ590" s="10">
        <f>SUM($D575:AQ575)</f>
        <v>761261.75625980878</v>
      </c>
      <c r="AR590" s="10">
        <f>SUM($D575:AR575)</f>
        <v>795238.12311794469</v>
      </c>
      <c r="AS590" s="10">
        <f>SUM($D575:AS575)</f>
        <v>856401.18118295306</v>
      </c>
      <c r="AT590" s="10">
        <f>SUM($D575:AT575)</f>
        <v>891614.93362462893</v>
      </c>
      <c r="AU590" s="10">
        <f>SUM($D575:AU575)</f>
        <v>923604.76962225628</v>
      </c>
      <c r="AV590" s="10">
        <f>SUM($D575:AV575)</f>
        <v>975090.65710840793</v>
      </c>
      <c r="AW590" s="10">
        <f>SUM($D575:AW575)</f>
        <v>966694.26604748727</v>
      </c>
      <c r="AX590" s="10">
        <f>SUM($D575:AX575)</f>
        <v>985189.65963587677</v>
      </c>
      <c r="AY590" s="10">
        <f>SUM($D575:AY575)</f>
        <v>990436.26643272222</v>
      </c>
      <c r="AZ590" s="10">
        <f>SUM($D575:AZ575)</f>
        <v>1042665.7225904622</v>
      </c>
      <c r="BA590" s="10">
        <f>SUM($D575:BA575)</f>
        <v>1108410.8573557455</v>
      </c>
      <c r="BB590" s="10">
        <f>SUM($D575:BB575)</f>
        <v>1167105.5368239237</v>
      </c>
      <c r="BC590" s="10">
        <f>SUM($D575:BC575)</f>
        <v>1235337.1281176605</v>
      </c>
      <c r="BD590" s="10">
        <f>SUM($D575:BD575)</f>
        <v>1276675.0413300921</v>
      </c>
      <c r="BE590" s="10">
        <f>SUM($D575:BE575)</f>
        <v>1344996.0603530544</v>
      </c>
      <c r="BF590" s="10">
        <f>SUM($D575:BF575)</f>
        <v>1387175.9012391197</v>
      </c>
      <c r="BG590" s="10">
        <f>SUM($D575:BG575)</f>
        <v>1425951.0621429863</v>
      </c>
      <c r="BH590" s="10">
        <f>SUM($D575:BH575)</f>
        <v>1484049.5477596251</v>
      </c>
      <c r="BI590" s="10">
        <f>SUM($D575:BI575)</f>
        <v>1482097.5361379813</v>
      </c>
      <c r="BJ590" s="10">
        <f>SUM($D575:BJ575)</f>
        <v>1506871.2426725163</v>
      </c>
      <c r="BK590" s="10">
        <f>SUM($D575:BK575)</f>
        <v>1518231.9490548542</v>
      </c>
      <c r="BL590" s="10">
        <f>SUM($D575:BL575)</f>
        <v>1576414.9329211225</v>
      </c>
      <c r="BM590" s="10">
        <f>SUM($D575:BM575)</f>
        <v>1647959.7840927753</v>
      </c>
      <c r="BN590" s="10">
        <f>SUM($D575:BN575)</f>
        <v>1712310.23089974</v>
      </c>
      <c r="BO590" s="10">
        <f>SUM($D575:BO575)</f>
        <v>1786064.9727270915</v>
      </c>
      <c r="BP590" s="10">
        <f>SUM($D575:BP575)</f>
        <v>1832803.1650203774</v>
      </c>
      <c r="BQ590" s="10">
        <f>SUM($D575:BQ575)</f>
        <v>1906405.9897477084</v>
      </c>
      <c r="BR590" s="10">
        <f>SUM($D575:BR575)</f>
        <v>1953744.9276487669</v>
      </c>
      <c r="BS590" s="10">
        <f>SUM($D575:BS575)</f>
        <v>1997542.1761975428</v>
      </c>
      <c r="BT590" s="10">
        <f>SUM($D575:BT575)</f>
        <v>2060502.9406791925</v>
      </c>
      <c r="BU590" s="10">
        <f>SUM($D575:BU575)</f>
        <v>2063227.0889956444</v>
      </c>
      <c r="BV590" s="10">
        <f>SUM($D575:BV575)</f>
        <v>2092468.7292898314</v>
      </c>
      <c r="BW590" s="10">
        <f>SUM($D575:BW575)</f>
        <v>2108079.9667281564</v>
      </c>
      <c r="BX590" s="10">
        <f>SUM($D575:BX575)</f>
        <v>2170307.037497804</v>
      </c>
      <c r="BY590" s="10">
        <f>SUM($D575:BY575)</f>
        <v>2245723.7318168366</v>
      </c>
      <c r="BZ590" s="10">
        <f>SUM($D575:BZ575)</f>
        <v>2313828.2520204512</v>
      </c>
      <c r="CA590" s="10">
        <f>SUM($D575:CA575)</f>
        <v>2391284.7074062768</v>
      </c>
      <c r="CB590" s="10">
        <f>SUM($D575:CB575)</f>
        <v>2441733.6794008259</v>
      </c>
      <c r="CC590" s="10">
        <f>SUM($D575:CC575)</f>
        <v>2519096.7506432217</v>
      </c>
      <c r="CD590" s="10">
        <f>SUM($D575:CD575)</f>
        <v>2570248.0846848795</v>
      </c>
      <c r="CE590" s="10">
        <f>SUM($D575:CE575)</f>
        <v>2617865.3673000438</v>
      </c>
      <c r="CF590" s="10">
        <f>SUM($D575:CF575)</f>
        <v>2684557.9028268293</v>
      </c>
      <c r="CG590" s="10">
        <f>SUM($D575:CG575)</f>
        <v>2690792.4463012028</v>
      </c>
      <c r="CH590" s="10">
        <f>SUM($D575:CH575)</f>
        <v>2723181.2820680747</v>
      </c>
      <c r="CI590" s="10">
        <f>SUM($D575:CI575)</f>
        <v>2741449.6370956115</v>
      </c>
      <c r="CJ590" s="10">
        <f>SUM($D575:CJ575)</f>
        <v>2805792.4714236138</v>
      </c>
      <c r="CK590" s="10">
        <f>SUM($D575:CK575)</f>
        <v>2882902.0872763563</v>
      </c>
      <c r="CL590" s="10">
        <f>SUM($D575:CL575)</f>
        <v>2952358.3174580755</v>
      </c>
      <c r="CM590" s="10">
        <f>SUM($D575:CM575)</f>
        <v>3031264.6094915527</v>
      </c>
      <c r="CN590" s="10">
        <f>SUM($D575:CN575)</f>
        <v>3083629.3835990466</v>
      </c>
      <c r="CO590" s="10">
        <f>SUM($D575:CO575)</f>
        <v>3163181.6675552144</v>
      </c>
      <c r="CP590" s="10">
        <f>SUM($D575:CP575)</f>
        <v>3218421.7147462117</v>
      </c>
      <c r="CQ590" s="10">
        <f>SUM($D575:CQ575)</f>
        <v>3269786.2110927594</v>
      </c>
      <c r="CR590" s="10">
        <f>SUM($D575:CR575)</f>
        <v>3338410.6022269842</v>
      </c>
      <c r="CS590" s="10">
        <f>SUM($D575:CS575)</f>
        <v>3358936.7020046711</v>
      </c>
      <c r="CT590" s="10">
        <f>SUM($D575:CT575)</f>
        <v>3381504.8791670953</v>
      </c>
      <c r="CU590" s="10">
        <f>SUM($D575:CU575)</f>
        <v>3408872.081685883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9783.1623983565805</v>
      </c>
      <c r="E591" s="10">
        <f>SUM($D576:E576)</f>
        <v>23640.264212964059</v>
      </c>
      <c r="F591" s="10">
        <f>SUM($D576:F576)</f>
        <v>33594.812880592901</v>
      </c>
      <c r="G591" s="10">
        <f>SUM($D576:G576)</f>
        <v>49744.743422395346</v>
      </c>
      <c r="H591" s="10">
        <f>SUM($D576:H576)</f>
        <v>55283.378453462676</v>
      </c>
      <c r="I591" s="10">
        <f>SUM($D576:I576)</f>
        <v>75461.16170623948</v>
      </c>
      <c r="J591" s="10">
        <f>SUM($D576:J576)</f>
        <v>80379.882275442025</v>
      </c>
      <c r="K591" s="10">
        <f>SUM($D576:K576)</f>
        <v>79829.956982492105</v>
      </c>
      <c r="L591" s="10">
        <f>SUM($D576:L576)</f>
        <v>85849.309733250149</v>
      </c>
      <c r="M591" s="10">
        <f>SUM($D576:M576)</f>
        <v>59205.251139575121</v>
      </c>
      <c r="N591" s="10">
        <f>SUM($D576:N576)</f>
        <v>44453.060299139775</v>
      </c>
      <c r="O591" s="10">
        <f>SUM($D576:O576)</f>
        <v>24960.359024714082</v>
      </c>
      <c r="P591" s="10">
        <f>SUM($D576:P576)</f>
        <v>32588.149137907618</v>
      </c>
      <c r="Q591" s="10">
        <f>SUM($D576:Q576)</f>
        <v>50389.688981684507</v>
      </c>
      <c r="R591" s="10">
        <f>SUM($D576:R576)</f>
        <v>65942.3217785788</v>
      </c>
      <c r="S591" s="10">
        <f>SUM($D576:S576)</f>
        <v>87497.489383061707</v>
      </c>
      <c r="T591" s="10">
        <f>SUM($D576:T576)</f>
        <v>96152.272212974174</v>
      </c>
      <c r="U591" s="10">
        <f>SUM($D576:U576)</f>
        <v>117237.98705308733</v>
      </c>
      <c r="V591" s="10">
        <f>SUM($D576:V576)</f>
        <v>122944.51555765151</v>
      </c>
      <c r="W591" s="10">
        <f>SUM($D576:W576)</f>
        <v>123410.63412560573</v>
      </c>
      <c r="X591" s="10">
        <f>SUM($D576:X576)</f>
        <v>130559.54828312049</v>
      </c>
      <c r="Y591" s="10">
        <f>SUM($D576:Y576)</f>
        <v>105547.76969557036</v>
      </c>
      <c r="Z591" s="10">
        <f>SUM($D576:Z576)</f>
        <v>93309.556385355783</v>
      </c>
      <c r="AA591" s="10">
        <f>SUM($D576:AA576)</f>
        <v>77271.588945678159</v>
      </c>
      <c r="AB591" s="10">
        <f>SUM($D576:AB576)</f>
        <v>88934.602462539406</v>
      </c>
      <c r="AC591" s="10">
        <f>SUM($D576:AC576)</f>
        <v>110812.4312128641</v>
      </c>
      <c r="AD591" s="10">
        <f>SUM($D576:AD576)</f>
        <v>130078.919971613</v>
      </c>
      <c r="AE591" s="10">
        <f>SUM($D576:AE576)</f>
        <v>154808.06513009209</v>
      </c>
      <c r="AF591" s="10">
        <f>SUM($D576:AF576)</f>
        <v>166081.09007085825</v>
      </c>
      <c r="AG591" s="10">
        <f>SUM($D576:AG576)</f>
        <v>189323.20534374303</v>
      </c>
      <c r="AH591" s="10">
        <f>SUM($D576:AH576)</f>
        <v>196893.5598360057</v>
      </c>
      <c r="AI591" s="10">
        <f>SUM($D576:AI576)</f>
        <v>199118.77735443454</v>
      </c>
      <c r="AJ591" s="10">
        <f>SUM($D576:AJ576)</f>
        <v>208067.42096706267</v>
      </c>
      <c r="AK591" s="10">
        <f>SUM($D576:AK576)</f>
        <v>184969.49833727407</v>
      </c>
      <c r="AL591" s="10">
        <f>SUM($D576:AL576)</f>
        <v>174768.57682799629</v>
      </c>
      <c r="AM591" s="10">
        <f>SUM($D576:AM576)</f>
        <v>160861.35145790604</v>
      </c>
      <c r="AN591" s="10">
        <f>SUM($D576:AN576)</f>
        <v>174700.04604175684</v>
      </c>
      <c r="AO591" s="10">
        <f>SUM($D576:AO576)</f>
        <v>198743.20442583444</v>
      </c>
      <c r="AP591" s="10">
        <f>SUM($D576:AP576)</f>
        <v>220111.39102592171</v>
      </c>
      <c r="AQ591" s="10">
        <f>SUM($D576:AQ576)</f>
        <v>246836.08719530902</v>
      </c>
      <c r="AR591" s="10">
        <f>SUM($D576:AR576)</f>
        <v>259973.23820103818</v>
      </c>
      <c r="AS591" s="10">
        <f>SUM($D576:AS576)</f>
        <v>284942.31440824684</v>
      </c>
      <c r="AT591" s="10">
        <f>SUM($D576:AT576)</f>
        <v>294114.54981780099</v>
      </c>
      <c r="AU591" s="10">
        <f>SUM($D576:AU576)</f>
        <v>297841.54374121432</v>
      </c>
      <c r="AV591" s="10">
        <f>SUM($D576:AV576)</f>
        <v>308222.48103852617</v>
      </c>
      <c r="AW591" s="10">
        <f>SUM($D576:AW576)</f>
        <v>286515.65700049687</v>
      </c>
      <c r="AX591" s="10">
        <f>SUM($D576:AX576)</f>
        <v>277684.1222505304</v>
      </c>
      <c r="AY591" s="10">
        <f>SUM($D576:AY576)</f>
        <v>265132.19880097918</v>
      </c>
      <c r="AZ591" s="10">
        <f>SUM($D576:AZ576)</f>
        <v>280308.72790780501</v>
      </c>
      <c r="BA591" s="10">
        <f>SUM($D576:BA576)</f>
        <v>305661.56066199619</v>
      </c>
      <c r="BB591" s="10">
        <f>SUM($D576:BB576)</f>
        <v>328298.02222903445</v>
      </c>
      <c r="BC591" s="10">
        <f>SUM($D576:BC576)</f>
        <v>356237.97130901855</v>
      </c>
      <c r="BD591" s="10">
        <f>SUM($D576:BD576)</f>
        <v>370529.86526138673</v>
      </c>
      <c r="BE591" s="10">
        <f>SUM($D576:BE576)</f>
        <v>396590.4160560217</v>
      </c>
      <c r="BF591" s="10">
        <f>SUM($D576:BF576)</f>
        <v>406791.88510503463</v>
      </c>
      <c r="BG591" s="10">
        <f>SUM($D576:BG576)</f>
        <v>411488.9740395461</v>
      </c>
      <c r="BH591" s="10">
        <f>SUM($D576:BH576)</f>
        <v>422784.37964544666</v>
      </c>
      <c r="BI591" s="10">
        <f>SUM($D576:BI576)</f>
        <v>401939.27678312617</v>
      </c>
      <c r="BJ591" s="10">
        <f>SUM($D576:BJ576)</f>
        <v>393918.76507954701</v>
      </c>
      <c r="BK591" s="10">
        <f>SUM($D576:BK576)</f>
        <v>382128.91536155331</v>
      </c>
      <c r="BL591" s="10">
        <f>SUM($D576:BL576)</f>
        <v>398020.92456367629</v>
      </c>
      <c r="BM591" s="10">
        <f>SUM($D576:BM576)</f>
        <v>424046.42392069451</v>
      </c>
      <c r="BN591" s="10">
        <f>SUM($D576:BN576)</f>
        <v>447318.21789274132</v>
      </c>
      <c r="BO591" s="10">
        <f>SUM($D576:BO576)</f>
        <v>475862.76251408027</v>
      </c>
      <c r="BP591" s="10">
        <f>SUM($D576:BP576)</f>
        <v>490734.73653411632</v>
      </c>
      <c r="BQ591" s="10">
        <f>SUM($D576:BQ576)</f>
        <v>517354.56477159483</v>
      </c>
      <c r="BR591" s="10">
        <f>SUM($D576:BR576)</f>
        <v>528093.53641988209</v>
      </c>
      <c r="BS591" s="10">
        <f>SUM($D576:BS576)</f>
        <v>533299.27700781648</v>
      </c>
      <c r="BT591" s="10">
        <f>SUM($D576:BT576)</f>
        <v>545061.42104508332</v>
      </c>
      <c r="BU591" s="10">
        <f>SUM($D576:BU576)</f>
        <v>524624.22121641051</v>
      </c>
      <c r="BV591" s="10">
        <f>SUM($D576:BV576)</f>
        <v>516936.03009129816</v>
      </c>
      <c r="BW591" s="10">
        <f>SUM($D576:BW576)</f>
        <v>505391.56772872119</v>
      </c>
      <c r="BX591" s="10">
        <f>SUM($D576:BX576)</f>
        <v>521441.15726748575</v>
      </c>
      <c r="BY591" s="10">
        <f>SUM($D576:BY576)</f>
        <v>547549.40990106936</v>
      </c>
      <c r="BZ591" s="10">
        <f>SUM($D576:BZ576)</f>
        <v>570856.19361556799</v>
      </c>
      <c r="CA591" s="10">
        <f>SUM($D576:CA576)</f>
        <v>599425.49809985003</v>
      </c>
      <c r="CB591" s="10">
        <f>SUM($D576:CB576)</f>
        <v>614352.53294187819</v>
      </c>
      <c r="CC591" s="10">
        <f>SUM($D576:CC576)</f>
        <v>641091.32974030008</v>
      </c>
      <c r="CD591" s="10">
        <f>SUM($D576:CD576)</f>
        <v>652028.68310716236</v>
      </c>
      <c r="CE591" s="10">
        <f>SUM($D576:CE576)</f>
        <v>657500.94719413237</v>
      </c>
      <c r="CF591" s="10">
        <f>SUM($D576:CF576)</f>
        <v>669553.57922685402</v>
      </c>
      <c r="CG591" s="10">
        <f>SUM($D576:CG576)</f>
        <v>649357.36300383171</v>
      </c>
      <c r="CH591" s="10">
        <f>SUM($D576:CH576)</f>
        <v>641770.42050521052</v>
      </c>
      <c r="CI591" s="10">
        <f>SUM($D576:CI576)</f>
        <v>630094.16619020607</v>
      </c>
      <c r="CJ591" s="10">
        <f>SUM($D576:CJ576)</f>
        <v>645718.2139189709</v>
      </c>
      <c r="CK591" s="10">
        <f>SUM($D576:CK576)</f>
        <v>671130.4420815591</v>
      </c>
      <c r="CL591" s="10">
        <f>SUM($D576:CL576)</f>
        <v>693491.88769196719</v>
      </c>
      <c r="CM591" s="10">
        <f>SUM($D576:CM576)</f>
        <v>721096.48161718296</v>
      </c>
      <c r="CN591" s="10">
        <f>SUM($D576:CN576)</f>
        <v>735246.29012410273</v>
      </c>
      <c r="CO591" s="10">
        <f>SUM($D576:CO576)</f>
        <v>761378.73839929444</v>
      </c>
      <c r="CP591" s="10">
        <f>SUM($D576:CP576)</f>
        <v>772754.4828065529</v>
      </c>
      <c r="CQ591" s="10">
        <f>SUM($D576:CQ576)</f>
        <v>778619.38381210342</v>
      </c>
      <c r="CR591" s="10">
        <f>SUM($D576:CR576)</f>
        <v>790499.51849113218</v>
      </c>
      <c r="CS591" s="10">
        <f>SUM($D576:CS576)</f>
        <v>776371.39590841183</v>
      </c>
      <c r="CT591" s="10">
        <f>SUM($D576:CT576)</f>
        <v>763071.80417103972</v>
      </c>
      <c r="CU591" s="10">
        <f>SUM($D576:CU576)</f>
        <v>754950.29054167273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91"/>
  <sheetViews>
    <sheetView topLeftCell="CD554" workbookViewId="0">
      <selection activeCell="CU573" sqref="CU573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-147315.08211281113</v>
      </c>
      <c r="E557" s="17">
        <f t="shared" ref="E557:BP557" si="2">SUMPRODUCT(E6:E553,$CV$6:$CV$553)</f>
        <v>-53870.884243039764</v>
      </c>
      <c r="F557" s="17">
        <f t="shared" si="2"/>
        <v>-24397.928834851326</v>
      </c>
      <c r="G557" s="17">
        <f t="shared" si="2"/>
        <v>86541.108495098946</v>
      </c>
      <c r="H557" s="17">
        <f t="shared" si="2"/>
        <v>6149.7006402667903</v>
      </c>
      <c r="I557" s="17">
        <f t="shared" si="2"/>
        <v>169718.88563207426</v>
      </c>
      <c r="J557" s="17">
        <f t="shared" si="2"/>
        <v>71817.006885449213</v>
      </c>
      <c r="K557" s="17">
        <f t="shared" si="2"/>
        <v>11392.238382470918</v>
      </c>
      <c r="L557" s="17">
        <f t="shared" si="2"/>
        <v>92157.555112229311</v>
      </c>
      <c r="M557" s="17">
        <f t="shared" si="2"/>
        <v>-242287.05445925202</v>
      </c>
      <c r="N557" s="17">
        <f t="shared" si="2"/>
        <v>-231658.87145500717</v>
      </c>
      <c r="O557" s="17">
        <f t="shared" si="2"/>
        <v>-313267.29713902611</v>
      </c>
      <c r="P557" s="17">
        <f t="shared" si="2"/>
        <v>-71433.918252091622</v>
      </c>
      <c r="Q557" s="17">
        <f t="shared" si="2"/>
        <v>66990.897465302143</v>
      </c>
      <c r="R557" s="17">
        <f t="shared" si="2"/>
        <v>83085.413935206423</v>
      </c>
      <c r="S557" s="17">
        <f t="shared" si="2"/>
        <v>177136.14859230097</v>
      </c>
      <c r="T557" s="17">
        <f t="shared" si="2"/>
        <v>81488.309794894318</v>
      </c>
      <c r="U557" s="17">
        <f t="shared" si="2"/>
        <v>228750.24288012309</v>
      </c>
      <c r="V557" s="17">
        <f t="shared" si="2"/>
        <v>123228.48623989115</v>
      </c>
      <c r="W557" s="17">
        <f t="shared" si="2"/>
        <v>60314.060644912497</v>
      </c>
      <c r="X557" s="17">
        <f t="shared" si="2"/>
        <v>143189.98160241326</v>
      </c>
      <c r="Y557" s="17">
        <f t="shared" si="2"/>
        <v>-184746.65556083564</v>
      </c>
      <c r="Z557" s="17">
        <f t="shared" si="2"/>
        <v>-166706.94633332395</v>
      </c>
      <c r="AA557" s="17">
        <f t="shared" si="2"/>
        <v>-242335.78864373817</v>
      </c>
      <c r="AB557" s="17">
        <f t="shared" si="2"/>
        <v>2507.0155107624196</v>
      </c>
      <c r="AC557" s="17">
        <f t="shared" si="2"/>
        <v>140513.11914038821</v>
      </c>
      <c r="AD557" s="17">
        <f t="shared" si="2"/>
        <v>153430.73902752111</v>
      </c>
      <c r="AE557" s="17">
        <f t="shared" si="2"/>
        <v>242780.93729720026</v>
      </c>
      <c r="AF557" s="17">
        <f t="shared" si="2"/>
        <v>142130.352061221</v>
      </c>
      <c r="AG557" s="17">
        <f t="shared" si="2"/>
        <v>284999.97065927327</v>
      </c>
      <c r="AH557" s="17">
        <f t="shared" si="2"/>
        <v>176182.78306570326</v>
      </c>
      <c r="AI557" s="17">
        <f t="shared" si="2"/>
        <v>111176.65540165844</v>
      </c>
      <c r="AJ557" s="17">
        <f t="shared" si="2"/>
        <v>193002.77593849794</v>
      </c>
      <c r="AK557" s="17">
        <f t="shared" si="2"/>
        <v>-135250.15431559595</v>
      </c>
      <c r="AL557" s="17">
        <f t="shared" si="2"/>
        <v>-117152.34083973146</v>
      </c>
      <c r="AM557" s="17">
        <f t="shared" si="2"/>
        <v>-192688.00527265141</v>
      </c>
      <c r="AN557" s="17">
        <f t="shared" si="2"/>
        <v>52006.912191628202</v>
      </c>
      <c r="AO557" s="17">
        <f t="shared" si="2"/>
        <v>189441.31880495889</v>
      </c>
      <c r="AP557" s="17">
        <f t="shared" si="2"/>
        <v>201296.06660821976</v>
      </c>
      <c r="AQ557" s="17">
        <f t="shared" si="2"/>
        <v>289143.77375369781</v>
      </c>
      <c r="AR557" s="17">
        <f t="shared" si="2"/>
        <v>186697.46658090319</v>
      </c>
      <c r="AS557" s="17">
        <f t="shared" si="2"/>
        <v>327672.55219454714</v>
      </c>
      <c r="AT557" s="17">
        <f t="shared" si="2"/>
        <v>217049.21903548608</v>
      </c>
      <c r="AU557" s="17">
        <f t="shared" si="2"/>
        <v>150458.82012904857</v>
      </c>
      <c r="AV557" s="17">
        <f t="shared" si="2"/>
        <v>230977.6078268617</v>
      </c>
      <c r="AW557" s="17">
        <f t="shared" si="2"/>
        <v>-98327.780613460534</v>
      </c>
      <c r="AX557" s="17">
        <f t="shared" si="2"/>
        <v>-81104.299749431084</v>
      </c>
      <c r="AY557" s="17">
        <f t="shared" si="2"/>
        <v>-157434.75040945571</v>
      </c>
      <c r="AZ557" s="17">
        <f t="shared" si="2"/>
        <v>86455.753187156341</v>
      </c>
      <c r="BA557" s="17">
        <f t="shared" si="2"/>
        <v>223017.11429352069</v>
      </c>
      <c r="BB557" s="17">
        <f t="shared" si="2"/>
        <v>233908.30936580099</v>
      </c>
      <c r="BC557" s="17">
        <f t="shared" si="2"/>
        <v>320712.1281514439</v>
      </c>
      <c r="BD557" s="17">
        <f t="shared" si="2"/>
        <v>217171.46830067234</v>
      </c>
      <c r="BE557" s="17">
        <f t="shared" si="2"/>
        <v>357037.12344748795</v>
      </c>
      <c r="BF557" s="17">
        <f t="shared" si="2"/>
        <v>245318.51839703287</v>
      </c>
      <c r="BG557" s="17">
        <f t="shared" si="2"/>
        <v>177663.43527038521</v>
      </c>
      <c r="BH557" s="17">
        <f t="shared" si="2"/>
        <v>257150.70258805715</v>
      </c>
      <c r="BI557" s="17">
        <f t="shared" si="2"/>
        <v>-73160.630144576804</v>
      </c>
      <c r="BJ557" s="17">
        <f t="shared" si="2"/>
        <v>-56928.673896370565</v>
      </c>
      <c r="BK557" s="17">
        <f t="shared" si="2"/>
        <v>-134243.73764698565</v>
      </c>
      <c r="BL557" s="17">
        <f t="shared" si="2"/>
        <v>108670.74443833786</v>
      </c>
      <c r="BM557" s="17">
        <f t="shared" si="2"/>
        <v>244277.53790515478</v>
      </c>
      <c r="BN557" s="17">
        <f t="shared" si="2"/>
        <v>254257.10944016359</v>
      </c>
      <c r="BO557" s="17">
        <f t="shared" si="2"/>
        <v>340215.49145081977</v>
      </c>
      <c r="BP557" s="17">
        <f t="shared" si="2"/>
        <v>235910.96790550416</v>
      </c>
      <c r="BQ557" s="17">
        <f t="shared" ref="BQ557:CU557" si="3">SUMPRODUCT(BQ6:BQ553,$CV$6:$CV$553)</f>
        <v>375092.26512905367</v>
      </c>
      <c r="BR557" s="17">
        <f t="shared" si="3"/>
        <v>262742.96306810877</v>
      </c>
      <c r="BS557" s="17">
        <f t="shared" si="3"/>
        <v>194461.16588181324</v>
      </c>
      <c r="BT557" s="17">
        <f t="shared" si="3"/>
        <v>273260.13596404111</v>
      </c>
      <c r="BU557" s="17">
        <f t="shared" si="3"/>
        <v>-57866.832805486665</v>
      </c>
      <c r="BV557" s="17">
        <f t="shared" si="3"/>
        <v>-42623.160684877417</v>
      </c>
      <c r="BW557" s="17">
        <f t="shared" si="3"/>
        <v>-121103.21151734682</v>
      </c>
      <c r="BX557" s="17">
        <f t="shared" si="3"/>
        <v>120520.86759664568</v>
      </c>
      <c r="BY557" s="17">
        <f t="shared" si="3"/>
        <v>254819.96643629915</v>
      </c>
      <c r="BZ557" s="17">
        <f t="shared" si="3"/>
        <v>263623.95581494167</v>
      </c>
      <c r="CA557" s="17">
        <f t="shared" si="3"/>
        <v>348697.71972821013</v>
      </c>
      <c r="CB557" s="17">
        <f t="shared" si="3"/>
        <v>243922.20579781104</v>
      </c>
      <c r="CC557" s="17">
        <f t="shared" si="3"/>
        <v>383087.12352546252</v>
      </c>
      <c r="CD557" s="17">
        <f t="shared" si="3"/>
        <v>271096.27689412783</v>
      </c>
      <c r="CE557" s="17">
        <f t="shared" si="3"/>
        <v>203345.24448622664</v>
      </c>
      <c r="CF557" s="17">
        <f t="shared" si="3"/>
        <v>282532.67631129234</v>
      </c>
      <c r="CG557" s="17">
        <f t="shared" si="3"/>
        <v>-48692.741364801892</v>
      </c>
      <c r="CH557" s="17">
        <f t="shared" si="3"/>
        <v>-34333.206322586506</v>
      </c>
      <c r="CI557" s="17">
        <f t="shared" si="3"/>
        <v>-114673.82466413346</v>
      </c>
      <c r="CJ557" s="17">
        <f t="shared" si="3"/>
        <v>124216.38406404651</v>
      </c>
      <c r="CK557" s="17">
        <f t="shared" si="3"/>
        <v>255397.2342793484</v>
      </c>
      <c r="CL557" s="17">
        <f t="shared" si="3"/>
        <v>260751.72239426186</v>
      </c>
      <c r="CM557" s="17">
        <f t="shared" si="3"/>
        <v>343838.71696658974</v>
      </c>
      <c r="CN557" s="17">
        <f t="shared" si="3"/>
        <v>238287.32966915023</v>
      </c>
      <c r="CO557" s="17">
        <f t="shared" si="3"/>
        <v>377369.9831123699</v>
      </c>
      <c r="CP557" s="17">
        <f t="shared" si="3"/>
        <v>272239.55515551503</v>
      </c>
      <c r="CQ557" s="17">
        <f t="shared" si="3"/>
        <v>204878.95419425124</v>
      </c>
      <c r="CR557" s="17">
        <f t="shared" si="3"/>
        <v>285925.41177012376</v>
      </c>
      <c r="CS557" s="17">
        <f t="shared" si="3"/>
        <v>-1967.1316004156542</v>
      </c>
      <c r="CT557" s="17">
        <f t="shared" si="3"/>
        <v>-75665.590528482688</v>
      </c>
      <c r="CU557" s="17">
        <f t="shared" si="3"/>
        <v>-41322.582033536724</v>
      </c>
    </row>
    <row r="558" spans="1:101" s="17" customFormat="1" x14ac:dyDescent="0.25">
      <c r="B558" s="17" t="s">
        <v>410</v>
      </c>
      <c r="D558" s="17">
        <f>C558+D557</f>
        <v>-147315.08211281113</v>
      </c>
      <c r="E558" s="17">
        <f t="shared" ref="E558:BP558" si="4">D558+E557</f>
        <v>-201185.96635585089</v>
      </c>
      <c r="F558" s="17">
        <f t="shared" si="4"/>
        <v>-225583.89519070223</v>
      </c>
      <c r="G558" s="17">
        <f t="shared" si="4"/>
        <v>-139042.78669560328</v>
      </c>
      <c r="H558" s="17">
        <f t="shared" si="4"/>
        <v>-132893.08605533649</v>
      </c>
      <c r="I558" s="17">
        <f t="shared" si="4"/>
        <v>36825.799576737772</v>
      </c>
      <c r="J558" s="17">
        <f t="shared" si="4"/>
        <v>108642.80646218699</v>
      </c>
      <c r="K558" s="17">
        <f t="shared" si="4"/>
        <v>120035.04484465791</v>
      </c>
      <c r="L558" s="17">
        <f t="shared" si="4"/>
        <v>212192.59995688722</v>
      </c>
      <c r="M558" s="17">
        <f t="shared" si="4"/>
        <v>-30094.454502364795</v>
      </c>
      <c r="N558" s="17">
        <f t="shared" si="4"/>
        <v>-261753.32595737197</v>
      </c>
      <c r="O558" s="17">
        <f t="shared" si="4"/>
        <v>-575020.62309639808</v>
      </c>
      <c r="P558" s="17">
        <f t="shared" si="4"/>
        <v>-646454.5413484897</v>
      </c>
      <c r="Q558" s="17">
        <f t="shared" si="4"/>
        <v>-579463.64388318756</v>
      </c>
      <c r="R558" s="17">
        <f t="shared" si="4"/>
        <v>-496378.22994798113</v>
      </c>
      <c r="S558" s="17">
        <f t="shared" si="4"/>
        <v>-319242.08135568013</v>
      </c>
      <c r="T558" s="17">
        <f t="shared" si="4"/>
        <v>-237753.77156078583</v>
      </c>
      <c r="U558" s="17">
        <f t="shared" si="4"/>
        <v>-9003.528680662741</v>
      </c>
      <c r="V558" s="17">
        <f t="shared" si="4"/>
        <v>114224.95755922841</v>
      </c>
      <c r="W558" s="17">
        <f t="shared" si="4"/>
        <v>174539.01820414091</v>
      </c>
      <c r="X558" s="17">
        <f t="shared" si="4"/>
        <v>317728.99980655417</v>
      </c>
      <c r="Y558" s="17">
        <f t="shared" si="4"/>
        <v>132982.34424571853</v>
      </c>
      <c r="Z558" s="17">
        <f t="shared" si="4"/>
        <v>-33724.602087605424</v>
      </c>
      <c r="AA558" s="17">
        <f t="shared" si="4"/>
        <v>-276060.39073134359</v>
      </c>
      <c r="AB558" s="17">
        <f t="shared" si="4"/>
        <v>-273553.37522058119</v>
      </c>
      <c r="AC558" s="17">
        <f t="shared" si="4"/>
        <v>-133040.25608019298</v>
      </c>
      <c r="AD558" s="17">
        <f t="shared" si="4"/>
        <v>20390.482947328128</v>
      </c>
      <c r="AE558" s="17">
        <f t="shared" si="4"/>
        <v>263171.42024452839</v>
      </c>
      <c r="AF558" s="17">
        <f t="shared" si="4"/>
        <v>405301.77230574936</v>
      </c>
      <c r="AG558" s="17">
        <f t="shared" si="4"/>
        <v>690301.74296502257</v>
      </c>
      <c r="AH558" s="17">
        <f t="shared" si="4"/>
        <v>866484.5260307258</v>
      </c>
      <c r="AI558" s="17">
        <f t="shared" si="4"/>
        <v>977661.1814323843</v>
      </c>
      <c r="AJ558" s="17">
        <f t="shared" si="4"/>
        <v>1170663.9573708822</v>
      </c>
      <c r="AK558" s="17">
        <f t="shared" si="4"/>
        <v>1035413.8030552862</v>
      </c>
      <c r="AL558" s="17">
        <f t="shared" si="4"/>
        <v>918261.46221555467</v>
      </c>
      <c r="AM558" s="17">
        <f t="shared" si="4"/>
        <v>725573.45694290323</v>
      </c>
      <c r="AN558" s="17">
        <f t="shared" si="4"/>
        <v>777580.36913453147</v>
      </c>
      <c r="AO558" s="17">
        <f t="shared" si="4"/>
        <v>967021.68793949042</v>
      </c>
      <c r="AP558" s="17">
        <f t="shared" si="4"/>
        <v>1168317.7545477101</v>
      </c>
      <c r="AQ558" s="17">
        <f t="shared" si="4"/>
        <v>1457461.5283014078</v>
      </c>
      <c r="AR558" s="17">
        <f t="shared" si="4"/>
        <v>1644158.994882311</v>
      </c>
      <c r="AS558" s="17">
        <f t="shared" si="4"/>
        <v>1971831.5470768581</v>
      </c>
      <c r="AT558" s="17">
        <f t="shared" si="4"/>
        <v>2188880.7661123443</v>
      </c>
      <c r="AU558" s="17">
        <f t="shared" si="4"/>
        <v>2339339.5862413929</v>
      </c>
      <c r="AV558" s="17">
        <f t="shared" si="4"/>
        <v>2570317.1940682544</v>
      </c>
      <c r="AW558" s="17">
        <f t="shared" si="4"/>
        <v>2471989.4134547939</v>
      </c>
      <c r="AX558" s="17">
        <f t="shared" si="4"/>
        <v>2390885.1137053627</v>
      </c>
      <c r="AY558" s="17">
        <f t="shared" si="4"/>
        <v>2233450.3632959072</v>
      </c>
      <c r="AZ558" s="17">
        <f t="shared" si="4"/>
        <v>2319906.1164830634</v>
      </c>
      <c r="BA558" s="17">
        <f t="shared" si="4"/>
        <v>2542923.2307765842</v>
      </c>
      <c r="BB558" s="17">
        <f t="shared" si="4"/>
        <v>2776831.5401423853</v>
      </c>
      <c r="BC558" s="17">
        <f t="shared" si="4"/>
        <v>3097543.6682938291</v>
      </c>
      <c r="BD558" s="17">
        <f t="shared" si="4"/>
        <v>3314715.1365945013</v>
      </c>
      <c r="BE558" s="17">
        <f t="shared" si="4"/>
        <v>3671752.2600419894</v>
      </c>
      <c r="BF558" s="17">
        <f t="shared" si="4"/>
        <v>3917070.7784390221</v>
      </c>
      <c r="BG558" s="17">
        <f t="shared" si="4"/>
        <v>4094734.2137094075</v>
      </c>
      <c r="BH558" s="17">
        <f t="shared" si="4"/>
        <v>4351884.9162974646</v>
      </c>
      <c r="BI558" s="17">
        <f t="shared" si="4"/>
        <v>4278724.2861528881</v>
      </c>
      <c r="BJ558" s="17">
        <f t="shared" si="4"/>
        <v>4221795.6122565176</v>
      </c>
      <c r="BK558" s="17">
        <f t="shared" si="4"/>
        <v>4087551.8746095318</v>
      </c>
      <c r="BL558" s="17">
        <f t="shared" si="4"/>
        <v>4196222.6190478699</v>
      </c>
      <c r="BM558" s="17">
        <f t="shared" si="4"/>
        <v>4440500.1569530247</v>
      </c>
      <c r="BN558" s="17">
        <f t="shared" si="4"/>
        <v>4694757.2663931884</v>
      </c>
      <c r="BO558" s="17">
        <f t="shared" si="4"/>
        <v>5034972.7578440085</v>
      </c>
      <c r="BP558" s="17">
        <f t="shared" si="4"/>
        <v>5270883.7257495131</v>
      </c>
      <c r="BQ558" s="17">
        <f t="shared" ref="BQ558:CU558" si="5">BP558+BQ557</f>
        <v>5645975.9908785671</v>
      </c>
      <c r="BR558" s="17">
        <f t="shared" si="5"/>
        <v>5908718.9539466761</v>
      </c>
      <c r="BS558" s="17">
        <f t="shared" si="5"/>
        <v>6103180.1198284896</v>
      </c>
      <c r="BT558" s="17">
        <f t="shared" si="5"/>
        <v>6376440.2557925303</v>
      </c>
      <c r="BU558" s="17">
        <f t="shared" si="5"/>
        <v>6318573.4229870439</v>
      </c>
      <c r="BV558" s="17">
        <f t="shared" si="5"/>
        <v>6275950.2623021668</v>
      </c>
      <c r="BW558" s="17">
        <f t="shared" si="5"/>
        <v>6154847.0507848198</v>
      </c>
      <c r="BX558" s="17">
        <f t="shared" si="5"/>
        <v>6275367.9183814656</v>
      </c>
      <c r="BY558" s="17">
        <f t="shared" si="5"/>
        <v>6530187.8848177651</v>
      </c>
      <c r="BZ558" s="17">
        <f t="shared" si="5"/>
        <v>6793811.8406327069</v>
      </c>
      <c r="CA558" s="17">
        <f t="shared" si="5"/>
        <v>7142509.5603609169</v>
      </c>
      <c r="CB558" s="17">
        <f t="shared" si="5"/>
        <v>7386431.7661587279</v>
      </c>
      <c r="CC558" s="17">
        <f t="shared" si="5"/>
        <v>7769518.88968419</v>
      </c>
      <c r="CD558" s="17">
        <f t="shared" si="5"/>
        <v>8040615.166578318</v>
      </c>
      <c r="CE558" s="17">
        <f t="shared" si="5"/>
        <v>8243960.4110645447</v>
      </c>
      <c r="CF558" s="17">
        <f t="shared" si="5"/>
        <v>8526493.0873758364</v>
      </c>
      <c r="CG558" s="17">
        <f t="shared" si="5"/>
        <v>8477800.3460110351</v>
      </c>
      <c r="CH558" s="17">
        <f t="shared" si="5"/>
        <v>8443467.139688449</v>
      </c>
      <c r="CI558" s="17">
        <f t="shared" si="5"/>
        <v>8328793.3150243154</v>
      </c>
      <c r="CJ558" s="17">
        <f t="shared" si="5"/>
        <v>8453009.6990883611</v>
      </c>
      <c r="CK558" s="17">
        <f t="shared" si="5"/>
        <v>8708406.9333677087</v>
      </c>
      <c r="CL558" s="17">
        <f t="shared" si="5"/>
        <v>8969158.6557619702</v>
      </c>
      <c r="CM558" s="17">
        <f t="shared" si="5"/>
        <v>9312997.3727285601</v>
      </c>
      <c r="CN558" s="17">
        <f t="shared" si="5"/>
        <v>9551284.7023977097</v>
      </c>
      <c r="CO558" s="17">
        <f t="shared" si="5"/>
        <v>9928654.6855100803</v>
      </c>
      <c r="CP558" s="17">
        <f t="shared" si="5"/>
        <v>10200894.240665596</v>
      </c>
      <c r="CQ558" s="17">
        <f t="shared" si="5"/>
        <v>10405773.194859847</v>
      </c>
      <c r="CR558" s="17">
        <f t="shared" si="5"/>
        <v>10691698.606629971</v>
      </c>
      <c r="CS558" s="17">
        <f t="shared" si="5"/>
        <v>10689731.475029556</v>
      </c>
      <c r="CT558" s="17">
        <f t="shared" si="5"/>
        <v>10614065.884501074</v>
      </c>
      <c r="CU558" s="17">
        <f t="shared" si="5"/>
        <v>10572743.302467536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48820.301265384718</v>
      </c>
      <c r="E560" s="18">
        <f t="shared" ref="E560:BP564" si="6">SUMIFS(E$6:E$553,$CW$6:$CW$553,$C560,$B$6:$B$553,"adm")</f>
        <v>52393.854875957571</v>
      </c>
      <c r="F560" s="18">
        <f t="shared" si="6"/>
        <v>58944.218440057477</v>
      </c>
      <c r="G560" s="18">
        <f t="shared" si="6"/>
        <v>60180.756886949413</v>
      </c>
      <c r="H560" s="18">
        <f t="shared" si="6"/>
        <v>59471.546903841103</v>
      </c>
      <c r="I560" s="18">
        <f t="shared" si="6"/>
        <v>61583.16856725965</v>
      </c>
      <c r="J560" s="18">
        <f t="shared" si="6"/>
        <v>58716.771099502374</v>
      </c>
      <c r="K560" s="18">
        <f t="shared" si="6"/>
        <v>59845.954058362491</v>
      </c>
      <c r="L560" s="18">
        <f t="shared" si="6"/>
        <v>58983.747265239515</v>
      </c>
      <c r="M560" s="18">
        <f t="shared" si="6"/>
        <v>53499.658939922534</v>
      </c>
      <c r="N560" s="18">
        <f t="shared" si="6"/>
        <v>54514.999854444621</v>
      </c>
      <c r="O560" s="18">
        <f t="shared" si="6"/>
        <v>47093.590249724075</v>
      </c>
      <c r="P560" s="18">
        <f t="shared" si="6"/>
        <v>55654.694324299351</v>
      </c>
      <c r="Q560" s="18">
        <f t="shared" si="6"/>
        <v>58526.185788921604</v>
      </c>
      <c r="R560" s="18">
        <f t="shared" si="6"/>
        <v>65391.670602633916</v>
      </c>
      <c r="S560" s="18">
        <f t="shared" si="6"/>
        <v>66417.180346247493</v>
      </c>
      <c r="T560" s="18">
        <f t="shared" si="6"/>
        <v>65341.168471705569</v>
      </c>
      <c r="U560" s="18">
        <f t="shared" si="6"/>
        <v>66990.277308758115</v>
      </c>
      <c r="V560" s="18">
        <f t="shared" si="6"/>
        <v>63780.794001957503</v>
      </c>
      <c r="W560" s="18">
        <f t="shared" si="6"/>
        <v>64838.34741434241</v>
      </c>
      <c r="X560" s="18">
        <f t="shared" si="6"/>
        <v>64201.777163848339</v>
      </c>
      <c r="Y560" s="18">
        <f t="shared" si="6"/>
        <v>59262.362775788395</v>
      </c>
      <c r="Z560" s="18">
        <f t="shared" si="6"/>
        <v>60934.177486988512</v>
      </c>
      <c r="AA560" s="18">
        <f t="shared" si="6"/>
        <v>54086.881336636383</v>
      </c>
      <c r="AB560" s="18">
        <f t="shared" si="6"/>
        <v>63017.519678547847</v>
      </c>
      <c r="AC560" s="18">
        <f t="shared" si="6"/>
        <v>66011.226286345016</v>
      </c>
      <c r="AD560" s="18">
        <f t="shared" si="6"/>
        <v>72802.370038376524</v>
      </c>
      <c r="AE560" s="18">
        <f t="shared" si="6"/>
        <v>73664.277931492601</v>
      </c>
      <c r="AF560" s="18">
        <f t="shared" si="6"/>
        <v>72438.87660226952</v>
      </c>
      <c r="AG560" s="18">
        <f t="shared" si="6"/>
        <v>74019.165251256229</v>
      </c>
      <c r="AH560" s="18">
        <f t="shared" si="6"/>
        <v>70841.667664951252</v>
      </c>
      <c r="AI560" s="18">
        <f t="shared" si="6"/>
        <v>72015.91037793555</v>
      </c>
      <c r="AJ560" s="18">
        <f t="shared" si="6"/>
        <v>71547.708829084062</v>
      </c>
      <c r="AK560" s="18">
        <f t="shared" si="6"/>
        <v>66795.65205352653</v>
      </c>
      <c r="AL560" s="18">
        <f t="shared" si="6"/>
        <v>68650.137439055266</v>
      </c>
      <c r="AM560" s="18">
        <f t="shared" si="6"/>
        <v>61967.580105032263</v>
      </c>
      <c r="AN560" s="18">
        <f t="shared" si="6"/>
        <v>71039.410980205736</v>
      </c>
      <c r="AO560" s="18">
        <f t="shared" si="6"/>
        <v>74149.321295497444</v>
      </c>
      <c r="AP560" s="18">
        <f t="shared" si="6"/>
        <v>81032.780352150585</v>
      </c>
      <c r="AQ560" s="18">
        <f t="shared" si="6"/>
        <v>81966.865944706165</v>
      </c>
      <c r="AR560" s="18">
        <f t="shared" si="6"/>
        <v>80800.191543340989</v>
      </c>
      <c r="AS560" s="18">
        <f t="shared" si="6"/>
        <v>82434.646166026781</v>
      </c>
      <c r="AT560" s="18">
        <f t="shared" si="6"/>
        <v>79315.876132242818</v>
      </c>
      <c r="AU560" s="18">
        <f t="shared" si="6"/>
        <v>80560.284525042371</v>
      </c>
      <c r="AV560" s="18">
        <f t="shared" si="6"/>
        <v>80176.478918823806</v>
      </c>
      <c r="AW560" s="18">
        <f t="shared" si="6"/>
        <v>75521.370516585797</v>
      </c>
      <c r="AX560" s="18">
        <f t="shared" si="6"/>
        <v>77480.344288309221</v>
      </c>
      <c r="AY560" s="18">
        <f t="shared" si="6"/>
        <v>70903.531780337798</v>
      </c>
      <c r="AZ560" s="18">
        <f t="shared" si="6"/>
        <v>80076.909700148593</v>
      </c>
      <c r="BA560" s="18">
        <f t="shared" si="6"/>
        <v>83280.927481537976</v>
      </c>
      <c r="BB560" s="18">
        <f t="shared" si="6"/>
        <v>90250.367969813233</v>
      </c>
      <c r="BC560" s="18">
        <f t="shared" si="6"/>
        <v>91263.623513172715</v>
      </c>
      <c r="BD560" s="18">
        <f t="shared" si="6"/>
        <v>90171.605096892119</v>
      </c>
      <c r="BE560" s="18">
        <f t="shared" si="6"/>
        <v>91878.480013985914</v>
      </c>
      <c r="BF560" s="18">
        <f t="shared" si="6"/>
        <v>88831.500208571655</v>
      </c>
      <c r="BG560" s="18">
        <f t="shared" si="6"/>
        <v>90147.806536622214</v>
      </c>
      <c r="BH560" s="18">
        <f t="shared" si="6"/>
        <v>89836.05837869778</v>
      </c>
      <c r="BI560" s="18">
        <f t="shared" si="6"/>
        <v>85252.910612098291</v>
      </c>
      <c r="BJ560" s="18">
        <f t="shared" si="6"/>
        <v>87283.567942562484</v>
      </c>
      <c r="BK560" s="18">
        <f t="shared" si="6"/>
        <v>80778.308916557246</v>
      </c>
      <c r="BL560" s="18">
        <f t="shared" si="6"/>
        <v>90023.633392845979</v>
      </c>
      <c r="BM560" s="18">
        <f t="shared" si="6"/>
        <v>93300.731898411745</v>
      </c>
      <c r="BN560" s="18">
        <f t="shared" si="6"/>
        <v>100345.02772683359</v>
      </c>
      <c r="BO560" s="18">
        <f t="shared" si="6"/>
        <v>101435.06181909624</v>
      </c>
      <c r="BP560" s="18">
        <f t="shared" si="6"/>
        <v>100421.05684600382</v>
      </c>
      <c r="BQ560" s="18">
        <f t="shared" ref="BQ560:CU564" si="7">SUMIFS(BQ$6:BQ$553,$CW$6:$CW$553,$C560,$B$6:$B$553,"adm")</f>
        <v>102205.48821039569</v>
      </c>
      <c r="BR560" s="18">
        <f t="shared" si="7"/>
        <v>99233.03894365314</v>
      </c>
      <c r="BS560" s="18">
        <f t="shared" si="7"/>
        <v>100617.88304742241</v>
      </c>
      <c r="BT560" s="18">
        <f t="shared" si="7"/>
        <v>100366.11003313209</v>
      </c>
      <c r="BU560" s="18">
        <f t="shared" si="7"/>
        <v>95833.158522981816</v>
      </c>
      <c r="BV560" s="18">
        <f t="shared" si="7"/>
        <v>97905.227281568805</v>
      </c>
      <c r="BW560" s="18">
        <f t="shared" si="7"/>
        <v>91436.243281674746</v>
      </c>
      <c r="BX560" s="18">
        <f t="shared" si="7"/>
        <v>100718.75141422189</v>
      </c>
      <c r="BY560" s="18">
        <f t="shared" si="7"/>
        <v>104041.30143361501</v>
      </c>
      <c r="BZ560" s="18">
        <f t="shared" si="7"/>
        <v>111146.18070101754</v>
      </c>
      <c r="CA560" s="18">
        <f t="shared" si="7"/>
        <v>112316.11610903498</v>
      </c>
      <c r="CB560" s="18">
        <f t="shared" si="7"/>
        <v>111400.81355045058</v>
      </c>
      <c r="CC560" s="18">
        <f t="shared" si="7"/>
        <v>113296.3859673909</v>
      </c>
      <c r="CD560" s="18">
        <f t="shared" si="7"/>
        <v>110435.51146513542</v>
      </c>
      <c r="CE560" s="18">
        <f t="shared" si="7"/>
        <v>111916.74810006614</v>
      </c>
      <c r="CF560" s="18">
        <f t="shared" si="7"/>
        <v>111730.22123825122</v>
      </c>
      <c r="CG560" s="18">
        <f t="shared" si="7"/>
        <v>107219.76428872738</v>
      </c>
      <c r="CH560" s="18">
        <f t="shared" si="7"/>
        <v>109268.17141446898</v>
      </c>
      <c r="CI560" s="18">
        <f t="shared" si="7"/>
        <v>102737.19913976848</v>
      </c>
      <c r="CJ560" s="18">
        <f t="shared" si="7"/>
        <v>111942.20381260746</v>
      </c>
      <c r="CK560" s="18">
        <f t="shared" si="7"/>
        <v>115203.83910833768</v>
      </c>
      <c r="CL560" s="18">
        <f t="shared" si="7"/>
        <v>122293.78948858319</v>
      </c>
      <c r="CM560" s="18">
        <f t="shared" si="7"/>
        <v>123547.9893614631</v>
      </c>
      <c r="CN560" s="18">
        <f t="shared" si="7"/>
        <v>122806.16583927075</v>
      </c>
      <c r="CO560" s="18">
        <f t="shared" si="7"/>
        <v>124955.65211620633</v>
      </c>
      <c r="CP560" s="18">
        <f t="shared" si="7"/>
        <v>122480.06421134587</v>
      </c>
      <c r="CQ560" s="18">
        <f t="shared" si="7"/>
        <v>124138.08734011569</v>
      </c>
      <c r="CR560" s="18">
        <f t="shared" si="7"/>
        <v>124238.97793939206</v>
      </c>
      <c r="CS560" s="18">
        <f t="shared" si="7"/>
        <v>120167.06356639773</v>
      </c>
      <c r="CT560" s="18">
        <f t="shared" si="7"/>
        <v>120613.01078238826</v>
      </c>
      <c r="CU560" s="18">
        <f t="shared" si="7"/>
        <v>116086.02749851366</v>
      </c>
      <c r="CW560" s="19">
        <f>SUM(CJ560:CU560)</f>
        <v>1448472.8710646217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139136.33137057169</v>
      </c>
      <c r="E561" s="18">
        <f t="shared" si="8"/>
        <v>153390.51911656768</v>
      </c>
      <c r="F561" s="18">
        <f t="shared" si="8"/>
        <v>171770.62281747474</v>
      </c>
      <c r="G561" s="18">
        <f t="shared" si="8"/>
        <v>183827.51838468318</v>
      </c>
      <c r="H561" s="18">
        <f t="shared" si="8"/>
        <v>184394.51709283883</v>
      </c>
      <c r="I561" s="18">
        <f t="shared" si="8"/>
        <v>196462.36681235948</v>
      </c>
      <c r="J561" s="18">
        <f t="shared" si="8"/>
        <v>191494.59950347434</v>
      </c>
      <c r="K561" s="18">
        <f t="shared" si="8"/>
        <v>188448.12269134141</v>
      </c>
      <c r="L561" s="18">
        <f t="shared" si="8"/>
        <v>193532.92023889569</v>
      </c>
      <c r="M561" s="18">
        <f t="shared" si="8"/>
        <v>168249.78015297602</v>
      </c>
      <c r="N561" s="18">
        <f t="shared" si="8"/>
        <v>165775.09194982916</v>
      </c>
      <c r="O561" s="18">
        <f t="shared" si="8"/>
        <v>149090.89189506037</v>
      </c>
      <c r="P561" s="18">
        <f t="shared" si="8"/>
        <v>171893.96202944856</v>
      </c>
      <c r="Q561" s="18">
        <f t="shared" si="8"/>
        <v>184678.79756550072</v>
      </c>
      <c r="R561" s="18">
        <f t="shared" si="8"/>
        <v>199669.21634596295</v>
      </c>
      <c r="S561" s="18">
        <f t="shared" si="8"/>
        <v>206896.3078695524</v>
      </c>
      <c r="T561" s="18">
        <f t="shared" si="6"/>
        <v>203958.30004906163</v>
      </c>
      <c r="U561" s="18">
        <f t="shared" si="6"/>
        <v>214623.28484055024</v>
      </c>
      <c r="V561" s="18">
        <f t="shared" si="6"/>
        <v>209542.548612771</v>
      </c>
      <c r="W561" s="18">
        <f t="shared" si="6"/>
        <v>207315.35922321217</v>
      </c>
      <c r="X561" s="18">
        <f t="shared" si="6"/>
        <v>213672.79611233619</v>
      </c>
      <c r="Y561" s="18">
        <f t="shared" si="6"/>
        <v>190208.00714954565</v>
      </c>
      <c r="Z561" s="18">
        <f t="shared" si="6"/>
        <v>189681.84509669483</v>
      </c>
      <c r="AA561" s="18">
        <f t="shared" si="6"/>
        <v>174636.71962388902</v>
      </c>
      <c r="AB561" s="18">
        <f t="shared" si="6"/>
        <v>198488.99549572586</v>
      </c>
      <c r="AC561" s="18">
        <f t="shared" si="6"/>
        <v>211654.52651208799</v>
      </c>
      <c r="AD561" s="18">
        <f t="shared" si="6"/>
        <v>226495.34354893133</v>
      </c>
      <c r="AE561" s="18">
        <f t="shared" si="6"/>
        <v>233329.84114753976</v>
      </c>
      <c r="AF561" s="18">
        <f t="shared" si="6"/>
        <v>230038.9191882211</v>
      </c>
      <c r="AG561" s="18">
        <f t="shared" si="6"/>
        <v>240575.12554035048</v>
      </c>
      <c r="AH561" s="18">
        <f t="shared" si="6"/>
        <v>235650.59488249657</v>
      </c>
      <c r="AI561" s="18">
        <f t="shared" si="6"/>
        <v>233827.83916247575</v>
      </c>
      <c r="AJ561" s="18">
        <f t="shared" si="6"/>
        <v>240752.08303442306</v>
      </c>
      <c r="AK561" s="18">
        <f t="shared" si="6"/>
        <v>217925.48138702553</v>
      </c>
      <c r="AL561" s="18">
        <f t="shared" si="6"/>
        <v>218035.93045020886</v>
      </c>
      <c r="AM561" s="18">
        <f t="shared" si="6"/>
        <v>203577.64242791981</v>
      </c>
      <c r="AN561" s="18">
        <f t="shared" si="6"/>
        <v>227941.07251899707</v>
      </c>
      <c r="AO561" s="18">
        <f t="shared" si="6"/>
        <v>241532.93824780665</v>
      </c>
      <c r="AP561" s="18">
        <f t="shared" si="6"/>
        <v>256719.08294305229</v>
      </c>
      <c r="AQ561" s="18">
        <f t="shared" si="6"/>
        <v>263833.17966863199</v>
      </c>
      <c r="AR561" s="18">
        <f t="shared" si="6"/>
        <v>260780.97427331645</v>
      </c>
      <c r="AS561" s="18">
        <f t="shared" si="6"/>
        <v>271544.98019510106</v>
      </c>
      <c r="AT561" s="18">
        <f t="shared" si="6"/>
        <v>266865.58784962306</v>
      </c>
      <c r="AU561" s="18">
        <f t="shared" si="6"/>
        <v>265324.83680165623</v>
      </c>
      <c r="AV561" s="18">
        <f t="shared" si="6"/>
        <v>272574.37445936882</v>
      </c>
      <c r="AW561" s="18">
        <f t="shared" si="6"/>
        <v>250109.63592848787</v>
      </c>
      <c r="AX561" s="18">
        <f t="shared" si="6"/>
        <v>250602.65126745612</v>
      </c>
      <c r="AY561" s="18">
        <f t="shared" si="6"/>
        <v>236528.77641504284</v>
      </c>
      <c r="AZ561" s="18">
        <f t="shared" si="6"/>
        <v>261262.52664523726</v>
      </c>
      <c r="BA561" s="18">
        <f t="shared" si="6"/>
        <v>275201.34125516244</v>
      </c>
      <c r="BB561" s="18">
        <f t="shared" si="6"/>
        <v>290709.27229466545</v>
      </c>
      <c r="BC561" s="18">
        <f t="shared" si="6"/>
        <v>298124.0355363696</v>
      </c>
      <c r="BD561" s="18">
        <f t="shared" si="6"/>
        <v>295358.31128314737</v>
      </c>
      <c r="BE561" s="18">
        <f t="shared" si="6"/>
        <v>306401.51614219416</v>
      </c>
      <c r="BF561" s="18">
        <f t="shared" si="6"/>
        <v>301998.93984602956</v>
      </c>
      <c r="BG561" s="18">
        <f t="shared" si="6"/>
        <v>300734.84239688382</v>
      </c>
      <c r="BH561" s="18">
        <f t="shared" si="6"/>
        <v>308260.86743049993</v>
      </c>
      <c r="BI561" s="18">
        <f t="shared" si="6"/>
        <v>286071.3405676157</v>
      </c>
      <c r="BJ561" s="18">
        <f t="shared" si="6"/>
        <v>286837.32282805076</v>
      </c>
      <c r="BK561" s="18">
        <f t="shared" si="6"/>
        <v>273034.26917317644</v>
      </c>
      <c r="BL561" s="18">
        <f t="shared" si="6"/>
        <v>298038.19193128066</v>
      </c>
      <c r="BM561" s="18">
        <f t="shared" si="6"/>
        <v>312249.06503497751</v>
      </c>
      <c r="BN561" s="18">
        <f t="shared" si="6"/>
        <v>328033.54869644757</v>
      </c>
      <c r="BO561" s="18">
        <f t="shared" si="6"/>
        <v>335730.72501755925</v>
      </c>
      <c r="BP561" s="18">
        <f t="shared" si="6"/>
        <v>333252.11895345268</v>
      </c>
      <c r="BQ561" s="18">
        <f t="shared" si="7"/>
        <v>344582.68350628723</v>
      </c>
      <c r="BR561" s="18">
        <f t="shared" si="7"/>
        <v>340460.06061373325</v>
      </c>
      <c r="BS561" s="18">
        <f t="shared" si="7"/>
        <v>339458.96227558266</v>
      </c>
      <c r="BT561" s="18">
        <f t="shared" si="7"/>
        <v>347221.97254559328</v>
      </c>
      <c r="BU561" s="18">
        <f t="shared" si="7"/>
        <v>325237.91508519882</v>
      </c>
      <c r="BV561" s="18">
        <f t="shared" si="7"/>
        <v>326178.86587381904</v>
      </c>
      <c r="BW561" s="18">
        <f t="shared" si="7"/>
        <v>312529.68809504871</v>
      </c>
      <c r="BX561" s="18">
        <f t="shared" si="7"/>
        <v>337683.99922988436</v>
      </c>
      <c r="BY561" s="18">
        <f t="shared" si="7"/>
        <v>352064.79934490944</v>
      </c>
      <c r="BZ561" s="18">
        <f t="shared" si="7"/>
        <v>368061.90835935931</v>
      </c>
      <c r="CA561" s="18">
        <f t="shared" si="7"/>
        <v>376030.9098634831</v>
      </c>
      <c r="CB561" s="18">
        <f t="shared" si="7"/>
        <v>373886.27090757439</v>
      </c>
      <c r="CC561" s="18">
        <f t="shared" si="7"/>
        <v>385597.80941019586</v>
      </c>
      <c r="CD561" s="18">
        <f t="shared" si="7"/>
        <v>381868.91728961217</v>
      </c>
      <c r="CE561" s="18">
        <f t="shared" si="7"/>
        <v>381226.38892909908</v>
      </c>
      <c r="CF561" s="18">
        <f t="shared" si="7"/>
        <v>389259.95840811176</v>
      </c>
      <c r="CG561" s="18">
        <f t="shared" si="7"/>
        <v>367415.94874201913</v>
      </c>
      <c r="CH561" s="18">
        <f t="shared" si="7"/>
        <v>368347.22933300276</v>
      </c>
      <c r="CI561" s="18">
        <f t="shared" si="7"/>
        <v>354554.24249143963</v>
      </c>
      <c r="CJ561" s="18">
        <f t="shared" si="7"/>
        <v>379490.54067982757</v>
      </c>
      <c r="CK561" s="18">
        <f t="shared" si="7"/>
        <v>393689.83713459055</v>
      </c>
      <c r="CL561" s="18">
        <f t="shared" si="7"/>
        <v>409611.98777580826</v>
      </c>
      <c r="CM561" s="18">
        <f t="shared" si="7"/>
        <v>417808.29747544404</v>
      </c>
      <c r="CN561" s="18">
        <f t="shared" si="7"/>
        <v>416183.85489531705</v>
      </c>
      <c r="CO561" s="18">
        <f t="shared" si="7"/>
        <v>428592.28524964879</v>
      </c>
      <c r="CP561" s="18">
        <f t="shared" si="7"/>
        <v>426099.07639573026</v>
      </c>
      <c r="CQ561" s="18">
        <f t="shared" si="7"/>
        <v>426257.15217666631</v>
      </c>
      <c r="CR561" s="18">
        <f t="shared" si="7"/>
        <v>434514.91822048748</v>
      </c>
      <c r="CS561" s="18">
        <f t="shared" si="7"/>
        <v>416548.03674821387</v>
      </c>
      <c r="CT561" s="18">
        <f t="shared" si="7"/>
        <v>409850.91990336875</v>
      </c>
      <c r="CU561" s="18">
        <f t="shared" si="7"/>
        <v>404808.79785791924</v>
      </c>
      <c r="CW561" s="19">
        <f t="shared" ref="CW561:CW564" si="9">SUM(CJ561:CU561)</f>
        <v>4963455.7045130208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636128.62346657785</v>
      </c>
      <c r="E562" s="18">
        <f t="shared" si="8"/>
        <v>697846.4402237772</v>
      </c>
      <c r="F562" s="18">
        <f t="shared" si="8"/>
        <v>781628.76050817978</v>
      </c>
      <c r="G562" s="18">
        <f t="shared" si="8"/>
        <v>797532.68219777627</v>
      </c>
      <c r="H562" s="18">
        <f t="shared" si="8"/>
        <v>789460.97290205164</v>
      </c>
      <c r="I562" s="18">
        <f t="shared" si="8"/>
        <v>800055.18407857348</v>
      </c>
      <c r="J562" s="18">
        <f t="shared" si="8"/>
        <v>753671.62742458086</v>
      </c>
      <c r="K562" s="18">
        <f t="shared" si="8"/>
        <v>738826.94510429725</v>
      </c>
      <c r="L562" s="18">
        <f t="shared" si="8"/>
        <v>711453.22194971261</v>
      </c>
      <c r="M562" s="18">
        <f t="shared" si="8"/>
        <v>643898.71380255325</v>
      </c>
      <c r="N562" s="18">
        <f t="shared" si="8"/>
        <v>655217.99621168675</v>
      </c>
      <c r="O562" s="18">
        <f t="shared" si="8"/>
        <v>598199.25016961095</v>
      </c>
      <c r="P562" s="18">
        <f t="shared" si="8"/>
        <v>727664.32747751602</v>
      </c>
      <c r="Q562" s="18">
        <f t="shared" si="8"/>
        <v>783454.82981789368</v>
      </c>
      <c r="R562" s="18">
        <f t="shared" si="8"/>
        <v>872080.69011607696</v>
      </c>
      <c r="S562" s="18">
        <f t="shared" si="8"/>
        <v>878760.67517206445</v>
      </c>
      <c r="T562" s="18">
        <f t="shared" si="6"/>
        <v>858965.62700440164</v>
      </c>
      <c r="U562" s="18">
        <f t="shared" si="6"/>
        <v>856455.18924711132</v>
      </c>
      <c r="V562" s="18">
        <f t="shared" si="6"/>
        <v>798682.59840516048</v>
      </c>
      <c r="W562" s="18">
        <f t="shared" si="6"/>
        <v>778529.51556211943</v>
      </c>
      <c r="X562" s="18">
        <f t="shared" si="6"/>
        <v>753676.00742184778</v>
      </c>
      <c r="Y562" s="18">
        <f t="shared" si="6"/>
        <v>696060.17931390775</v>
      </c>
      <c r="Z562" s="18">
        <f t="shared" si="6"/>
        <v>720546.67225637671</v>
      </c>
      <c r="AA562" s="18">
        <f t="shared" si="6"/>
        <v>675496.68890513922</v>
      </c>
      <c r="AB562" s="18">
        <f t="shared" si="6"/>
        <v>812866.4837545976</v>
      </c>
      <c r="AC562" s="18">
        <f t="shared" si="6"/>
        <v>871442.01420373179</v>
      </c>
      <c r="AD562" s="18">
        <f t="shared" si="6"/>
        <v>958587.22166697716</v>
      </c>
      <c r="AE562" s="18">
        <f t="shared" si="6"/>
        <v>961542.58509951015</v>
      </c>
      <c r="AF562" s="18">
        <f t="shared" si="6"/>
        <v>937865.74330816208</v>
      </c>
      <c r="AG562" s="18">
        <f t="shared" si="6"/>
        <v>932756.30421154294</v>
      </c>
      <c r="AH562" s="18">
        <f t="shared" si="6"/>
        <v>874231.81817783159</v>
      </c>
      <c r="AI562" s="18">
        <f t="shared" si="6"/>
        <v>855021.43812088342</v>
      </c>
      <c r="AJ562" s="18">
        <f t="shared" si="6"/>
        <v>832286.89831212268</v>
      </c>
      <c r="AK562" s="18">
        <f t="shared" si="6"/>
        <v>777397.24145497882</v>
      </c>
      <c r="AL562" s="18">
        <f t="shared" si="6"/>
        <v>804761.83828472765</v>
      </c>
      <c r="AM562" s="18">
        <f t="shared" si="6"/>
        <v>762433.80379330146</v>
      </c>
      <c r="AN562" s="18">
        <f t="shared" si="6"/>
        <v>902174.1018021421</v>
      </c>
      <c r="AO562" s="18">
        <f t="shared" si="6"/>
        <v>962647.84127275366</v>
      </c>
      <c r="AP562" s="18">
        <f t="shared" si="6"/>
        <v>1051165.7362990309</v>
      </c>
      <c r="AQ562" s="18">
        <f t="shared" si="6"/>
        <v>1054999.0569530292</v>
      </c>
      <c r="AR562" s="18">
        <f t="shared" si="6"/>
        <v>1031829.1477546243</v>
      </c>
      <c r="AS562" s="18">
        <f t="shared" si="6"/>
        <v>1027051.5542602383</v>
      </c>
      <c r="AT562" s="18">
        <f t="shared" si="6"/>
        <v>968901.1664929837</v>
      </c>
      <c r="AU562" s="18">
        <f t="shared" si="6"/>
        <v>950283.9193704027</v>
      </c>
      <c r="AV562" s="18">
        <f t="shared" si="6"/>
        <v>928450.88359099813</v>
      </c>
      <c r="AW562" s="18">
        <f t="shared" si="6"/>
        <v>874759.16946444893</v>
      </c>
      <c r="AX562" s="18">
        <f t="shared" si="6"/>
        <v>903525.84910605696</v>
      </c>
      <c r="AY562" s="18">
        <f t="shared" si="6"/>
        <v>862674.27158537065</v>
      </c>
      <c r="AZ562" s="18">
        <f t="shared" si="6"/>
        <v>1003843.9604680041</v>
      </c>
      <c r="BA562" s="18">
        <f t="shared" si="6"/>
        <v>1065619.2729998322</v>
      </c>
      <c r="BB562" s="18">
        <f t="shared" si="6"/>
        <v>1155282.2199419476</v>
      </c>
      <c r="BC562" s="18">
        <f t="shared" si="6"/>
        <v>1160119.7147364321</v>
      </c>
      <c r="BD562" s="18">
        <f t="shared" si="6"/>
        <v>1137854.4231901523</v>
      </c>
      <c r="BE562" s="18">
        <f t="shared" si="6"/>
        <v>1133928.6929398221</v>
      </c>
      <c r="BF562" s="18">
        <f t="shared" si="6"/>
        <v>1076614.9163848963</v>
      </c>
      <c r="BG562" s="18">
        <f t="shared" si="6"/>
        <v>1058840.7027676301</v>
      </c>
      <c r="BH562" s="18">
        <f t="shared" si="6"/>
        <v>1037863.9058551703</v>
      </c>
      <c r="BI562" s="18">
        <f t="shared" si="6"/>
        <v>985039.10908263666</v>
      </c>
      <c r="BJ562" s="18">
        <f t="shared" si="6"/>
        <v>1014678.5364470123</v>
      </c>
      <c r="BK562" s="18">
        <f t="shared" si="6"/>
        <v>974704.13646485098</v>
      </c>
      <c r="BL562" s="18">
        <f t="shared" si="6"/>
        <v>1116760.3742330547</v>
      </c>
      <c r="BM562" s="18">
        <f t="shared" si="6"/>
        <v>1179442.2068929519</v>
      </c>
      <c r="BN562" s="18">
        <f t="shared" si="6"/>
        <v>1270043.7980133728</v>
      </c>
      <c r="BO562" s="18">
        <f t="shared" si="6"/>
        <v>1275859.2462283955</v>
      </c>
      <c r="BP562" s="18">
        <f t="shared" si="6"/>
        <v>1254606.3417410611</v>
      </c>
      <c r="BQ562" s="18">
        <f t="shared" si="7"/>
        <v>1251705.2994247712</v>
      </c>
      <c r="BR562" s="18">
        <f t="shared" si="7"/>
        <v>1195388.3829083298</v>
      </c>
      <c r="BS562" s="18">
        <f t="shared" si="7"/>
        <v>1178530.6656133595</v>
      </c>
      <c r="BT562" s="18">
        <f t="shared" si="7"/>
        <v>1158337.268485147</v>
      </c>
      <c r="BU562" s="18">
        <f t="shared" si="7"/>
        <v>1106126.7846469653</v>
      </c>
      <c r="BV562" s="18">
        <f t="shared" si="7"/>
        <v>1136209.7247075827</v>
      </c>
      <c r="BW562" s="18">
        <f t="shared" si="7"/>
        <v>1096553.10697849</v>
      </c>
      <c r="BX562" s="18">
        <f t="shared" si="7"/>
        <v>1238894.8562679719</v>
      </c>
      <c r="BY562" s="18">
        <f t="shared" si="7"/>
        <v>1301958.7240245421</v>
      </c>
      <c r="BZ562" s="18">
        <f t="shared" si="7"/>
        <v>1393175.0723924481</v>
      </c>
      <c r="CA562" s="18">
        <f t="shared" si="7"/>
        <v>1399943.2072759888</v>
      </c>
      <c r="CB562" s="18">
        <f t="shared" si="7"/>
        <v>1380014.6735526179</v>
      </c>
      <c r="CC562" s="18">
        <f t="shared" si="7"/>
        <v>1378742.088376635</v>
      </c>
      <c r="CD562" s="18">
        <f t="shared" si="7"/>
        <v>1324179.6299259851</v>
      </c>
      <c r="CE562" s="18">
        <f t="shared" si="7"/>
        <v>1308936.1123316095</v>
      </c>
      <c r="CF562" s="18">
        <f t="shared" si="7"/>
        <v>1289912.1421354101</v>
      </c>
      <c r="CG562" s="18">
        <f t="shared" si="7"/>
        <v>1238162.7989670769</v>
      </c>
      <c r="CH562" s="18">
        <f t="shared" si="7"/>
        <v>1267855.0146017894</v>
      </c>
      <c r="CI562" s="18">
        <f t="shared" si="7"/>
        <v>1227003.2967464086</v>
      </c>
      <c r="CJ562" s="18">
        <f t="shared" si="7"/>
        <v>1367651.3337695808</v>
      </c>
      <c r="CK562" s="18">
        <f t="shared" si="7"/>
        <v>1429049.0476628193</v>
      </c>
      <c r="CL562" s="18">
        <f t="shared" si="7"/>
        <v>1519197.5710652426</v>
      </c>
      <c r="CM562" s="18">
        <f t="shared" si="7"/>
        <v>1526396.3550359681</v>
      </c>
      <c r="CN562" s="18">
        <f t="shared" si="7"/>
        <v>1508617.4577210122</v>
      </c>
      <c r="CO562" s="18">
        <f t="shared" si="7"/>
        <v>1511149.6866027215</v>
      </c>
      <c r="CP562" s="18">
        <f t="shared" si="7"/>
        <v>1462713.0343058491</v>
      </c>
      <c r="CQ562" s="18">
        <f t="shared" si="7"/>
        <v>1452143.9055379934</v>
      </c>
      <c r="CR562" s="18">
        <f t="shared" si="7"/>
        <v>1437820.1264166571</v>
      </c>
      <c r="CS562" s="18">
        <f t="shared" si="7"/>
        <v>1393926.4593858186</v>
      </c>
      <c r="CT562" s="18">
        <f t="shared" si="7"/>
        <v>1404491.1751948262</v>
      </c>
      <c r="CU562" s="18">
        <f t="shared" si="7"/>
        <v>1384152.2599082699</v>
      </c>
      <c r="CW562" s="19">
        <f t="shared" si="9"/>
        <v>17397308.412606753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276571.104290071</v>
      </c>
      <c r="E563" s="18">
        <f t="shared" si="6"/>
        <v>300488.68218459265</v>
      </c>
      <c r="F563" s="18">
        <f t="shared" si="6"/>
        <v>323262.04209181212</v>
      </c>
      <c r="G563" s="18">
        <f t="shared" si="6"/>
        <v>310570.92325208784</v>
      </c>
      <c r="H563" s="18">
        <f t="shared" si="6"/>
        <v>295937.14551196899</v>
      </c>
      <c r="I563" s="18">
        <f t="shared" si="6"/>
        <v>296185.64362306672</v>
      </c>
      <c r="J563" s="18">
        <f t="shared" si="6"/>
        <v>269206.71518749557</v>
      </c>
      <c r="K563" s="18">
        <f t="shared" si="6"/>
        <v>265433.8279210708</v>
      </c>
      <c r="L563" s="18">
        <f t="shared" si="6"/>
        <v>259465.61433950331</v>
      </c>
      <c r="M563" s="18">
        <f t="shared" si="6"/>
        <v>236741.28592553764</v>
      </c>
      <c r="N563" s="18">
        <f t="shared" si="6"/>
        <v>257398.55960466192</v>
      </c>
      <c r="O563" s="18">
        <f t="shared" si="6"/>
        <v>243436.22685432466</v>
      </c>
      <c r="P563" s="18">
        <f t="shared" si="6"/>
        <v>306152.74536285957</v>
      </c>
      <c r="Q563" s="18">
        <f t="shared" si="6"/>
        <v>318146.77106766443</v>
      </c>
      <c r="R563" s="18">
        <f t="shared" si="6"/>
        <v>342107.74004838348</v>
      </c>
      <c r="S563" s="18">
        <f t="shared" si="6"/>
        <v>330016.10417249135</v>
      </c>
      <c r="T563" s="18">
        <f t="shared" si="6"/>
        <v>311992.16679908306</v>
      </c>
      <c r="U563" s="18">
        <f t="shared" si="6"/>
        <v>309575.82846717798</v>
      </c>
      <c r="V563" s="18">
        <f t="shared" si="6"/>
        <v>280392.62275298353</v>
      </c>
      <c r="W563" s="18">
        <f t="shared" si="6"/>
        <v>276651.29344468185</v>
      </c>
      <c r="X563" s="18">
        <f t="shared" si="6"/>
        <v>273827.67485794146</v>
      </c>
      <c r="Y563" s="18">
        <f t="shared" si="6"/>
        <v>256434.84183983662</v>
      </c>
      <c r="Z563" s="18">
        <f t="shared" si="6"/>
        <v>283044.47883203457</v>
      </c>
      <c r="AA563" s="18">
        <f t="shared" si="6"/>
        <v>273982.05773005326</v>
      </c>
      <c r="AB563" s="18">
        <f t="shared" si="6"/>
        <v>339370.99013583927</v>
      </c>
      <c r="AC563" s="18">
        <f t="shared" si="6"/>
        <v>351623.26718578587</v>
      </c>
      <c r="AD563" s="18">
        <f t="shared" si="6"/>
        <v>374131.35977302375</v>
      </c>
      <c r="AE563" s="18">
        <f t="shared" si="6"/>
        <v>359960.53509690199</v>
      </c>
      <c r="AF563" s="18">
        <f t="shared" si="6"/>
        <v>340226.83574865817</v>
      </c>
      <c r="AG563" s="18">
        <f t="shared" si="6"/>
        <v>337052.34744266898</v>
      </c>
      <c r="AH563" s="18">
        <f t="shared" si="6"/>
        <v>308150.59849570761</v>
      </c>
      <c r="AI563" s="18">
        <f t="shared" si="6"/>
        <v>305474.24642178568</v>
      </c>
      <c r="AJ563" s="18">
        <f t="shared" si="6"/>
        <v>304119.61800314911</v>
      </c>
      <c r="AK563" s="18">
        <f t="shared" si="6"/>
        <v>288261.96373786969</v>
      </c>
      <c r="AL563" s="18">
        <f t="shared" si="6"/>
        <v>316257.70798206585</v>
      </c>
      <c r="AM563" s="18">
        <f t="shared" si="6"/>
        <v>308339.8392422116</v>
      </c>
      <c r="AN563" s="18">
        <f t="shared" si="6"/>
        <v>374617.52467221575</v>
      </c>
      <c r="AO563" s="18">
        <f t="shared" si="6"/>
        <v>387523.32564766874</v>
      </c>
      <c r="AP563" s="18">
        <f t="shared" si="6"/>
        <v>410484.78038323118</v>
      </c>
      <c r="AQ563" s="18">
        <f t="shared" si="6"/>
        <v>396615.7301266843</v>
      </c>
      <c r="AR563" s="18">
        <f t="shared" si="6"/>
        <v>377098.43817255611</v>
      </c>
      <c r="AS563" s="18">
        <f t="shared" si="6"/>
        <v>374134.56286182138</v>
      </c>
      <c r="AT563" s="18">
        <f t="shared" si="6"/>
        <v>345514.20711171976</v>
      </c>
      <c r="AU563" s="18">
        <f t="shared" si="6"/>
        <v>343242.52097822761</v>
      </c>
      <c r="AV563" s="18">
        <f t="shared" si="6"/>
        <v>342429.47365927836</v>
      </c>
      <c r="AW563" s="18">
        <f t="shared" si="6"/>
        <v>327223.94870449777</v>
      </c>
      <c r="AX563" s="18">
        <f t="shared" si="6"/>
        <v>355928.67520560266</v>
      </c>
      <c r="AY563" s="18">
        <f t="shared" si="6"/>
        <v>348716.00222243846</v>
      </c>
      <c r="AZ563" s="18">
        <f t="shared" si="6"/>
        <v>415646.87898726878</v>
      </c>
      <c r="BA563" s="18">
        <f t="shared" si="6"/>
        <v>429129.53804854519</v>
      </c>
      <c r="BB563" s="18">
        <f t="shared" si="6"/>
        <v>452592.21422739839</v>
      </c>
      <c r="BC563" s="18">
        <f t="shared" si="6"/>
        <v>439167.3117924484</v>
      </c>
      <c r="BD563" s="18">
        <f t="shared" si="6"/>
        <v>420062.69792232179</v>
      </c>
      <c r="BE563" s="18">
        <f t="shared" si="6"/>
        <v>417502.91188040533</v>
      </c>
      <c r="BF563" s="18">
        <f t="shared" si="6"/>
        <v>389292.4991109097</v>
      </c>
      <c r="BG563" s="18">
        <f t="shared" si="6"/>
        <v>387441.60925574409</v>
      </c>
      <c r="BH563" s="18">
        <f t="shared" si="6"/>
        <v>387058.31280452223</v>
      </c>
      <c r="BI563" s="18">
        <f t="shared" si="6"/>
        <v>372286.80860895268</v>
      </c>
      <c r="BJ563" s="18">
        <f t="shared" si="6"/>
        <v>401426.16804246925</v>
      </c>
      <c r="BK563" s="18">
        <f t="shared" si="6"/>
        <v>394648.40346667258</v>
      </c>
      <c r="BL563" s="18">
        <f t="shared" si="6"/>
        <v>462017.75885571208</v>
      </c>
      <c r="BM563" s="18">
        <f t="shared" si="6"/>
        <v>475947.86604591971</v>
      </c>
      <c r="BN563" s="18">
        <f t="shared" si="6"/>
        <v>499871.65826258948</v>
      </c>
      <c r="BO563" s="18">
        <f t="shared" si="6"/>
        <v>486922.28139199549</v>
      </c>
      <c r="BP563" s="18">
        <f t="shared" si="6"/>
        <v>468301.67964135372</v>
      </c>
      <c r="BQ563" s="18">
        <f t="shared" si="7"/>
        <v>466220.68015213439</v>
      </c>
      <c r="BR563" s="18">
        <f t="shared" si="7"/>
        <v>438463.62729655416</v>
      </c>
      <c r="BS563" s="18">
        <f t="shared" si="7"/>
        <v>437018.06523209129</v>
      </c>
      <c r="BT563" s="18">
        <f t="shared" si="7"/>
        <v>436973.50810375344</v>
      </c>
      <c r="BU563" s="18">
        <f t="shared" si="7"/>
        <v>422467.13455553213</v>
      </c>
      <c r="BV563" s="18">
        <f t="shared" si="7"/>
        <v>451808.92196914658</v>
      </c>
      <c r="BW563" s="18">
        <f t="shared" si="7"/>
        <v>445202.55275420815</v>
      </c>
      <c r="BX563" s="18">
        <f t="shared" si="7"/>
        <v>512761.81739430048</v>
      </c>
      <c r="BY563" s="18">
        <f t="shared" si="7"/>
        <v>526958.31802124344</v>
      </c>
      <c r="BZ563" s="18">
        <f t="shared" si="7"/>
        <v>551276.42427281768</v>
      </c>
      <c r="CA563" s="18">
        <f t="shared" si="7"/>
        <v>538876.79533727909</v>
      </c>
      <c r="CB563" s="18">
        <f t="shared" si="7"/>
        <v>520949.63999601407</v>
      </c>
      <c r="CC563" s="18">
        <f t="shared" si="7"/>
        <v>519647.23834682931</v>
      </c>
      <c r="CD563" s="18">
        <f t="shared" si="7"/>
        <v>492652.61448690173</v>
      </c>
      <c r="CE563" s="18">
        <f t="shared" si="7"/>
        <v>491827.48147774977</v>
      </c>
      <c r="CF563" s="18">
        <f t="shared" si="7"/>
        <v>492139.47289998404</v>
      </c>
      <c r="CG563" s="18">
        <f t="shared" si="7"/>
        <v>477645.40321878524</v>
      </c>
      <c r="CH563" s="18">
        <f t="shared" si="7"/>
        <v>506646.82921886694</v>
      </c>
      <c r="CI563" s="18">
        <f t="shared" si="7"/>
        <v>499428.8257953428</v>
      </c>
      <c r="CJ563" s="18">
        <f t="shared" si="7"/>
        <v>566299.64057053695</v>
      </c>
      <c r="CK563" s="18">
        <f t="shared" si="7"/>
        <v>579990.36549948785</v>
      </c>
      <c r="CL563" s="18">
        <f t="shared" si="7"/>
        <v>604222.13413298747</v>
      </c>
      <c r="CM563" s="18">
        <f t="shared" si="7"/>
        <v>592515.46178121469</v>
      </c>
      <c r="CN563" s="18">
        <f t="shared" si="7"/>
        <v>576031.67561301531</v>
      </c>
      <c r="CO563" s="18">
        <f t="shared" si="7"/>
        <v>576755.9125676956</v>
      </c>
      <c r="CP563" s="18">
        <f t="shared" si="7"/>
        <v>552684.77279609803</v>
      </c>
      <c r="CQ563" s="18">
        <f t="shared" si="7"/>
        <v>553332.88469760725</v>
      </c>
      <c r="CR563" s="18">
        <f t="shared" si="7"/>
        <v>555517.70780291955</v>
      </c>
      <c r="CS563" s="18">
        <f t="shared" si="7"/>
        <v>543294.34516678134</v>
      </c>
      <c r="CT563" s="18">
        <f t="shared" si="7"/>
        <v>561833.56697430881</v>
      </c>
      <c r="CU563" s="18">
        <f t="shared" si="7"/>
        <v>565098.78984818829</v>
      </c>
      <c r="CW563" s="19">
        <f t="shared" si="9"/>
        <v>6827577.2574508414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119352.43356735578</v>
      </c>
      <c r="E564" s="18">
        <f t="shared" si="6"/>
        <v>126615.26455416887</v>
      </c>
      <c r="F564" s="18">
        <f t="shared" si="6"/>
        <v>135913.04893144174</v>
      </c>
      <c r="G564" s="18">
        <f t="shared" si="6"/>
        <v>137236.12609832035</v>
      </c>
      <c r="H564" s="18">
        <f t="shared" si="6"/>
        <v>132516.59078844375</v>
      </c>
      <c r="I564" s="18">
        <f t="shared" si="6"/>
        <v>136358.04819106133</v>
      </c>
      <c r="J564" s="18">
        <f t="shared" si="6"/>
        <v>124203.10588732215</v>
      </c>
      <c r="K564" s="18">
        <f t="shared" si="6"/>
        <v>121887.13164307069</v>
      </c>
      <c r="L564" s="18">
        <f t="shared" si="6"/>
        <v>118783.99157288678</v>
      </c>
      <c r="M564" s="18">
        <f t="shared" si="6"/>
        <v>104543.81878516075</v>
      </c>
      <c r="N564" s="18">
        <f t="shared" si="6"/>
        <v>112638.45213833</v>
      </c>
      <c r="O564" s="18">
        <f t="shared" si="6"/>
        <v>104523.81769032961</v>
      </c>
      <c r="P564" s="18">
        <f t="shared" si="6"/>
        <v>129351.41400885946</v>
      </c>
      <c r="Q564" s="18">
        <f t="shared" si="6"/>
        <v>136857.81069652483</v>
      </c>
      <c r="R564" s="18">
        <f t="shared" si="6"/>
        <v>146961.78527644573</v>
      </c>
      <c r="S564" s="18">
        <f t="shared" si="6"/>
        <v>147119.08845224301</v>
      </c>
      <c r="T564" s="18">
        <f t="shared" si="6"/>
        <v>140096.35083169688</v>
      </c>
      <c r="U564" s="18">
        <f t="shared" si="6"/>
        <v>141898.72762455238</v>
      </c>
      <c r="V564" s="18">
        <f t="shared" si="6"/>
        <v>128744.62559826035</v>
      </c>
      <c r="W564" s="18">
        <f t="shared" si="6"/>
        <v>126184.10015533367</v>
      </c>
      <c r="X564" s="18">
        <f t="shared" si="6"/>
        <v>123455.39244753745</v>
      </c>
      <c r="Y564" s="18">
        <f t="shared" si="6"/>
        <v>110412.98022274036</v>
      </c>
      <c r="Z564" s="18">
        <f t="shared" si="6"/>
        <v>120243.18193261106</v>
      </c>
      <c r="AA564" s="18">
        <f t="shared" si="6"/>
        <v>113869.88572307986</v>
      </c>
      <c r="AB564" s="18">
        <f t="shared" si="6"/>
        <v>139944.74610882893</v>
      </c>
      <c r="AC564" s="18">
        <f t="shared" si="6"/>
        <v>147978.60245308274</v>
      </c>
      <c r="AD564" s="18">
        <f t="shared" si="6"/>
        <v>158006.61612927401</v>
      </c>
      <c r="AE564" s="18">
        <f t="shared" si="6"/>
        <v>157772.45596614835</v>
      </c>
      <c r="AF564" s="18">
        <f t="shared" si="6"/>
        <v>150321.5611485948</v>
      </c>
      <c r="AG564" s="18">
        <f t="shared" si="6"/>
        <v>151859.47374202829</v>
      </c>
      <c r="AH564" s="18">
        <f t="shared" ref="AH564:BP564" si="10">SUMIFS(AH$6:AH$553,$CW$6:$CW$553,$C564,$B$6:$B$553,"adm")</f>
        <v>138704.69079779906</v>
      </c>
      <c r="AI564" s="18">
        <f t="shared" si="10"/>
        <v>136406.070923002</v>
      </c>
      <c r="AJ564" s="18">
        <f t="shared" si="10"/>
        <v>134128.62638024101</v>
      </c>
      <c r="AK564" s="18">
        <f t="shared" si="10"/>
        <v>121629.64316674085</v>
      </c>
      <c r="AL564" s="18">
        <f t="shared" si="10"/>
        <v>132013.68949190568</v>
      </c>
      <c r="AM564" s="18">
        <f t="shared" si="10"/>
        <v>126153.76281307486</v>
      </c>
      <c r="AN564" s="18">
        <f t="shared" si="10"/>
        <v>152676.32382387691</v>
      </c>
      <c r="AO564" s="18">
        <f t="shared" si="10"/>
        <v>161082.31671413872</v>
      </c>
      <c r="AP564" s="18">
        <f t="shared" si="10"/>
        <v>171407.2940671891</v>
      </c>
      <c r="AQ564" s="18">
        <f t="shared" si="10"/>
        <v>171405.22863467759</v>
      </c>
      <c r="AR564" s="18">
        <f t="shared" si="10"/>
        <v>164141.21015268657</v>
      </c>
      <c r="AS564" s="18">
        <f t="shared" si="10"/>
        <v>165846.7119517845</v>
      </c>
      <c r="AT564" s="18">
        <f t="shared" si="10"/>
        <v>152867.05020909721</v>
      </c>
      <c r="AU564" s="18">
        <f t="shared" si="10"/>
        <v>150772.46530873879</v>
      </c>
      <c r="AV564" s="18">
        <f t="shared" si="10"/>
        <v>148738.76407586897</v>
      </c>
      <c r="AW564" s="18">
        <f t="shared" si="10"/>
        <v>136521.50476021043</v>
      </c>
      <c r="AX564" s="18">
        <f t="shared" si="10"/>
        <v>147213.12641303413</v>
      </c>
      <c r="AY564" s="18">
        <f t="shared" si="10"/>
        <v>141669.29859866609</v>
      </c>
      <c r="AZ564" s="18">
        <f t="shared" si="10"/>
        <v>168499.95209339593</v>
      </c>
      <c r="BA564" s="18">
        <f t="shared" si="10"/>
        <v>177194.79669138181</v>
      </c>
      <c r="BB564" s="18">
        <f t="shared" si="10"/>
        <v>187785.22562631048</v>
      </c>
      <c r="BC564" s="18">
        <f t="shared" si="10"/>
        <v>188027.27966548243</v>
      </c>
      <c r="BD564" s="18">
        <f t="shared" si="10"/>
        <v>180991.85559678249</v>
      </c>
      <c r="BE564" s="18">
        <f t="shared" si="10"/>
        <v>182917.11516503611</v>
      </c>
      <c r="BF564" s="18">
        <f t="shared" si="10"/>
        <v>170153.75539809247</v>
      </c>
      <c r="BG564" s="18">
        <f t="shared" si="10"/>
        <v>168275.08480408709</v>
      </c>
      <c r="BH564" s="18">
        <f t="shared" si="10"/>
        <v>166457.80940160356</v>
      </c>
      <c r="BI564" s="18">
        <f t="shared" si="10"/>
        <v>154457.10194413993</v>
      </c>
      <c r="BJ564" s="18">
        <f t="shared" si="10"/>
        <v>165364.82523489094</v>
      </c>
      <c r="BK564" s="18">
        <f t="shared" si="10"/>
        <v>160036.73492189386</v>
      </c>
      <c r="BL564" s="18">
        <f t="shared" si="10"/>
        <v>187083.84949671957</v>
      </c>
      <c r="BM564" s="18">
        <f t="shared" si="10"/>
        <v>195997.71097695603</v>
      </c>
      <c r="BN564" s="18">
        <f t="shared" si="10"/>
        <v>206811.51942826976</v>
      </c>
      <c r="BO564" s="18">
        <f t="shared" si="10"/>
        <v>207282.03584005151</v>
      </c>
      <c r="BP564" s="18">
        <f t="shared" si="10"/>
        <v>200478.76436068956</v>
      </c>
      <c r="BQ564" s="18">
        <f t="shared" si="7"/>
        <v>202635.74824900349</v>
      </c>
      <c r="BR564" s="18">
        <f t="shared" si="7"/>
        <v>190096.98602930253</v>
      </c>
      <c r="BS564" s="18">
        <f t="shared" si="7"/>
        <v>188427.6222536143</v>
      </c>
      <c r="BT564" s="18">
        <f t="shared" si="7"/>
        <v>186796.77768261821</v>
      </c>
      <c r="BU564" s="18">
        <f t="shared" si="7"/>
        <v>174955.23369322825</v>
      </c>
      <c r="BV564" s="18">
        <f t="shared" si="7"/>
        <v>185996.17029883203</v>
      </c>
      <c r="BW564" s="18">
        <f t="shared" si="7"/>
        <v>180783.93077179271</v>
      </c>
      <c r="BX564" s="18">
        <f t="shared" si="7"/>
        <v>207945.15195804031</v>
      </c>
      <c r="BY564" s="18">
        <f t="shared" si="7"/>
        <v>216991.52464342228</v>
      </c>
      <c r="BZ564" s="18">
        <f t="shared" si="7"/>
        <v>227976.26941907138</v>
      </c>
      <c r="CA564" s="18">
        <f t="shared" si="7"/>
        <v>228670.04193764826</v>
      </c>
      <c r="CB564" s="18">
        <f t="shared" si="7"/>
        <v>222144.15515343932</v>
      </c>
      <c r="CC564" s="18">
        <f t="shared" si="7"/>
        <v>224618.4836707392</v>
      </c>
      <c r="CD564" s="18">
        <f t="shared" si="7"/>
        <v>212406.48020687688</v>
      </c>
      <c r="CE564" s="18">
        <f t="shared" si="7"/>
        <v>211031.03396438033</v>
      </c>
      <c r="CF564" s="18">
        <f t="shared" si="7"/>
        <v>209615.65754996415</v>
      </c>
      <c r="CG564" s="18">
        <f t="shared" si="7"/>
        <v>197875.0142222853</v>
      </c>
      <c r="CH564" s="18">
        <f t="shared" si="7"/>
        <v>208886.90147553291</v>
      </c>
      <c r="CI564" s="18">
        <f t="shared" si="7"/>
        <v>203530.34387259258</v>
      </c>
      <c r="CJ564" s="18">
        <f t="shared" si="7"/>
        <v>230487.79005992107</v>
      </c>
      <c r="CK564" s="18">
        <f t="shared" si="7"/>
        <v>239355.45998779713</v>
      </c>
      <c r="CL564" s="18">
        <f t="shared" si="7"/>
        <v>250267.69444304868</v>
      </c>
      <c r="CM564" s="18">
        <f t="shared" si="7"/>
        <v>251144.76249444467</v>
      </c>
      <c r="CN564" s="18">
        <f t="shared" si="7"/>
        <v>245050.50659063421</v>
      </c>
      <c r="CO564" s="18">
        <f t="shared" si="7"/>
        <v>248192.27450209332</v>
      </c>
      <c r="CP564" s="18">
        <f t="shared" si="7"/>
        <v>237043.33510854689</v>
      </c>
      <c r="CQ564" s="18">
        <f t="shared" si="7"/>
        <v>236249.50111630329</v>
      </c>
      <c r="CR564" s="18">
        <f t="shared" si="7"/>
        <v>235665.10660211754</v>
      </c>
      <c r="CS564" s="18">
        <f t="shared" si="7"/>
        <v>225257.77584267006</v>
      </c>
      <c r="CT564" s="18">
        <f t="shared" si="7"/>
        <v>232010.2086023899</v>
      </c>
      <c r="CU564" s="18">
        <f t="shared" si="7"/>
        <v>232079.86771300761</v>
      </c>
      <c r="CW564" s="19">
        <f t="shared" si="9"/>
        <v>2862804.283062974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57122.068877369107</v>
      </c>
      <c r="E566" s="18">
        <f t="shared" ref="E566:BP570" si="11">SUMIFS(E$6:E$553,$CW$6:$CW$553,$C566,$B$6:$B$553,"desl")</f>
        <v>56066.285781146165</v>
      </c>
      <c r="F566" s="18">
        <f t="shared" si="11"/>
        <v>60630.133326022136</v>
      </c>
      <c r="G566" s="18">
        <f t="shared" si="11"/>
        <v>57754.620746589833</v>
      </c>
      <c r="H566" s="18">
        <f t="shared" si="11"/>
        <v>60594.996823302848</v>
      </c>
      <c r="I566" s="18">
        <f t="shared" si="11"/>
        <v>55796.939804192276</v>
      </c>
      <c r="J566" s="18">
        <f t="shared" si="11"/>
        <v>56485.160542738951</v>
      </c>
      <c r="K566" s="18">
        <f t="shared" si="11"/>
        <v>58817.999456006022</v>
      </c>
      <c r="L566" s="18">
        <f t="shared" si="11"/>
        <v>54781.833911072375</v>
      </c>
      <c r="M566" s="18">
        <f t="shared" si="11"/>
        <v>63202.692062758448</v>
      </c>
      <c r="N566" s="18">
        <f t="shared" si="11"/>
        <v>64723.485267134223</v>
      </c>
      <c r="O566" s="18">
        <f t="shared" si="11"/>
        <v>63142.12825851026</v>
      </c>
      <c r="P566" s="18">
        <f t="shared" si="11"/>
        <v>62348.331925629456</v>
      </c>
      <c r="Q566" s="18">
        <f t="shared" si="11"/>
        <v>59045.017269761745</v>
      </c>
      <c r="R566" s="18">
        <f t="shared" si="11"/>
        <v>63719.087685397317</v>
      </c>
      <c r="S566" s="18">
        <f t="shared" si="11"/>
        <v>60330.006835602231</v>
      </c>
      <c r="T566" s="18">
        <f t="shared" si="11"/>
        <v>62802.809438415949</v>
      </c>
      <c r="U566" s="18">
        <f t="shared" si="11"/>
        <v>58052.459131073796</v>
      </c>
      <c r="V566" s="18">
        <f t="shared" si="11"/>
        <v>58605.911533456077</v>
      </c>
      <c r="W566" s="18">
        <f t="shared" si="11"/>
        <v>61010.614021475747</v>
      </c>
      <c r="X566" s="18">
        <f t="shared" si="11"/>
        <v>57257.80812434676</v>
      </c>
      <c r="Y566" s="18">
        <f t="shared" si="11"/>
        <v>66112.944665853807</v>
      </c>
      <c r="Z566" s="18">
        <f t="shared" si="11"/>
        <v>68139.524562069331</v>
      </c>
      <c r="AA566" s="18">
        <f t="shared" si="11"/>
        <v>67007.300126367816</v>
      </c>
      <c r="AB566" s="18">
        <f t="shared" si="11"/>
        <v>66514.489064615176</v>
      </c>
      <c r="AC566" s="18">
        <f t="shared" si="11"/>
        <v>63352.51560364326</v>
      </c>
      <c r="AD566" s="18">
        <f t="shared" si="11"/>
        <v>68054.837249463148</v>
      </c>
      <c r="AE566" s="18">
        <f t="shared" si="11"/>
        <v>64654.753345402074</v>
      </c>
      <c r="AF566" s="18">
        <f t="shared" si="11"/>
        <v>67143.965774663011</v>
      </c>
      <c r="AG566" s="18">
        <f t="shared" si="11"/>
        <v>62475.165391400311</v>
      </c>
      <c r="AH566" s="18">
        <f t="shared" si="11"/>
        <v>63179.401181923269</v>
      </c>
      <c r="AI566" s="18">
        <f t="shared" si="11"/>
        <v>65785.485855531282</v>
      </c>
      <c r="AJ566" s="18">
        <f t="shared" si="11"/>
        <v>62257.815351364639</v>
      </c>
      <c r="AK566" s="18">
        <f t="shared" si="11"/>
        <v>71338.589547783165</v>
      </c>
      <c r="AL566" s="18">
        <f t="shared" si="11"/>
        <v>73577.56270764739</v>
      </c>
      <c r="AM566" s="18">
        <f t="shared" si="11"/>
        <v>72639.6648262729</v>
      </c>
      <c r="AN566" s="18">
        <f t="shared" si="11"/>
        <v>72323.394405004394</v>
      </c>
      <c r="AO566" s="18">
        <f t="shared" si="11"/>
        <v>69322.248296834194</v>
      </c>
      <c r="AP566" s="18">
        <f t="shared" si="11"/>
        <v>74172.098362212681</v>
      </c>
      <c r="AQ566" s="18">
        <f t="shared" si="11"/>
        <v>70909.101975835219</v>
      </c>
      <c r="AR566" s="18">
        <f t="shared" si="11"/>
        <v>73528.817870748593</v>
      </c>
      <c r="AS566" s="18">
        <f t="shared" si="11"/>
        <v>68988.737757080773</v>
      </c>
      <c r="AT566" s="18">
        <f t="shared" si="11"/>
        <v>69824.702581865844</v>
      </c>
      <c r="AU566" s="18">
        <f t="shared" si="11"/>
        <v>72568.938693799821</v>
      </c>
      <c r="AV566" s="18">
        <f t="shared" si="11"/>
        <v>69186.832975492973</v>
      </c>
      <c r="AW566" s="18">
        <f t="shared" si="11"/>
        <v>78418.979955327974</v>
      </c>
      <c r="AX566" s="18">
        <f t="shared" si="11"/>
        <v>80811.704430525439</v>
      </c>
      <c r="AY566" s="18">
        <f t="shared" si="11"/>
        <v>80026.005968032521</v>
      </c>
      <c r="AZ566" s="18">
        <f t="shared" si="11"/>
        <v>79857.230447722017</v>
      </c>
      <c r="BA566" s="18">
        <f t="shared" si="11"/>
        <v>76997.260780095268</v>
      </c>
      <c r="BB566" s="18">
        <f t="shared" si="11"/>
        <v>81981.969262046492</v>
      </c>
      <c r="BC566" s="18">
        <f t="shared" si="11"/>
        <v>78848.659642675353</v>
      </c>
      <c r="BD566" s="18">
        <f t="shared" si="11"/>
        <v>81594.48611454507</v>
      </c>
      <c r="BE566" s="18">
        <f t="shared" si="11"/>
        <v>77178.375193799409</v>
      </c>
      <c r="BF566" s="18">
        <f t="shared" si="11"/>
        <v>78137.109260798345</v>
      </c>
      <c r="BG566" s="18">
        <f t="shared" si="11"/>
        <v>81003.334389601005</v>
      </c>
      <c r="BH566" s="18">
        <f t="shared" si="11"/>
        <v>77742.515237999367</v>
      </c>
      <c r="BI566" s="18">
        <f t="shared" si="11"/>
        <v>87095.225301636354</v>
      </c>
      <c r="BJ566" s="18">
        <f t="shared" si="11"/>
        <v>89607.852058469405</v>
      </c>
      <c r="BK566" s="18">
        <f t="shared" si="11"/>
        <v>88941.597374878154</v>
      </c>
      <c r="BL566" s="18">
        <f t="shared" si="11"/>
        <v>88892.073967515928</v>
      </c>
      <c r="BM566" s="18">
        <f t="shared" si="11"/>
        <v>86151.330399609113</v>
      </c>
      <c r="BN566" s="18">
        <f t="shared" si="11"/>
        <v>91255.11066939235</v>
      </c>
      <c r="BO566" s="18">
        <f t="shared" si="11"/>
        <v>88240.146273869599</v>
      </c>
      <c r="BP566" s="18">
        <f t="shared" si="11"/>
        <v>91102.53214177987</v>
      </c>
      <c r="BQ566" s="18">
        <f t="shared" ref="BQ566:CU570" si="12">SUMIFS(BQ$6:BQ$553,$CW$6:$CW$553,$C566,$B$6:$B$553,"desl")</f>
        <v>86799.75934339418</v>
      </c>
      <c r="BR566" s="18">
        <f t="shared" si="12"/>
        <v>87867.080829681669</v>
      </c>
      <c r="BS566" s="18">
        <f t="shared" si="12"/>
        <v>90835.945126891878</v>
      </c>
      <c r="BT566" s="18">
        <f t="shared" si="12"/>
        <v>87671.438419631086</v>
      </c>
      <c r="BU566" s="18">
        <f t="shared" si="12"/>
        <v>97114.988252776311</v>
      </c>
      <c r="BV566" s="18">
        <f t="shared" si="12"/>
        <v>99715.249817426622</v>
      </c>
      <c r="BW566" s="18">
        <f t="shared" si="12"/>
        <v>99136.905056767093</v>
      </c>
      <c r="BX566" s="18">
        <f t="shared" si="12"/>
        <v>99179.613939557443</v>
      </c>
      <c r="BY566" s="18">
        <f t="shared" si="12"/>
        <v>96539.005473547528</v>
      </c>
      <c r="BZ566" s="18">
        <f t="shared" si="12"/>
        <v>101752.73210451982</v>
      </c>
      <c r="CA566" s="18">
        <f t="shared" si="12"/>
        <v>98856.680781328803</v>
      </c>
      <c r="CB566" s="18">
        <f t="shared" si="12"/>
        <v>101842.82430203953</v>
      </c>
      <c r="CC566" s="18">
        <f t="shared" si="12"/>
        <v>97661.529713370968</v>
      </c>
      <c r="CD566" s="18">
        <f t="shared" si="12"/>
        <v>98839.271876466868</v>
      </c>
      <c r="CE566" s="18">
        <f t="shared" si="12"/>
        <v>101898.95521957584</v>
      </c>
      <c r="CF566" s="18">
        <f t="shared" si="12"/>
        <v>98800.207306005846</v>
      </c>
      <c r="CG566" s="18">
        <f t="shared" si="12"/>
        <v>108283.86437759511</v>
      </c>
      <c r="CH566" s="18">
        <f t="shared" si="12"/>
        <v>110904.37154516485</v>
      </c>
      <c r="CI566" s="18">
        <f t="shared" si="12"/>
        <v>110339.93939547817</v>
      </c>
      <c r="CJ566" s="18">
        <f t="shared" si="12"/>
        <v>110407.67821784607</v>
      </c>
      <c r="CK566" s="18">
        <f t="shared" si="12"/>
        <v>107817.99492761475</v>
      </c>
      <c r="CL566" s="18">
        <f t="shared" si="12"/>
        <v>113137.94114445389</v>
      </c>
      <c r="CM566" s="18">
        <f t="shared" si="12"/>
        <v>110389.13247948491</v>
      </c>
      <c r="CN566" s="18">
        <f t="shared" si="12"/>
        <v>113575.20830744969</v>
      </c>
      <c r="CO566" s="18">
        <f t="shared" si="12"/>
        <v>109650.46110372583</v>
      </c>
      <c r="CP566" s="18">
        <f t="shared" si="12"/>
        <v>110958.90315541228</v>
      </c>
      <c r="CQ566" s="18">
        <f t="shared" si="12"/>
        <v>114257.44335436753</v>
      </c>
      <c r="CR566" s="18">
        <f t="shared" si="12"/>
        <v>111330.79594383345</v>
      </c>
      <c r="CS566" s="18">
        <f t="shared" si="12"/>
        <v>119706.22365053139</v>
      </c>
      <c r="CT566" s="18">
        <f t="shared" si="12"/>
        <v>124168.05768642403</v>
      </c>
      <c r="CU566" s="18">
        <f t="shared" si="12"/>
        <v>121024.73496675276</v>
      </c>
      <c r="CW566" s="19">
        <f>SUM(CJ566:CU566)</f>
        <v>1366424.5749378968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207396.00636651905</v>
      </c>
      <c r="E567" s="18">
        <f t="shared" si="13"/>
        <v>202787.70979068178</v>
      </c>
      <c r="F567" s="18">
        <f t="shared" si="13"/>
        <v>214965.71108769765</v>
      </c>
      <c r="G567" s="18">
        <f t="shared" si="13"/>
        <v>197221.56863222364</v>
      </c>
      <c r="H567" s="18">
        <f t="shared" si="13"/>
        <v>196274.92285716219</v>
      </c>
      <c r="I567" s="18">
        <f t="shared" si="13"/>
        <v>184303.14568429103</v>
      </c>
      <c r="J567" s="18">
        <f t="shared" si="13"/>
        <v>178083.94448860289</v>
      </c>
      <c r="K567" s="18">
        <f t="shared" si="13"/>
        <v>184318.92515922611</v>
      </c>
      <c r="L567" s="18">
        <f t="shared" si="13"/>
        <v>170578.45008593576</v>
      </c>
      <c r="M567" s="18">
        <f t="shared" si="13"/>
        <v>188588.22462495326</v>
      </c>
      <c r="N567" s="18">
        <f t="shared" si="13"/>
        <v>202398.31981335615</v>
      </c>
      <c r="O567" s="18">
        <f t="shared" si="13"/>
        <v>195924.66761583224</v>
      </c>
      <c r="P567" s="18">
        <f t="shared" si="13"/>
        <v>208013.17959907895</v>
      </c>
      <c r="Q567" s="18">
        <f t="shared" si="13"/>
        <v>199978.50559608059</v>
      </c>
      <c r="R567" s="18">
        <f t="shared" si="13"/>
        <v>216244.7370915614</v>
      </c>
      <c r="S567" s="18">
        <f t="shared" si="13"/>
        <v>203234.74991978766</v>
      </c>
      <c r="T567" s="18">
        <f t="shared" si="11"/>
        <v>201527.40907509968</v>
      </c>
      <c r="U567" s="18">
        <f t="shared" si="11"/>
        <v>187255.62982387046</v>
      </c>
      <c r="V567" s="18">
        <f t="shared" si="11"/>
        <v>179099.20361439505</v>
      </c>
      <c r="W567" s="18">
        <f t="shared" si="11"/>
        <v>184763.32782564368</v>
      </c>
      <c r="X567" s="18">
        <f t="shared" si="11"/>
        <v>171860.32943968708</v>
      </c>
      <c r="Y567" s="18">
        <f t="shared" si="11"/>
        <v>191674.12592180647</v>
      </c>
      <c r="Z567" s="18">
        <f t="shared" si="11"/>
        <v>207728.84831469736</v>
      </c>
      <c r="AA567" s="18">
        <f t="shared" si="11"/>
        <v>203380.46989002317</v>
      </c>
      <c r="AB567" s="18">
        <f t="shared" si="11"/>
        <v>216989.72428484546</v>
      </c>
      <c r="AC567" s="18">
        <f t="shared" si="11"/>
        <v>209733.51756305594</v>
      </c>
      <c r="AD567" s="18">
        <f t="shared" si="11"/>
        <v>226199.65074346637</v>
      </c>
      <c r="AE567" s="18">
        <f t="shared" si="11"/>
        <v>213121.05990118501</v>
      </c>
      <c r="AF567" s="18">
        <f t="shared" si="11"/>
        <v>211375.84958060709</v>
      </c>
      <c r="AG567" s="18">
        <f t="shared" si="11"/>
        <v>197287.2332171388</v>
      </c>
      <c r="AH567" s="18">
        <f t="shared" si="11"/>
        <v>189588.26191537664</v>
      </c>
      <c r="AI567" s="18">
        <f t="shared" si="11"/>
        <v>195937.6866839393</v>
      </c>
      <c r="AJ567" s="18">
        <f t="shared" si="11"/>
        <v>183857.23338900131</v>
      </c>
      <c r="AK567" s="18">
        <f t="shared" si="11"/>
        <v>204541.85919992393</v>
      </c>
      <c r="AL567" s="18">
        <f t="shared" si="11"/>
        <v>221453.39580962755</v>
      </c>
      <c r="AM567" s="18">
        <f t="shared" si="11"/>
        <v>217915.10448805164</v>
      </c>
      <c r="AN567" s="18">
        <f t="shared" si="11"/>
        <v>232274.02093373059</v>
      </c>
      <c r="AO567" s="18">
        <f t="shared" si="11"/>
        <v>225701.90248694402</v>
      </c>
      <c r="AP567" s="18">
        <f t="shared" si="11"/>
        <v>242786.14691954895</v>
      </c>
      <c r="AQ567" s="18">
        <f t="shared" si="11"/>
        <v>230265.76894531221</v>
      </c>
      <c r="AR567" s="18">
        <f t="shared" si="11"/>
        <v>229033.93097469595</v>
      </c>
      <c r="AS567" s="18">
        <f t="shared" si="11"/>
        <v>215436.85929906031</v>
      </c>
      <c r="AT567" s="18">
        <f t="shared" si="11"/>
        <v>208233.11877853336</v>
      </c>
      <c r="AU567" s="18">
        <f t="shared" si="11"/>
        <v>215102.06337626406</v>
      </c>
      <c r="AV567" s="18">
        <f t="shared" si="11"/>
        <v>203575.26174481388</v>
      </c>
      <c r="AW567" s="18">
        <f t="shared" si="11"/>
        <v>224844.9456941323</v>
      </c>
      <c r="AX567" s="18">
        <f t="shared" si="11"/>
        <v>242360.31563065911</v>
      </c>
      <c r="AY567" s="18">
        <f t="shared" si="11"/>
        <v>239427.66515325053</v>
      </c>
      <c r="AZ567" s="18">
        <f t="shared" si="11"/>
        <v>254378.64939382632</v>
      </c>
      <c r="BA567" s="18">
        <f t="shared" si="11"/>
        <v>248375.29562180594</v>
      </c>
      <c r="BB567" s="18">
        <f t="shared" si="11"/>
        <v>266002.13230315287</v>
      </c>
      <c r="BC567" s="18">
        <f t="shared" si="11"/>
        <v>254000.86998571173</v>
      </c>
      <c r="BD567" s="18">
        <f t="shared" si="11"/>
        <v>253270.32213179453</v>
      </c>
      <c r="BE567" s="18">
        <f t="shared" si="11"/>
        <v>240162.71511223141</v>
      </c>
      <c r="BF567" s="18">
        <f t="shared" si="11"/>
        <v>233441.25444969788</v>
      </c>
      <c r="BG567" s="18">
        <f t="shared" si="11"/>
        <v>240788.03399994681</v>
      </c>
      <c r="BH567" s="18">
        <f t="shared" si="11"/>
        <v>229735.84014333689</v>
      </c>
      <c r="BI567" s="18">
        <f t="shared" si="11"/>
        <v>251477.40108370967</v>
      </c>
      <c r="BJ567" s="18">
        <f t="shared" si="11"/>
        <v>269462.43092023046</v>
      </c>
      <c r="BK567" s="18">
        <f t="shared" si="11"/>
        <v>266998.11948206421</v>
      </c>
      <c r="BL567" s="18">
        <f t="shared" si="11"/>
        <v>282417.29295975692</v>
      </c>
      <c r="BM567" s="18">
        <f t="shared" si="11"/>
        <v>276882.91597975191</v>
      </c>
      <c r="BN567" s="18">
        <f t="shared" si="11"/>
        <v>294979.49394389935</v>
      </c>
      <c r="BO567" s="18">
        <f t="shared" si="11"/>
        <v>283447.05330719607</v>
      </c>
      <c r="BP567" s="18">
        <f t="shared" si="11"/>
        <v>283180.6577144466</v>
      </c>
      <c r="BQ567" s="18">
        <f t="shared" si="12"/>
        <v>270526.85984812857</v>
      </c>
      <c r="BR567" s="18">
        <f t="shared" si="12"/>
        <v>264242.1244653734</v>
      </c>
      <c r="BS567" s="18">
        <f t="shared" si="12"/>
        <v>272002.3138963423</v>
      </c>
      <c r="BT567" s="18">
        <f t="shared" si="12"/>
        <v>261336.5572837326</v>
      </c>
      <c r="BU567" s="18">
        <f t="shared" si="12"/>
        <v>283438.5618162803</v>
      </c>
      <c r="BV567" s="18">
        <f t="shared" si="12"/>
        <v>301765.03936250985</v>
      </c>
      <c r="BW567" s="18">
        <f t="shared" si="12"/>
        <v>299636.1801541975</v>
      </c>
      <c r="BX567" s="18">
        <f t="shared" si="12"/>
        <v>315401.90781635238</v>
      </c>
      <c r="BY567" s="18">
        <f t="shared" si="12"/>
        <v>310242.56103041914</v>
      </c>
      <c r="BZ567" s="18">
        <f t="shared" si="12"/>
        <v>328755.19629327976</v>
      </c>
      <c r="CA567" s="18">
        <f t="shared" si="12"/>
        <v>317682.35411875794</v>
      </c>
      <c r="CB567" s="18">
        <f t="shared" si="12"/>
        <v>317907.93331174884</v>
      </c>
      <c r="CC567" s="18">
        <f t="shared" si="12"/>
        <v>305753.0807599611</v>
      </c>
      <c r="CD567" s="18">
        <f t="shared" si="12"/>
        <v>299938.34188775322</v>
      </c>
      <c r="CE567" s="18">
        <f t="shared" si="12"/>
        <v>308100.34798298136</v>
      </c>
      <c r="CF567" s="18">
        <f t="shared" si="12"/>
        <v>297736.54034686857</v>
      </c>
      <c r="CG567" s="18">
        <f t="shared" si="12"/>
        <v>320026.68986277195</v>
      </c>
      <c r="CH567" s="18">
        <f t="shared" si="12"/>
        <v>338438.63076110906</v>
      </c>
      <c r="CI567" s="18">
        <f t="shared" si="12"/>
        <v>336335.56403104501</v>
      </c>
      <c r="CJ567" s="18">
        <f t="shared" si="12"/>
        <v>352135.76706514379</v>
      </c>
      <c r="CK567" s="18">
        <f t="shared" si="12"/>
        <v>347091.21943093627</v>
      </c>
      <c r="CL567" s="18">
        <f t="shared" si="12"/>
        <v>365905.29978644865</v>
      </c>
      <c r="CM567" s="18">
        <f t="shared" si="12"/>
        <v>355349.55068784207</v>
      </c>
      <c r="CN567" s="18">
        <f t="shared" si="12"/>
        <v>356320.37913528795</v>
      </c>
      <c r="CO567" s="18">
        <f t="shared" si="12"/>
        <v>345189.22579538124</v>
      </c>
      <c r="CP567" s="18">
        <f t="shared" si="12"/>
        <v>340198.5955048661</v>
      </c>
      <c r="CQ567" s="18">
        <f t="shared" si="12"/>
        <v>349227.72079046757</v>
      </c>
      <c r="CR567" s="18">
        <f t="shared" si="12"/>
        <v>339701.42448953417</v>
      </c>
      <c r="CS567" s="18">
        <f t="shared" si="12"/>
        <v>359402.45241870364</v>
      </c>
      <c r="CT567" s="18">
        <f t="shared" si="12"/>
        <v>380708.03997998912</v>
      </c>
      <c r="CU567" s="18">
        <f t="shared" si="12"/>
        <v>374796.76874034834</v>
      </c>
      <c r="CW567" s="19">
        <f t="shared" ref="CW567:CW577" si="14">SUM(CJ567:CU567)</f>
        <v>4266026.4438249487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718686.4601501401</v>
      </c>
      <c r="E568" s="18">
        <f t="shared" si="13"/>
        <v>724344.38274781848</v>
      </c>
      <c r="F568" s="18">
        <f t="shared" si="13"/>
        <v>781807.84478076408</v>
      </c>
      <c r="G568" s="18">
        <f t="shared" si="13"/>
        <v>737638.24040834163</v>
      </c>
      <c r="H568" s="18">
        <f t="shared" si="13"/>
        <v>774299.44719253178</v>
      </c>
      <c r="I568" s="18">
        <f t="shared" si="13"/>
        <v>695061.3737185786</v>
      </c>
      <c r="J568" s="18">
        <f t="shared" si="13"/>
        <v>705436.51068319636</v>
      </c>
      <c r="K568" s="18">
        <f t="shared" si="13"/>
        <v>731562.67774646846</v>
      </c>
      <c r="L568" s="18">
        <f t="shared" si="13"/>
        <v>666969.61359193618</v>
      </c>
      <c r="M568" s="18">
        <f t="shared" si="13"/>
        <v>789629.09611169808</v>
      </c>
      <c r="N568" s="18">
        <f t="shared" si="13"/>
        <v>801465.73803725978</v>
      </c>
      <c r="O568" s="18">
        <f t="shared" si="13"/>
        <v>787155.56711649126</v>
      </c>
      <c r="P568" s="18">
        <f t="shared" si="13"/>
        <v>770884.88927084848</v>
      </c>
      <c r="Q568" s="18">
        <f t="shared" si="13"/>
        <v>741585.61043539282</v>
      </c>
      <c r="R568" s="18">
        <f t="shared" si="13"/>
        <v>811909.17349738465</v>
      </c>
      <c r="S568" s="18">
        <f t="shared" si="13"/>
        <v>765477.78137470153</v>
      </c>
      <c r="T568" s="18">
        <f t="shared" si="11"/>
        <v>799583.51135479263</v>
      </c>
      <c r="U568" s="18">
        <f t="shared" si="11"/>
        <v>720966.32314454101</v>
      </c>
      <c r="V568" s="18">
        <f t="shared" si="11"/>
        <v>727217.24434266251</v>
      </c>
      <c r="W568" s="18">
        <f t="shared" si="11"/>
        <v>751631.71599409392</v>
      </c>
      <c r="X568" s="18">
        <f t="shared" si="11"/>
        <v>689272.85778987384</v>
      </c>
      <c r="Y568" s="18">
        <f t="shared" si="11"/>
        <v>817759.5007232381</v>
      </c>
      <c r="Z568" s="18">
        <f t="shared" si="11"/>
        <v>837775.49030468869</v>
      </c>
      <c r="AA568" s="18">
        <f t="shared" si="11"/>
        <v>831217.2489262122</v>
      </c>
      <c r="AB568" s="18">
        <f t="shared" si="11"/>
        <v>820187.48417394201</v>
      </c>
      <c r="AC568" s="18">
        <f t="shared" si="11"/>
        <v>793022.78865447943</v>
      </c>
      <c r="AD568" s="18">
        <f t="shared" si="11"/>
        <v>863080.7761201493</v>
      </c>
      <c r="AE568" s="18">
        <f t="shared" si="11"/>
        <v>815400.82255357562</v>
      </c>
      <c r="AF568" s="18">
        <f t="shared" si="11"/>
        <v>848657.75403801864</v>
      </c>
      <c r="AG568" s="18">
        <f t="shared" si="11"/>
        <v>770401.07711378345</v>
      </c>
      <c r="AH568" s="18">
        <f t="shared" si="11"/>
        <v>778335.56188209611</v>
      </c>
      <c r="AI568" s="18">
        <f t="shared" si="11"/>
        <v>805386.26486753463</v>
      </c>
      <c r="AJ568" s="18">
        <f t="shared" si="11"/>
        <v>746077.42702780198</v>
      </c>
      <c r="AK568" s="18">
        <f t="shared" si="11"/>
        <v>877582.04755657073</v>
      </c>
      <c r="AL568" s="18">
        <f t="shared" si="11"/>
        <v>900353.97365698405</v>
      </c>
      <c r="AM568" s="18">
        <f t="shared" si="11"/>
        <v>896248.15202106396</v>
      </c>
      <c r="AN568" s="18">
        <f t="shared" si="11"/>
        <v>887415.96279372321</v>
      </c>
      <c r="AO568" s="18">
        <f t="shared" si="11"/>
        <v>862248.81248995732</v>
      </c>
      <c r="AP568" s="18">
        <f t="shared" si="11"/>
        <v>934132.53900356451</v>
      </c>
      <c r="AQ568" s="18">
        <f t="shared" si="11"/>
        <v>888121.27847742056</v>
      </c>
      <c r="AR568" s="18">
        <f t="shared" si="11"/>
        <v>922920.62958956149</v>
      </c>
      <c r="AS568" s="18">
        <f t="shared" si="11"/>
        <v>846142.19794548443</v>
      </c>
      <c r="AT568" s="18">
        <f t="shared" si="11"/>
        <v>855573.47408099833</v>
      </c>
      <c r="AU568" s="18">
        <f t="shared" si="11"/>
        <v>884214.32281979453</v>
      </c>
      <c r="AV568" s="18">
        <f t="shared" si="11"/>
        <v>826627.33808715711</v>
      </c>
      <c r="AW568" s="18">
        <f t="shared" si="11"/>
        <v>959974.60330154572</v>
      </c>
      <c r="AX568" s="18">
        <f t="shared" si="11"/>
        <v>984658.12135240785</v>
      </c>
      <c r="AY568" s="18">
        <f t="shared" si="11"/>
        <v>982463.39873852313</v>
      </c>
      <c r="AZ568" s="18">
        <f t="shared" si="11"/>
        <v>975480.80958320037</v>
      </c>
      <c r="BA568" s="18">
        <f t="shared" si="11"/>
        <v>952066.81645799859</v>
      </c>
      <c r="BB568" s="18">
        <f t="shared" si="11"/>
        <v>1025602.543801487</v>
      </c>
      <c r="BC568" s="18">
        <f t="shared" si="11"/>
        <v>981160.14697630401</v>
      </c>
      <c r="BD568" s="18">
        <f t="shared" si="11"/>
        <v>1017472.9193110162</v>
      </c>
      <c r="BE568" s="18">
        <f t="shared" si="11"/>
        <v>942177.84322553594</v>
      </c>
      <c r="BF568" s="18">
        <f t="shared" si="11"/>
        <v>953078.75547259895</v>
      </c>
      <c r="BG568" s="18">
        <f t="shared" si="11"/>
        <v>983182.19788709853</v>
      </c>
      <c r="BH568" s="18">
        <f t="shared" si="11"/>
        <v>927051.31504351925</v>
      </c>
      <c r="BI568" s="18">
        <f t="shared" si="11"/>
        <v>1061847.3837842562</v>
      </c>
      <c r="BJ568" s="18">
        <f t="shared" si="11"/>
        <v>1087973.7398359214</v>
      </c>
      <c r="BK568" s="18">
        <f t="shared" si="11"/>
        <v>1087220.3422746691</v>
      </c>
      <c r="BL568" s="18">
        <f t="shared" si="11"/>
        <v>1081683.6334857016</v>
      </c>
      <c r="BM568" s="18">
        <f t="shared" si="11"/>
        <v>1059724.6372371926</v>
      </c>
      <c r="BN568" s="18">
        <f t="shared" si="11"/>
        <v>1134723.9821717888</v>
      </c>
      <c r="BO568" s="18">
        <f t="shared" si="11"/>
        <v>1091745.4731618455</v>
      </c>
      <c r="BP568" s="18">
        <f t="shared" si="11"/>
        <v>1129505.1728736619</v>
      </c>
      <c r="BQ568" s="18">
        <f t="shared" si="12"/>
        <v>1055615.4637336386</v>
      </c>
      <c r="BR568" s="18">
        <f t="shared" si="12"/>
        <v>1067852.633264676</v>
      </c>
      <c r="BS568" s="18">
        <f t="shared" si="12"/>
        <v>1099199.7717454564</v>
      </c>
      <c r="BT568" s="18">
        <f t="shared" si="12"/>
        <v>1044209.1719231777</v>
      </c>
      <c r="BU568" s="18">
        <f t="shared" si="12"/>
        <v>1180051.6593880807</v>
      </c>
      <c r="BV568" s="18">
        <f t="shared" si="12"/>
        <v>1207164.8715498261</v>
      </c>
      <c r="BW568" s="18">
        <f t="shared" si="12"/>
        <v>1207395.9087940063</v>
      </c>
      <c r="BX568" s="18">
        <f t="shared" si="12"/>
        <v>1202911.5184180462</v>
      </c>
      <c r="BY568" s="18">
        <f t="shared" si="12"/>
        <v>1182139.1822062093</v>
      </c>
      <c r="BZ568" s="18">
        <f t="shared" si="12"/>
        <v>1258501.1657226207</v>
      </c>
      <c r="CA568" s="18">
        <f t="shared" si="12"/>
        <v>1217058.0768325767</v>
      </c>
      <c r="CB568" s="18">
        <f t="shared" si="12"/>
        <v>1256466.3831798625</v>
      </c>
      <c r="CC568" s="18">
        <f t="shared" si="12"/>
        <v>1184224.0373596561</v>
      </c>
      <c r="CD568" s="18">
        <f t="shared" si="12"/>
        <v>1197958.2221010476</v>
      </c>
      <c r="CE568" s="18">
        <f t="shared" si="12"/>
        <v>1230498.5833090271</v>
      </c>
      <c r="CF568" s="18">
        <f t="shared" si="12"/>
        <v>1176287.6650090567</v>
      </c>
      <c r="CG568" s="18">
        <f t="shared" si="12"/>
        <v>1312463.1898262615</v>
      </c>
      <c r="CH568" s="18">
        <f t="shared" si="12"/>
        <v>1339536.4993254519</v>
      </c>
      <c r="CI568" s="18">
        <f t="shared" si="12"/>
        <v>1339561.711562847</v>
      </c>
      <c r="CJ568" s="18">
        <f t="shared" si="12"/>
        <v>1334997.8130363347</v>
      </c>
      <c r="CK568" s="18">
        <f t="shared" si="12"/>
        <v>1314540.143155314</v>
      </c>
      <c r="CL568" s="18">
        <f t="shared" si="12"/>
        <v>1392130.5116794771</v>
      </c>
      <c r="CM568" s="18">
        <f t="shared" si="12"/>
        <v>1352668.8297412468</v>
      </c>
      <c r="CN568" s="18">
        <f t="shared" si="12"/>
        <v>1395055.2199637596</v>
      </c>
      <c r="CO568" s="18">
        <f t="shared" si="12"/>
        <v>1326873.8641398977</v>
      </c>
      <c r="CP568" s="18">
        <f t="shared" si="12"/>
        <v>1342842.4066625412</v>
      </c>
      <c r="CQ568" s="18">
        <f t="shared" si="12"/>
        <v>1379357.4219733025</v>
      </c>
      <c r="CR568" s="18">
        <f t="shared" si="12"/>
        <v>1328302.9660950713</v>
      </c>
      <c r="CS568" s="18">
        <f t="shared" si="12"/>
        <v>1447041.1390342948</v>
      </c>
      <c r="CT568" s="18">
        <f t="shared" si="12"/>
        <v>1503479.3042288774</v>
      </c>
      <c r="CU568" s="18">
        <f t="shared" si="12"/>
        <v>1460325.0575035778</v>
      </c>
      <c r="CW568" s="19">
        <f t="shared" si="14"/>
        <v>16577614.677213695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271441.05270761735</v>
      </c>
      <c r="E569" s="18">
        <f t="shared" si="11"/>
        <v>287518.50022840797</v>
      </c>
      <c r="F569" s="18">
        <f t="shared" si="11"/>
        <v>312949.98363765067</v>
      </c>
      <c r="G569" s="18">
        <f t="shared" si="11"/>
        <v>288661.79187498515</v>
      </c>
      <c r="H569" s="18">
        <f t="shared" si="11"/>
        <v>297379.23767729249</v>
      </c>
      <c r="I569" s="18">
        <f t="shared" si="11"/>
        <v>269340.58976243692</v>
      </c>
      <c r="J569" s="18">
        <f t="shared" si="11"/>
        <v>266103.94455776608</v>
      </c>
      <c r="K569" s="18">
        <f t="shared" si="11"/>
        <v>265655.86399170966</v>
      </c>
      <c r="L569" s="18">
        <f t="shared" si="11"/>
        <v>243697.80633797558</v>
      </c>
      <c r="M569" s="18">
        <f t="shared" si="11"/>
        <v>277789.97470620065</v>
      </c>
      <c r="N569" s="18">
        <f t="shared" si="11"/>
        <v>279260.18692356208</v>
      </c>
      <c r="O569" s="18">
        <f t="shared" si="11"/>
        <v>281958.9200193258</v>
      </c>
      <c r="P569" s="18">
        <f t="shared" si="11"/>
        <v>296392.32054339594</v>
      </c>
      <c r="Q569" s="18">
        <f t="shared" si="11"/>
        <v>292932.04636210151</v>
      </c>
      <c r="R569" s="18">
        <f t="shared" si="11"/>
        <v>319418.88668909878</v>
      </c>
      <c r="S569" s="18">
        <f t="shared" si="11"/>
        <v>296726.33818578697</v>
      </c>
      <c r="T569" s="18">
        <f t="shared" si="11"/>
        <v>303296.65239904023</v>
      </c>
      <c r="U569" s="18">
        <f t="shared" si="11"/>
        <v>273408.84343473462</v>
      </c>
      <c r="V569" s="18">
        <f t="shared" si="11"/>
        <v>269701.62070905196</v>
      </c>
      <c r="W569" s="18">
        <f t="shared" si="11"/>
        <v>269525.05363184045</v>
      </c>
      <c r="X569" s="18">
        <f t="shared" si="11"/>
        <v>249266.33536964181</v>
      </c>
      <c r="Y569" s="18">
        <f t="shared" si="11"/>
        <v>286797.15211366146</v>
      </c>
      <c r="Z569" s="18">
        <f t="shared" si="11"/>
        <v>292446.67977530381</v>
      </c>
      <c r="AA569" s="18">
        <f t="shared" si="11"/>
        <v>298840.03107893048</v>
      </c>
      <c r="AB569" s="18">
        <f t="shared" si="11"/>
        <v>315818.13204550761</v>
      </c>
      <c r="AC569" s="18">
        <f t="shared" si="11"/>
        <v>313391.18983657652</v>
      </c>
      <c r="AD569" s="18">
        <f t="shared" si="11"/>
        <v>339665.63586495531</v>
      </c>
      <c r="AE569" s="18">
        <f t="shared" si="11"/>
        <v>316184.22194194712</v>
      </c>
      <c r="AF569" s="18">
        <f t="shared" si="11"/>
        <v>322037.67952093849</v>
      </c>
      <c r="AG569" s="18">
        <f t="shared" si="11"/>
        <v>291932.7454497416</v>
      </c>
      <c r="AH569" s="18">
        <f t="shared" si="11"/>
        <v>288661.08478917863</v>
      </c>
      <c r="AI569" s="18">
        <f t="shared" si="11"/>
        <v>289466.11065984791</v>
      </c>
      <c r="AJ569" s="18">
        <f t="shared" si="11"/>
        <v>270504.20723855839</v>
      </c>
      <c r="AK569" s="18">
        <f t="shared" si="11"/>
        <v>309420.24218216428</v>
      </c>
      <c r="AL569" s="18">
        <f t="shared" si="11"/>
        <v>316383.34120956273</v>
      </c>
      <c r="AM569" s="18">
        <f t="shared" si="11"/>
        <v>323938.49221574108</v>
      </c>
      <c r="AN569" s="18">
        <f t="shared" si="11"/>
        <v>341908.04826062929</v>
      </c>
      <c r="AO569" s="18">
        <f t="shared" si="11"/>
        <v>340313.67329215974</v>
      </c>
      <c r="AP569" s="18">
        <f t="shared" si="11"/>
        <v>367284.40200409549</v>
      </c>
      <c r="AQ569" s="18">
        <f t="shared" si="11"/>
        <v>344393.07688898855</v>
      </c>
      <c r="AR569" s="18">
        <f t="shared" si="11"/>
        <v>350769.62550715584</v>
      </c>
      <c r="AS569" s="18">
        <f t="shared" si="11"/>
        <v>321168.0040686765</v>
      </c>
      <c r="AT569" s="18">
        <f t="shared" si="11"/>
        <v>318427.79224965622</v>
      </c>
      <c r="AU569" s="18">
        <f t="shared" si="11"/>
        <v>319829.00410498044</v>
      </c>
      <c r="AV569" s="18">
        <f t="shared" si="11"/>
        <v>301542.95376609749</v>
      </c>
      <c r="AW569" s="18">
        <f t="shared" si="11"/>
        <v>341204.62545936048</v>
      </c>
      <c r="AX569" s="18">
        <f t="shared" si="11"/>
        <v>348953.91762462008</v>
      </c>
      <c r="AY569" s="18">
        <f t="shared" si="11"/>
        <v>357298.66081551783</v>
      </c>
      <c r="AZ569" s="18">
        <f t="shared" si="11"/>
        <v>376028.50824118993</v>
      </c>
      <c r="BA569" s="18">
        <f t="shared" si="11"/>
        <v>375145.49918528408</v>
      </c>
      <c r="BB569" s="18">
        <f t="shared" si="11"/>
        <v>402774.62334072724</v>
      </c>
      <c r="BC569" s="18">
        <f t="shared" si="11"/>
        <v>380497.18577034451</v>
      </c>
      <c r="BD569" s="18">
        <f t="shared" si="11"/>
        <v>387457.92412937223</v>
      </c>
      <c r="BE569" s="18">
        <f t="shared" si="11"/>
        <v>358425.68203782133</v>
      </c>
      <c r="BF569" s="18">
        <f t="shared" si="11"/>
        <v>356250.80945544736</v>
      </c>
      <c r="BG569" s="18">
        <f t="shared" si="11"/>
        <v>358218.63495920604</v>
      </c>
      <c r="BH569" s="18">
        <f t="shared" si="11"/>
        <v>340501.36425711977</v>
      </c>
      <c r="BI569" s="18">
        <f t="shared" si="11"/>
        <v>380732.68526570132</v>
      </c>
      <c r="BJ569" s="18">
        <f t="shared" si="11"/>
        <v>389051.2273241955</v>
      </c>
      <c r="BK569" s="18">
        <f t="shared" si="11"/>
        <v>397964.9262562478</v>
      </c>
      <c r="BL569" s="18">
        <f t="shared" si="11"/>
        <v>417265.06256457057</v>
      </c>
      <c r="BM569" s="18">
        <f t="shared" si="11"/>
        <v>416955.88615358953</v>
      </c>
      <c r="BN569" s="18">
        <f t="shared" si="11"/>
        <v>445163.56221174973</v>
      </c>
      <c r="BO569" s="18">
        <f t="shared" si="11"/>
        <v>423467.79941399221</v>
      </c>
      <c r="BP569" s="18">
        <f t="shared" si="11"/>
        <v>431007.72627342684</v>
      </c>
      <c r="BQ569" s="18">
        <f t="shared" si="12"/>
        <v>402542.38769679307</v>
      </c>
      <c r="BR569" s="18">
        <f t="shared" si="12"/>
        <v>400909.43602826272</v>
      </c>
      <c r="BS569" s="18">
        <f t="shared" si="12"/>
        <v>403381.44101383217</v>
      </c>
      <c r="BT569" s="18">
        <f t="shared" si="12"/>
        <v>386121.792787585</v>
      </c>
      <c r="BU569" s="18">
        <f t="shared" si="12"/>
        <v>426763.56956932775</v>
      </c>
      <c r="BV569" s="18">
        <f t="shared" si="12"/>
        <v>435456.21268285852</v>
      </c>
      <c r="BW569" s="18">
        <f t="shared" si="12"/>
        <v>444730.59139375575</v>
      </c>
      <c r="BX569" s="18">
        <f t="shared" si="12"/>
        <v>464410.15427456453</v>
      </c>
      <c r="BY569" s="18">
        <f t="shared" si="12"/>
        <v>464533.78443759424</v>
      </c>
      <c r="BZ569" s="18">
        <f t="shared" si="12"/>
        <v>493255.11864495359</v>
      </c>
      <c r="CA569" s="18">
        <f t="shared" si="12"/>
        <v>472163.70068381098</v>
      </c>
      <c r="CB569" s="18">
        <f t="shared" si="12"/>
        <v>480382.86250736902</v>
      </c>
      <c r="CC569" s="18">
        <f t="shared" si="12"/>
        <v>452627.43896393775</v>
      </c>
      <c r="CD569" s="18">
        <f t="shared" si="12"/>
        <v>451668.01944031107</v>
      </c>
      <c r="CE569" s="18">
        <f t="shared" si="12"/>
        <v>454699.55555897794</v>
      </c>
      <c r="CF569" s="18">
        <f t="shared" si="12"/>
        <v>437818.36929204827</v>
      </c>
      <c r="CG569" s="18">
        <f t="shared" si="12"/>
        <v>478620.19110544148</v>
      </c>
      <c r="CH569" s="18">
        <f t="shared" si="12"/>
        <v>487265.77884167846</v>
      </c>
      <c r="CI569" s="18">
        <f t="shared" si="12"/>
        <v>496358.61997537909</v>
      </c>
      <c r="CJ569" s="18">
        <f t="shared" si="12"/>
        <v>515850.08668386296</v>
      </c>
      <c r="CK569" s="18">
        <f t="shared" si="12"/>
        <v>515921.09831796953</v>
      </c>
      <c r="CL569" s="18">
        <f t="shared" si="12"/>
        <v>544944.46871307818</v>
      </c>
      <c r="CM569" s="18">
        <f t="shared" si="12"/>
        <v>524549.13031536224</v>
      </c>
      <c r="CN569" s="18">
        <f t="shared" si="12"/>
        <v>533963.68369807105</v>
      </c>
      <c r="CO569" s="18">
        <f t="shared" si="12"/>
        <v>507897.82441453455</v>
      </c>
      <c r="CP569" s="18">
        <f t="shared" si="12"/>
        <v>508362.85913904681</v>
      </c>
      <c r="CQ569" s="18">
        <f t="shared" si="12"/>
        <v>513067.14384226798</v>
      </c>
      <c r="CR569" s="18">
        <f t="shared" si="12"/>
        <v>497695.59488408262</v>
      </c>
      <c r="CS569" s="18">
        <f t="shared" si="12"/>
        <v>534134.36577498994</v>
      </c>
      <c r="CT569" s="18">
        <f t="shared" si="12"/>
        <v>549630.20470343588</v>
      </c>
      <c r="CU569" s="18">
        <f t="shared" si="12"/>
        <v>546615.95369550027</v>
      </c>
      <c r="CW569" s="19">
        <f t="shared" si="14"/>
        <v>6292632.414182202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112678.28797112631</v>
      </c>
      <c r="E570" s="18">
        <f t="shared" si="11"/>
        <v>113888.76665004931</v>
      </c>
      <c r="F570" s="18">
        <f t="shared" si="11"/>
        <v>125562.94879168252</v>
      </c>
      <c r="G570" s="18">
        <f t="shared" si="11"/>
        <v>121530.67666257781</v>
      </c>
      <c r="H570" s="18">
        <f t="shared" si="11"/>
        <v>127082.46800858826</v>
      </c>
      <c r="I570" s="18">
        <f t="shared" si="11"/>
        <v>116423.47667074749</v>
      </c>
      <c r="J570" s="18">
        <f t="shared" si="11"/>
        <v>119366.25194462192</v>
      </c>
      <c r="K570" s="18">
        <f t="shared" si="11"/>
        <v>122694.27668226173</v>
      </c>
      <c r="L570" s="18">
        <f t="shared" si="11"/>
        <v>114034.23632708876</v>
      </c>
      <c r="M570" s="18">
        <f t="shared" si="11"/>
        <v>130010.32455979173</v>
      </c>
      <c r="N570" s="18">
        <f t="shared" si="11"/>
        <v>129356.24117264748</v>
      </c>
      <c r="O570" s="18">
        <f t="shared" si="11"/>
        <v>127429.79098791645</v>
      </c>
      <c r="P570" s="18">
        <f t="shared" si="11"/>
        <v>124512.34011612186</v>
      </c>
      <c r="Q570" s="18">
        <f t="shared" si="11"/>
        <v>121132.31780786646</v>
      </c>
      <c r="R570" s="18">
        <f t="shared" si="11"/>
        <v>131833.80349085436</v>
      </c>
      <c r="S570" s="18">
        <f t="shared" si="11"/>
        <v>126304.33110441949</v>
      </c>
      <c r="T570" s="18">
        <f t="shared" si="11"/>
        <v>131654.92109370601</v>
      </c>
      <c r="U570" s="18">
        <f t="shared" si="11"/>
        <v>121109.80907380706</v>
      </c>
      <c r="V570" s="18">
        <f t="shared" si="11"/>
        <v>123290.72293167605</v>
      </c>
      <c r="W570" s="18">
        <f t="shared" si="11"/>
        <v>126273.84368172329</v>
      </c>
      <c r="X570" s="18">
        <f t="shared" si="11"/>
        <v>117986.33567754843</v>
      </c>
      <c r="Y570" s="18">
        <f t="shared" si="11"/>
        <v>134781.30343809476</v>
      </c>
      <c r="Z570" s="18">
        <f t="shared" si="11"/>
        <v>135066.75898127048</v>
      </c>
      <c r="AA570" s="18">
        <f t="shared" si="11"/>
        <v>133962.97194100238</v>
      </c>
      <c r="AB570" s="18">
        <f t="shared" si="11"/>
        <v>131671.89009386682</v>
      </c>
      <c r="AC570" s="18">
        <f t="shared" si="11"/>
        <v>128696.50584288991</v>
      </c>
      <c r="AD570" s="18">
        <f t="shared" si="11"/>
        <v>139591.27215102737</v>
      </c>
      <c r="AE570" s="18">
        <f t="shared" si="11"/>
        <v>134127.90020228253</v>
      </c>
      <c r="AF570" s="18">
        <f t="shared" si="11"/>
        <v>139546.33502045763</v>
      </c>
      <c r="AG570" s="18">
        <f t="shared" si="11"/>
        <v>129166.22435650941</v>
      </c>
      <c r="AH570" s="18">
        <f t="shared" ref="AH570:BP570" si="15">SUMIFS(AH$6:AH$553,$CW$6:$CW$553,$C570,$B$6:$B$553,"desl")</f>
        <v>131632.27718450836</v>
      </c>
      <c r="AI570" s="18">
        <f t="shared" si="15"/>
        <v>134993.30153757069</v>
      </c>
      <c r="AJ570" s="18">
        <f t="shared" si="15"/>
        <v>127135.47561379551</v>
      </c>
      <c r="AK570" s="18">
        <f t="shared" si="15"/>
        <v>144377.39762929533</v>
      </c>
      <c r="AL570" s="18">
        <f t="shared" si="15"/>
        <v>145103.37110387289</v>
      </c>
      <c r="AM570" s="18">
        <f t="shared" si="15"/>
        <v>144419.22010306187</v>
      </c>
      <c r="AN570" s="18">
        <f t="shared" si="15"/>
        <v>142520.09521272176</v>
      </c>
      <c r="AO570" s="18">
        <f t="shared" si="15"/>
        <v>139907.78780701102</v>
      </c>
      <c r="AP570" s="18">
        <f t="shared" si="15"/>
        <v>151138.42114701273</v>
      </c>
      <c r="AQ570" s="18">
        <f t="shared" si="15"/>
        <v>145987.06128647493</v>
      </c>
      <c r="AR570" s="18">
        <f t="shared" si="15"/>
        <v>151699.49137345955</v>
      </c>
      <c r="AS570" s="18">
        <f t="shared" si="15"/>
        <v>141604.10417012259</v>
      </c>
      <c r="AT570" s="18">
        <f t="shared" si="15"/>
        <v>144355.58106912693</v>
      </c>
      <c r="AU570" s="18">
        <f t="shared" si="15"/>
        <v>148010.87786018054</v>
      </c>
      <c r="AV570" s="18">
        <f t="shared" si="15"/>
        <v>140459.98030391539</v>
      </c>
      <c r="AW570" s="18">
        <f t="shared" si="15"/>
        <v>158020.25557732474</v>
      </c>
      <c r="AX570" s="18">
        <f t="shared" si="15"/>
        <v>159070.88699167775</v>
      </c>
      <c r="AY570" s="18">
        <f t="shared" si="15"/>
        <v>158710.9003359878</v>
      </c>
      <c r="AZ570" s="18">
        <f t="shared" si="15"/>
        <v>157129.27704095934</v>
      </c>
      <c r="BA570" s="18">
        <f t="shared" si="15"/>
        <v>154823.89013775473</v>
      </c>
      <c r="BB570" s="18">
        <f t="shared" si="15"/>
        <v>166349.72198692083</v>
      </c>
      <c r="BC570" s="18">
        <f t="shared" si="15"/>
        <v>161482.97471742582</v>
      </c>
      <c r="BD570" s="18">
        <f t="shared" si="15"/>
        <v>167471.77310189541</v>
      </c>
      <c r="BE570" s="18">
        <f t="shared" si="15"/>
        <v>157646.97712456752</v>
      </c>
      <c r="BF570" s="18">
        <f t="shared" si="15"/>
        <v>160665.16391292427</v>
      </c>
      <c r="BG570" s="18">
        <f t="shared" si="15"/>
        <v>164584.40925472963</v>
      </c>
      <c r="BH570" s="18">
        <f t="shared" si="15"/>
        <v>157295.21660046178</v>
      </c>
      <c r="BI570" s="18">
        <f t="shared" si="15"/>
        <v>175115.2055247167</v>
      </c>
      <c r="BJ570" s="18">
        <f t="shared" si="15"/>
        <v>176423.84425253959</v>
      </c>
      <c r="BK570" s="18">
        <f t="shared" si="15"/>
        <v>176320.60520227728</v>
      </c>
      <c r="BL570" s="18">
        <f t="shared" si="15"/>
        <v>174995.00049372972</v>
      </c>
      <c r="BM570" s="18">
        <f t="shared" si="15"/>
        <v>172945.2731739188</v>
      </c>
      <c r="BN570" s="18">
        <f t="shared" si="15"/>
        <v>184726.29369051929</v>
      </c>
      <c r="BO570" s="18">
        <f t="shared" si="15"/>
        <v>180113.38668937466</v>
      </c>
      <c r="BP570" s="18">
        <f t="shared" si="15"/>
        <v>186352.90463374119</v>
      </c>
      <c r="BQ570" s="18">
        <f t="shared" si="12"/>
        <v>176773.16379158403</v>
      </c>
      <c r="BR570" s="18">
        <f t="shared" si="12"/>
        <v>180027.85813547025</v>
      </c>
      <c r="BS570" s="18">
        <f t="shared" si="12"/>
        <v>184172.56075773438</v>
      </c>
      <c r="BT570" s="18">
        <f t="shared" si="12"/>
        <v>177096.54047207671</v>
      </c>
      <c r="BU570" s="18">
        <f t="shared" si="12"/>
        <v>195118.28028292803</v>
      </c>
      <c r="BV570" s="18">
        <f t="shared" si="12"/>
        <v>196620.69740320544</v>
      </c>
      <c r="BW570" s="18">
        <f t="shared" si="12"/>
        <v>196709.14799983444</v>
      </c>
      <c r="BX570" s="18">
        <f t="shared" si="12"/>
        <v>195580.51421925257</v>
      </c>
      <c r="BY570" s="18">
        <f t="shared" si="12"/>
        <v>193740.16788366274</v>
      </c>
      <c r="BZ570" s="18">
        <f t="shared" si="12"/>
        <v>205747.68656439864</v>
      </c>
      <c r="CA570" s="18">
        <f t="shared" si="12"/>
        <v>201378.53837874992</v>
      </c>
      <c r="CB570" s="18">
        <f t="shared" si="12"/>
        <v>207873.34406126529</v>
      </c>
      <c r="CC570" s="18">
        <f t="shared" si="12"/>
        <v>198548.79544940183</v>
      </c>
      <c r="CD570" s="18">
        <f t="shared" si="12"/>
        <v>202043.02117480471</v>
      </c>
      <c r="CE570" s="18">
        <f t="shared" si="12"/>
        <v>206395.07824611585</v>
      </c>
      <c r="CF570" s="18">
        <f t="shared" si="12"/>
        <v>199481.99396644952</v>
      </c>
      <c r="CG570" s="18">
        <f t="shared" si="12"/>
        <v>217617.73563162584</v>
      </c>
      <c r="CH570" s="18">
        <f t="shared" si="12"/>
        <v>219192.07189284312</v>
      </c>
      <c r="CI570" s="18">
        <f t="shared" si="12"/>
        <v>219331.89774493652</v>
      </c>
      <c r="CJ570" s="18">
        <f t="shared" si="12"/>
        <v>218263.77982523968</v>
      </c>
      <c r="CK570" s="18">
        <f t="shared" si="12"/>
        <v>216520.85928185005</v>
      </c>
      <c r="CL570" s="18">
        <f t="shared" si="12"/>
        <v>228723.23318795027</v>
      </c>
      <c r="CM570" s="18">
        <f t="shared" si="12"/>
        <v>224617.50595800873</v>
      </c>
      <c r="CN570" s="18">
        <f t="shared" si="12"/>
        <v>231487.83988553012</v>
      </c>
      <c r="CO570" s="18">
        <f t="shared" si="12"/>
        <v>222664.45247245629</v>
      </c>
      <c r="CP570" s="18">
        <f t="shared" si="12"/>
        <v>226417.96320018885</v>
      </c>
      <c r="CQ570" s="18">
        <f t="shared" si="12"/>
        <v>231332.84671402935</v>
      </c>
      <c r="CR570" s="18">
        <f t="shared" si="12"/>
        <v>224800.64379892871</v>
      </c>
      <c r="CS570" s="18">
        <f t="shared" si="12"/>
        <v>240876.63143177723</v>
      </c>
      <c r="CT570" s="18">
        <f t="shared" si="12"/>
        <v>246478.86538703856</v>
      </c>
      <c r="CU570" s="18">
        <f t="shared" si="12"/>
        <v>240785.80995325622</v>
      </c>
      <c r="CW570" s="19">
        <f t="shared" si="14"/>
        <v>2752970.4310962535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-8301.7676119843891</v>
      </c>
      <c r="E572" s="18">
        <f t="shared" ref="E572:BP576" si="16">E560-E566</f>
        <v>-3672.4309051885939</v>
      </c>
      <c r="F572" s="18">
        <f t="shared" si="16"/>
        <v>-1685.9148859646593</v>
      </c>
      <c r="G572" s="18">
        <f t="shared" si="16"/>
        <v>2426.1361403595802</v>
      </c>
      <c r="H572" s="18">
        <f t="shared" si="16"/>
        <v>-1123.4499194617456</v>
      </c>
      <c r="I572" s="18">
        <f t="shared" si="16"/>
        <v>5786.2287630673745</v>
      </c>
      <c r="J572" s="18">
        <f t="shared" si="16"/>
        <v>2231.6105567634222</v>
      </c>
      <c r="K572" s="18">
        <f t="shared" si="16"/>
        <v>1027.954602356469</v>
      </c>
      <c r="L572" s="18">
        <f t="shared" si="16"/>
        <v>4201.9133541671399</v>
      </c>
      <c r="M572" s="18">
        <f t="shared" si="16"/>
        <v>-9703.0331228359137</v>
      </c>
      <c r="N572" s="18">
        <f t="shared" si="16"/>
        <v>-10208.485412689603</v>
      </c>
      <c r="O572" s="18">
        <f t="shared" si="16"/>
        <v>-16048.538008786185</v>
      </c>
      <c r="P572" s="18">
        <f t="shared" si="16"/>
        <v>-6693.6376013301051</v>
      </c>
      <c r="Q572" s="18">
        <f t="shared" si="16"/>
        <v>-518.83148084014101</v>
      </c>
      <c r="R572" s="18">
        <f t="shared" si="16"/>
        <v>1672.5829172365993</v>
      </c>
      <c r="S572" s="18">
        <f t="shared" si="16"/>
        <v>6087.1735106452616</v>
      </c>
      <c r="T572" s="18">
        <f t="shared" si="16"/>
        <v>2538.3590332896201</v>
      </c>
      <c r="U572" s="18">
        <f t="shared" si="16"/>
        <v>8937.8181776843194</v>
      </c>
      <c r="V572" s="18">
        <f t="shared" si="16"/>
        <v>5174.882468501426</v>
      </c>
      <c r="W572" s="18">
        <f t="shared" si="16"/>
        <v>3827.7333928666631</v>
      </c>
      <c r="X572" s="18">
        <f t="shared" si="16"/>
        <v>6943.9690395015787</v>
      </c>
      <c r="Y572" s="18">
        <f t="shared" si="16"/>
        <v>-6850.5818900654122</v>
      </c>
      <c r="Z572" s="18">
        <f t="shared" si="16"/>
        <v>-7205.3470750808192</v>
      </c>
      <c r="AA572" s="18">
        <f t="shared" si="16"/>
        <v>-12920.418789731433</v>
      </c>
      <c r="AB572" s="18">
        <f t="shared" si="16"/>
        <v>-3496.9693860673287</v>
      </c>
      <c r="AC572" s="18">
        <f t="shared" si="16"/>
        <v>2658.710682701756</v>
      </c>
      <c r="AD572" s="18">
        <f t="shared" si="16"/>
        <v>4747.5327889133769</v>
      </c>
      <c r="AE572" s="18">
        <f t="shared" si="16"/>
        <v>9009.524586090527</v>
      </c>
      <c r="AF572" s="18">
        <f t="shared" si="16"/>
        <v>5294.910827606509</v>
      </c>
      <c r="AG572" s="18">
        <f t="shared" si="16"/>
        <v>11543.999859855918</v>
      </c>
      <c r="AH572" s="18">
        <f t="shared" si="16"/>
        <v>7662.2664830279828</v>
      </c>
      <c r="AI572" s="18">
        <f t="shared" si="16"/>
        <v>6230.4245224042679</v>
      </c>
      <c r="AJ572" s="18">
        <f t="shared" si="16"/>
        <v>9289.8934777194227</v>
      </c>
      <c r="AK572" s="18">
        <f t="shared" si="16"/>
        <v>-4542.9374942566355</v>
      </c>
      <c r="AL572" s="18">
        <f t="shared" si="16"/>
        <v>-4927.4252685921238</v>
      </c>
      <c r="AM572" s="18">
        <f t="shared" si="16"/>
        <v>-10672.084721240637</v>
      </c>
      <c r="AN572" s="18">
        <f t="shared" si="16"/>
        <v>-1283.9834247986582</v>
      </c>
      <c r="AO572" s="18">
        <f t="shared" si="16"/>
        <v>4827.0729986632505</v>
      </c>
      <c r="AP572" s="18">
        <f t="shared" si="16"/>
        <v>6860.6819899379043</v>
      </c>
      <c r="AQ572" s="18">
        <f t="shared" si="16"/>
        <v>11057.763968870946</v>
      </c>
      <c r="AR572" s="18">
        <f t="shared" si="16"/>
        <v>7271.3736725923955</v>
      </c>
      <c r="AS572" s="18">
        <f t="shared" si="16"/>
        <v>13445.908408946008</v>
      </c>
      <c r="AT572" s="18">
        <f t="shared" si="16"/>
        <v>9491.1735503769742</v>
      </c>
      <c r="AU572" s="18">
        <f t="shared" si="16"/>
        <v>7991.34583124255</v>
      </c>
      <c r="AV572" s="18">
        <f t="shared" si="16"/>
        <v>10989.645943330834</v>
      </c>
      <c r="AW572" s="18">
        <f t="shared" si="16"/>
        <v>-2897.6094387421763</v>
      </c>
      <c r="AX572" s="18">
        <f t="shared" si="16"/>
        <v>-3331.3601422162174</v>
      </c>
      <c r="AY572" s="18">
        <f t="shared" si="16"/>
        <v>-9122.4741876947228</v>
      </c>
      <c r="AZ572" s="18">
        <f t="shared" si="16"/>
        <v>219.67925242657657</v>
      </c>
      <c r="BA572" s="18">
        <f t="shared" si="16"/>
        <v>6283.6667014427076</v>
      </c>
      <c r="BB572" s="18">
        <f t="shared" si="16"/>
        <v>8268.3987077667407</v>
      </c>
      <c r="BC572" s="18">
        <f t="shared" si="16"/>
        <v>12414.963870497362</v>
      </c>
      <c r="BD572" s="18">
        <f t="shared" si="16"/>
        <v>8577.1189823470486</v>
      </c>
      <c r="BE572" s="18">
        <f t="shared" si="16"/>
        <v>14700.104820186505</v>
      </c>
      <c r="BF572" s="18">
        <f t="shared" si="16"/>
        <v>10694.39094777331</v>
      </c>
      <c r="BG572" s="18">
        <f t="shared" si="16"/>
        <v>9144.4721470212098</v>
      </c>
      <c r="BH572" s="18">
        <f t="shared" si="16"/>
        <v>12093.543140698413</v>
      </c>
      <c r="BI572" s="18">
        <f t="shared" si="16"/>
        <v>-1842.3146895380632</v>
      </c>
      <c r="BJ572" s="18">
        <f t="shared" si="16"/>
        <v>-2324.2841159069212</v>
      </c>
      <c r="BK572" s="18">
        <f t="shared" si="16"/>
        <v>-8163.2884583209088</v>
      </c>
      <c r="BL572" s="18">
        <f t="shared" si="16"/>
        <v>1131.5594253300515</v>
      </c>
      <c r="BM572" s="18">
        <f t="shared" si="16"/>
        <v>7149.401498802632</v>
      </c>
      <c r="BN572" s="18">
        <f t="shared" si="16"/>
        <v>9089.9170574412419</v>
      </c>
      <c r="BO572" s="18">
        <f t="shared" si="16"/>
        <v>13194.915545226642</v>
      </c>
      <c r="BP572" s="18">
        <f t="shared" si="16"/>
        <v>9318.5247042239498</v>
      </c>
      <c r="BQ572" s="18">
        <f t="shared" ref="BQ572:CU576" si="17">BQ560-BQ566</f>
        <v>15405.728867001511</v>
      </c>
      <c r="BR572" s="18">
        <f t="shared" si="17"/>
        <v>11365.958113971472</v>
      </c>
      <c r="BS572" s="18">
        <f t="shared" si="17"/>
        <v>9781.9379205305304</v>
      </c>
      <c r="BT572" s="18">
        <f t="shared" si="17"/>
        <v>12694.671613501007</v>
      </c>
      <c r="BU572" s="18">
        <f t="shared" si="17"/>
        <v>-1281.8297297944955</v>
      </c>
      <c r="BV572" s="18">
        <f t="shared" si="17"/>
        <v>-1810.0225358578173</v>
      </c>
      <c r="BW572" s="18">
        <f t="shared" si="17"/>
        <v>-7700.6617750923469</v>
      </c>
      <c r="BX572" s="18">
        <f t="shared" si="17"/>
        <v>1539.1374746644433</v>
      </c>
      <c r="BY572" s="18">
        <f t="shared" si="17"/>
        <v>7502.2959600674803</v>
      </c>
      <c r="BZ572" s="18">
        <f t="shared" si="17"/>
        <v>9393.4485964977212</v>
      </c>
      <c r="CA572" s="18">
        <f t="shared" si="17"/>
        <v>13459.435327706175</v>
      </c>
      <c r="CB572" s="18">
        <f t="shared" si="17"/>
        <v>9557.989248411046</v>
      </c>
      <c r="CC572" s="18">
        <f t="shared" si="17"/>
        <v>15634.856254019935</v>
      </c>
      <c r="CD572" s="18">
        <f t="shared" si="17"/>
        <v>11596.239588668555</v>
      </c>
      <c r="CE572" s="18">
        <f t="shared" si="17"/>
        <v>10017.792880490291</v>
      </c>
      <c r="CF572" s="18">
        <f t="shared" si="17"/>
        <v>12930.013932245376</v>
      </c>
      <c r="CG572" s="18">
        <f t="shared" si="17"/>
        <v>-1064.1000888677227</v>
      </c>
      <c r="CH572" s="18">
        <f t="shared" si="17"/>
        <v>-1636.20013069587</v>
      </c>
      <c r="CI572" s="18">
        <f t="shared" si="17"/>
        <v>-7602.7402557096939</v>
      </c>
      <c r="CJ572" s="18">
        <f t="shared" si="17"/>
        <v>1534.5255947613914</v>
      </c>
      <c r="CK572" s="18">
        <f t="shared" si="17"/>
        <v>7385.8441807229246</v>
      </c>
      <c r="CL572" s="18">
        <f t="shared" si="17"/>
        <v>9155.8483441293065</v>
      </c>
      <c r="CM572" s="18">
        <f t="shared" si="17"/>
        <v>13158.856881978194</v>
      </c>
      <c r="CN572" s="18">
        <f t="shared" si="17"/>
        <v>9230.9575318210555</v>
      </c>
      <c r="CO572" s="18">
        <f t="shared" si="17"/>
        <v>15305.1910124805</v>
      </c>
      <c r="CP572" s="18">
        <f t="shared" si="17"/>
        <v>11521.161055933597</v>
      </c>
      <c r="CQ572" s="18">
        <f t="shared" si="17"/>
        <v>9880.64398574816</v>
      </c>
      <c r="CR572" s="18">
        <f t="shared" si="17"/>
        <v>12908.181995558611</v>
      </c>
      <c r="CS572" s="18">
        <f t="shared" si="17"/>
        <v>460.83991586633783</v>
      </c>
      <c r="CT572" s="18">
        <f t="shared" si="17"/>
        <v>-3555.0469040357711</v>
      </c>
      <c r="CU572" s="18">
        <f t="shared" si="17"/>
        <v>-4938.7074682390958</v>
      </c>
      <c r="CW572" s="19">
        <f t="shared" si="14"/>
        <v>82048.29612672521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-68259.674995947367</v>
      </c>
      <c r="E573" s="18">
        <f t="shared" si="18"/>
        <v>-49397.190674114099</v>
      </c>
      <c r="F573" s="18">
        <f t="shared" si="18"/>
        <v>-43195.088270222914</v>
      </c>
      <c r="G573" s="18">
        <f t="shared" si="18"/>
        <v>-13394.050247540465</v>
      </c>
      <c r="H573" s="18">
        <f t="shared" si="18"/>
        <v>-11880.405764323368</v>
      </c>
      <c r="I573" s="18">
        <f t="shared" si="18"/>
        <v>12159.221128068457</v>
      </c>
      <c r="J573" s="18">
        <f t="shared" si="18"/>
        <v>13410.655014871445</v>
      </c>
      <c r="K573" s="18">
        <f t="shared" si="18"/>
        <v>4129.1975321153004</v>
      </c>
      <c r="L573" s="18">
        <f t="shared" si="18"/>
        <v>22954.470152959926</v>
      </c>
      <c r="M573" s="18">
        <f t="shared" si="18"/>
        <v>-20338.444471977244</v>
      </c>
      <c r="N573" s="18">
        <f t="shared" si="18"/>
        <v>-36623.22786352699</v>
      </c>
      <c r="O573" s="18">
        <f t="shared" si="18"/>
        <v>-46833.775720771868</v>
      </c>
      <c r="P573" s="18">
        <f t="shared" si="18"/>
        <v>-36119.217569630389</v>
      </c>
      <c r="Q573" s="18">
        <f t="shared" si="18"/>
        <v>-15299.708030579874</v>
      </c>
      <c r="R573" s="18">
        <f t="shared" si="18"/>
        <v>-16575.520745598449</v>
      </c>
      <c r="S573" s="18">
        <f t="shared" si="18"/>
        <v>3661.5579497647414</v>
      </c>
      <c r="T573" s="18">
        <f t="shared" si="16"/>
        <v>2430.8909739619412</v>
      </c>
      <c r="U573" s="18">
        <f t="shared" si="16"/>
        <v>27367.655016679782</v>
      </c>
      <c r="V573" s="18">
        <f t="shared" si="16"/>
        <v>30443.344998375949</v>
      </c>
      <c r="W573" s="18">
        <f t="shared" si="16"/>
        <v>22552.031397568499</v>
      </c>
      <c r="X573" s="18">
        <f t="shared" si="16"/>
        <v>41812.466672649112</v>
      </c>
      <c r="Y573" s="18">
        <f t="shared" si="16"/>
        <v>-1466.1187722608156</v>
      </c>
      <c r="Z573" s="18">
        <f t="shared" si="16"/>
        <v>-18047.00321800253</v>
      </c>
      <c r="AA573" s="18">
        <f t="shared" si="16"/>
        <v>-28743.750266134157</v>
      </c>
      <c r="AB573" s="18">
        <f t="shared" si="16"/>
        <v>-18500.728789119603</v>
      </c>
      <c r="AC573" s="18">
        <f t="shared" si="16"/>
        <v>1921.0089490320534</v>
      </c>
      <c r="AD573" s="18">
        <f t="shared" si="16"/>
        <v>295.69280546496157</v>
      </c>
      <c r="AE573" s="18">
        <f t="shared" si="16"/>
        <v>20208.781246354745</v>
      </c>
      <c r="AF573" s="18">
        <f t="shared" si="16"/>
        <v>18663.069607614016</v>
      </c>
      <c r="AG573" s="18">
        <f t="shared" si="16"/>
        <v>43287.892323211679</v>
      </c>
      <c r="AH573" s="18">
        <f t="shared" si="16"/>
        <v>46062.332967119932</v>
      </c>
      <c r="AI573" s="18">
        <f t="shared" si="16"/>
        <v>37890.152478536445</v>
      </c>
      <c r="AJ573" s="18">
        <f t="shared" si="16"/>
        <v>56894.849645421753</v>
      </c>
      <c r="AK573" s="18">
        <f t="shared" si="16"/>
        <v>13383.622187101602</v>
      </c>
      <c r="AL573" s="18">
        <f t="shared" si="16"/>
        <v>-3417.4653594186821</v>
      </c>
      <c r="AM573" s="18">
        <f t="shared" si="16"/>
        <v>-14337.462060131831</v>
      </c>
      <c r="AN573" s="18">
        <f t="shared" si="16"/>
        <v>-4332.948414733517</v>
      </c>
      <c r="AO573" s="18">
        <f t="shared" si="16"/>
        <v>15831.035760862636</v>
      </c>
      <c r="AP573" s="18">
        <f t="shared" si="16"/>
        <v>13932.936023503338</v>
      </c>
      <c r="AQ573" s="18">
        <f t="shared" si="16"/>
        <v>33567.410723319772</v>
      </c>
      <c r="AR573" s="18">
        <f t="shared" si="16"/>
        <v>31747.043298620498</v>
      </c>
      <c r="AS573" s="18">
        <f t="shared" si="16"/>
        <v>56108.120896040753</v>
      </c>
      <c r="AT573" s="18">
        <f t="shared" si="16"/>
        <v>58632.469071089698</v>
      </c>
      <c r="AU573" s="18">
        <f t="shared" si="16"/>
        <v>50222.773425392166</v>
      </c>
      <c r="AV573" s="18">
        <f t="shared" si="16"/>
        <v>68999.11271455494</v>
      </c>
      <c r="AW573" s="18">
        <f t="shared" si="16"/>
        <v>25264.69023435557</v>
      </c>
      <c r="AX573" s="18">
        <f t="shared" si="16"/>
        <v>8242.3356367970118</v>
      </c>
      <c r="AY573" s="18">
        <f t="shared" si="16"/>
        <v>-2898.8887382076937</v>
      </c>
      <c r="AZ573" s="18">
        <f t="shared" si="16"/>
        <v>6883.8772514109442</v>
      </c>
      <c r="BA573" s="18">
        <f t="shared" si="16"/>
        <v>26826.045633356494</v>
      </c>
      <c r="BB573" s="18">
        <f t="shared" si="16"/>
        <v>24707.13999151258</v>
      </c>
      <c r="BC573" s="18">
        <f t="shared" si="16"/>
        <v>44123.165550657868</v>
      </c>
      <c r="BD573" s="18">
        <f t="shared" si="16"/>
        <v>42087.989151352842</v>
      </c>
      <c r="BE573" s="18">
        <f t="shared" si="16"/>
        <v>66238.801029962749</v>
      </c>
      <c r="BF573" s="18">
        <f t="shared" si="16"/>
        <v>68557.685396331683</v>
      </c>
      <c r="BG573" s="18">
        <f t="shared" si="16"/>
        <v>59946.808396937005</v>
      </c>
      <c r="BH573" s="18">
        <f t="shared" si="16"/>
        <v>78525.027287163044</v>
      </c>
      <c r="BI573" s="18">
        <f t="shared" si="16"/>
        <v>34593.939483906026</v>
      </c>
      <c r="BJ573" s="18">
        <f t="shared" si="16"/>
        <v>17374.891907820303</v>
      </c>
      <c r="BK573" s="18">
        <f t="shared" si="16"/>
        <v>6036.1496911122231</v>
      </c>
      <c r="BL573" s="18">
        <f t="shared" si="16"/>
        <v>15620.89897152374</v>
      </c>
      <c r="BM573" s="18">
        <f t="shared" si="16"/>
        <v>35366.1490552256</v>
      </c>
      <c r="BN573" s="18">
        <f t="shared" si="16"/>
        <v>33054.054752548225</v>
      </c>
      <c r="BO573" s="18">
        <f t="shared" si="16"/>
        <v>52283.671710363182</v>
      </c>
      <c r="BP573" s="18">
        <f t="shared" si="16"/>
        <v>50071.461239006079</v>
      </c>
      <c r="BQ573" s="18">
        <f t="shared" si="17"/>
        <v>74055.823658158653</v>
      </c>
      <c r="BR573" s="18">
        <f t="shared" si="17"/>
        <v>76217.936148359848</v>
      </c>
      <c r="BS573" s="18">
        <f t="shared" si="17"/>
        <v>67456.64837924036</v>
      </c>
      <c r="BT573" s="18">
        <f t="shared" si="17"/>
        <v>85885.415261860675</v>
      </c>
      <c r="BU573" s="18">
        <f t="shared" si="17"/>
        <v>41799.353268918523</v>
      </c>
      <c r="BV573" s="18">
        <f t="shared" si="17"/>
        <v>24413.826511309191</v>
      </c>
      <c r="BW573" s="18">
        <f t="shared" si="17"/>
        <v>12893.50794085121</v>
      </c>
      <c r="BX573" s="18">
        <f t="shared" si="17"/>
        <v>22282.091413531976</v>
      </c>
      <c r="BY573" s="18">
        <f t="shared" si="17"/>
        <v>41822.2383144903</v>
      </c>
      <c r="BZ573" s="18">
        <f t="shared" si="17"/>
        <v>39306.712066079548</v>
      </c>
      <c r="CA573" s="18">
        <f t="shared" si="17"/>
        <v>58348.555744725163</v>
      </c>
      <c r="CB573" s="18">
        <f t="shared" si="17"/>
        <v>55978.337595825549</v>
      </c>
      <c r="CC573" s="18">
        <f t="shared" si="17"/>
        <v>79844.728650234756</v>
      </c>
      <c r="CD573" s="18">
        <f t="shared" si="17"/>
        <v>81930.57540185895</v>
      </c>
      <c r="CE573" s="18">
        <f t="shared" si="17"/>
        <v>73126.040946117719</v>
      </c>
      <c r="CF573" s="18">
        <f t="shared" si="17"/>
        <v>91523.418061243196</v>
      </c>
      <c r="CG573" s="18">
        <f t="shared" si="17"/>
        <v>47389.25887924718</v>
      </c>
      <c r="CH573" s="18">
        <f t="shared" si="17"/>
        <v>29908.598571893701</v>
      </c>
      <c r="CI573" s="18">
        <f t="shared" si="17"/>
        <v>18218.678460394614</v>
      </c>
      <c r="CJ573" s="18">
        <f t="shared" si="17"/>
        <v>27354.773614683771</v>
      </c>
      <c r="CK573" s="18">
        <f t="shared" si="17"/>
        <v>46598.617703654279</v>
      </c>
      <c r="CL573" s="18">
        <f t="shared" si="17"/>
        <v>43706.687989359605</v>
      </c>
      <c r="CM573" s="18">
        <f t="shared" si="17"/>
        <v>62458.746787601965</v>
      </c>
      <c r="CN573" s="18">
        <f t="shared" si="17"/>
        <v>59863.475760029105</v>
      </c>
      <c r="CO573" s="18">
        <f t="shared" si="17"/>
        <v>83403.059454267554</v>
      </c>
      <c r="CP573" s="18">
        <f t="shared" si="17"/>
        <v>85900.480890864157</v>
      </c>
      <c r="CQ573" s="18">
        <f t="shared" si="17"/>
        <v>77029.431386198732</v>
      </c>
      <c r="CR573" s="18">
        <f t="shared" si="17"/>
        <v>94813.493730953312</v>
      </c>
      <c r="CS573" s="18">
        <f t="shared" si="17"/>
        <v>57145.584329510224</v>
      </c>
      <c r="CT573" s="18">
        <f t="shared" si="17"/>
        <v>29142.879923379631</v>
      </c>
      <c r="CU573" s="18">
        <f t="shared" si="17"/>
        <v>30012.029117570899</v>
      </c>
      <c r="CW573" s="19">
        <f t="shared" si="14"/>
        <v>697429.26068807323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-82557.836683562258</v>
      </c>
      <c r="E574" s="18">
        <f t="shared" si="18"/>
        <v>-26497.942524041282</v>
      </c>
      <c r="F574" s="18">
        <f t="shared" si="18"/>
        <v>-179.08427258429583</v>
      </c>
      <c r="G574" s="18">
        <f t="shared" si="18"/>
        <v>59894.441789434641</v>
      </c>
      <c r="H574" s="18">
        <f t="shared" si="18"/>
        <v>15161.525709519861</v>
      </c>
      <c r="I574" s="18">
        <f t="shared" si="18"/>
        <v>104993.81035999488</v>
      </c>
      <c r="J574" s="18">
        <f t="shared" si="18"/>
        <v>48235.116741384496</v>
      </c>
      <c r="K574" s="18">
        <f t="shared" si="18"/>
        <v>7264.267357828794</v>
      </c>
      <c r="L574" s="18">
        <f t="shared" si="18"/>
        <v>44483.608357776422</v>
      </c>
      <c r="M574" s="18">
        <f t="shared" si="18"/>
        <v>-145730.38230914483</v>
      </c>
      <c r="N574" s="18">
        <f t="shared" si="18"/>
        <v>-146247.74182557303</v>
      </c>
      <c r="O574" s="18">
        <f t="shared" si="18"/>
        <v>-188956.31694688031</v>
      </c>
      <c r="P574" s="18">
        <f t="shared" si="18"/>
        <v>-43220.561793332454</v>
      </c>
      <c r="Q574" s="18">
        <f t="shared" si="18"/>
        <v>41869.219382500858</v>
      </c>
      <c r="R574" s="18">
        <f t="shared" si="18"/>
        <v>60171.516618692316</v>
      </c>
      <c r="S574" s="18">
        <f t="shared" si="18"/>
        <v>113282.89379736292</v>
      </c>
      <c r="T574" s="18">
        <f t="shared" si="16"/>
        <v>59382.115649609012</v>
      </c>
      <c r="U574" s="18">
        <f t="shared" si="16"/>
        <v>135488.86610257032</v>
      </c>
      <c r="V574" s="18">
        <f t="shared" si="16"/>
        <v>71465.354062497965</v>
      </c>
      <c r="W574" s="18">
        <f t="shared" si="16"/>
        <v>26897.799568025512</v>
      </c>
      <c r="X574" s="18">
        <f t="shared" si="16"/>
        <v>64403.149631973938</v>
      </c>
      <c r="Y574" s="18">
        <f t="shared" si="16"/>
        <v>-121699.32140933035</v>
      </c>
      <c r="Z574" s="18">
        <f t="shared" si="16"/>
        <v>-117228.81804831198</v>
      </c>
      <c r="AA574" s="18">
        <f t="shared" si="16"/>
        <v>-155720.56002107298</v>
      </c>
      <c r="AB574" s="18">
        <f t="shared" si="16"/>
        <v>-7321.0004193444038</v>
      </c>
      <c r="AC574" s="18">
        <f t="shared" si="16"/>
        <v>78419.225549252355</v>
      </c>
      <c r="AD574" s="18">
        <f t="shared" si="16"/>
        <v>95506.445546827861</v>
      </c>
      <c r="AE574" s="18">
        <f t="shared" si="16"/>
        <v>146141.76254593453</v>
      </c>
      <c r="AF574" s="18">
        <f t="shared" si="16"/>
        <v>89207.989270143444</v>
      </c>
      <c r="AG574" s="18">
        <f t="shared" si="16"/>
        <v>162355.22709775949</v>
      </c>
      <c r="AH574" s="18">
        <f t="shared" si="16"/>
        <v>95896.256295735482</v>
      </c>
      <c r="AI574" s="18">
        <f t="shared" si="16"/>
        <v>49635.173253348796</v>
      </c>
      <c r="AJ574" s="18">
        <f t="shared" si="16"/>
        <v>86209.471284320694</v>
      </c>
      <c r="AK574" s="18">
        <f t="shared" si="16"/>
        <v>-100184.80610159191</v>
      </c>
      <c r="AL574" s="18">
        <f t="shared" si="16"/>
        <v>-95592.135372256394</v>
      </c>
      <c r="AM574" s="18">
        <f t="shared" si="16"/>
        <v>-133814.3482277625</v>
      </c>
      <c r="AN574" s="18">
        <f t="shared" si="16"/>
        <v>14758.13900841889</v>
      </c>
      <c r="AO574" s="18">
        <f t="shared" si="16"/>
        <v>100399.02878279635</v>
      </c>
      <c r="AP574" s="18">
        <f t="shared" si="16"/>
        <v>117033.19729546644</v>
      </c>
      <c r="AQ574" s="18">
        <f t="shared" si="16"/>
        <v>166877.77847560868</v>
      </c>
      <c r="AR574" s="18">
        <f t="shared" si="16"/>
        <v>108908.51816506276</v>
      </c>
      <c r="AS574" s="18">
        <f t="shared" si="16"/>
        <v>180909.35631475388</v>
      </c>
      <c r="AT574" s="18">
        <f t="shared" si="16"/>
        <v>113327.69241198536</v>
      </c>
      <c r="AU574" s="18">
        <f t="shared" si="16"/>
        <v>66069.59655060817</v>
      </c>
      <c r="AV574" s="18">
        <f t="shared" si="16"/>
        <v>101823.54550384101</v>
      </c>
      <c r="AW574" s="18">
        <f t="shared" si="16"/>
        <v>-85215.433837096789</v>
      </c>
      <c r="AX574" s="18">
        <f t="shared" si="16"/>
        <v>-81132.272246350884</v>
      </c>
      <c r="AY574" s="18">
        <f t="shared" si="16"/>
        <v>-119789.12715315248</v>
      </c>
      <c r="AZ574" s="18">
        <f t="shared" si="16"/>
        <v>28363.150884803734</v>
      </c>
      <c r="BA574" s="18">
        <f t="shared" si="16"/>
        <v>113552.45654183358</v>
      </c>
      <c r="BB574" s="18">
        <f t="shared" si="16"/>
        <v>129679.67614046065</v>
      </c>
      <c r="BC574" s="18">
        <f t="shared" si="16"/>
        <v>178959.56776012806</v>
      </c>
      <c r="BD574" s="18">
        <f t="shared" si="16"/>
        <v>120381.50387913606</v>
      </c>
      <c r="BE574" s="18">
        <f t="shared" si="16"/>
        <v>191750.84971428616</v>
      </c>
      <c r="BF574" s="18">
        <f t="shared" si="16"/>
        <v>123536.16091229732</v>
      </c>
      <c r="BG574" s="18">
        <f t="shared" si="16"/>
        <v>75658.504880531575</v>
      </c>
      <c r="BH574" s="18">
        <f t="shared" si="16"/>
        <v>110812.59081165108</v>
      </c>
      <c r="BI574" s="18">
        <f t="shared" si="16"/>
        <v>-76808.274701619521</v>
      </c>
      <c r="BJ574" s="18">
        <f t="shared" si="16"/>
        <v>-73295.203388909111</v>
      </c>
      <c r="BK574" s="18">
        <f t="shared" si="16"/>
        <v>-112516.20580981812</v>
      </c>
      <c r="BL574" s="18">
        <f t="shared" si="16"/>
        <v>35076.740747353062</v>
      </c>
      <c r="BM574" s="18">
        <f t="shared" si="16"/>
        <v>119717.56965575926</v>
      </c>
      <c r="BN574" s="18">
        <f t="shared" si="16"/>
        <v>135319.815841584</v>
      </c>
      <c r="BO574" s="18">
        <f t="shared" si="16"/>
        <v>184113.77306655003</v>
      </c>
      <c r="BP574" s="18">
        <f t="shared" si="16"/>
        <v>125101.16886739922</v>
      </c>
      <c r="BQ574" s="18">
        <f t="shared" si="17"/>
        <v>196089.83569113258</v>
      </c>
      <c r="BR574" s="18">
        <f t="shared" si="17"/>
        <v>127535.74964365386</v>
      </c>
      <c r="BS574" s="18">
        <f t="shared" si="17"/>
        <v>79330.893867903156</v>
      </c>
      <c r="BT574" s="18">
        <f t="shared" si="17"/>
        <v>114128.09656196937</v>
      </c>
      <c r="BU574" s="18">
        <f t="shared" si="17"/>
        <v>-73924.874741115374</v>
      </c>
      <c r="BV574" s="18">
        <f t="shared" si="17"/>
        <v>-70955.146842243383</v>
      </c>
      <c r="BW574" s="18">
        <f t="shared" si="17"/>
        <v>-110842.80181551632</v>
      </c>
      <c r="BX574" s="18">
        <f t="shared" si="17"/>
        <v>35983.337849925738</v>
      </c>
      <c r="BY574" s="18">
        <f t="shared" si="17"/>
        <v>119819.54181833286</v>
      </c>
      <c r="BZ574" s="18">
        <f t="shared" si="17"/>
        <v>134673.90666982741</v>
      </c>
      <c r="CA574" s="18">
        <f t="shared" si="17"/>
        <v>182885.13044341211</v>
      </c>
      <c r="CB574" s="18">
        <f t="shared" si="17"/>
        <v>123548.29037275538</v>
      </c>
      <c r="CC574" s="18">
        <f t="shared" si="17"/>
        <v>194518.05101697892</v>
      </c>
      <c r="CD574" s="18">
        <f t="shared" si="17"/>
        <v>126221.40782493749</v>
      </c>
      <c r="CE574" s="18">
        <f t="shared" si="17"/>
        <v>78437.529022582341</v>
      </c>
      <c r="CF574" s="18">
        <f t="shared" si="17"/>
        <v>113624.47712635342</v>
      </c>
      <c r="CG574" s="18">
        <f t="shared" si="17"/>
        <v>-74300.390859184554</v>
      </c>
      <c r="CH574" s="18">
        <f t="shared" si="17"/>
        <v>-71681.484723662492</v>
      </c>
      <c r="CI574" s="18">
        <f t="shared" si="17"/>
        <v>-112558.41481643845</v>
      </c>
      <c r="CJ574" s="18">
        <f t="shared" si="17"/>
        <v>32653.520733246114</v>
      </c>
      <c r="CK574" s="18">
        <f t="shared" si="17"/>
        <v>114508.90450750524</v>
      </c>
      <c r="CL574" s="18">
        <f t="shared" si="17"/>
        <v>127067.05938576558</v>
      </c>
      <c r="CM574" s="18">
        <f t="shared" si="17"/>
        <v>173727.52529472136</v>
      </c>
      <c r="CN574" s="18">
        <f t="shared" si="17"/>
        <v>113562.23775725253</v>
      </c>
      <c r="CO574" s="18">
        <f t="shared" si="17"/>
        <v>184275.82246282371</v>
      </c>
      <c r="CP574" s="18">
        <f t="shared" si="17"/>
        <v>119870.6276433079</v>
      </c>
      <c r="CQ574" s="18">
        <f t="shared" si="17"/>
        <v>72786.48356469092</v>
      </c>
      <c r="CR574" s="18">
        <f t="shared" si="17"/>
        <v>109517.16032158583</v>
      </c>
      <c r="CS574" s="18">
        <f t="shared" si="17"/>
        <v>-53114.679648476187</v>
      </c>
      <c r="CT574" s="18">
        <f t="shared" si="17"/>
        <v>-98988.129034051206</v>
      </c>
      <c r="CU574" s="18">
        <f t="shared" si="17"/>
        <v>-76172.797595307929</v>
      </c>
      <c r="CW574" s="19">
        <f t="shared" si="14"/>
        <v>819693.73539306386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5130.051582453656</v>
      </c>
      <c r="E575" s="18">
        <f t="shared" si="16"/>
        <v>12970.181956184679</v>
      </c>
      <c r="F575" s="18">
        <f t="shared" si="16"/>
        <v>10312.058454161452</v>
      </c>
      <c r="G575" s="18">
        <f t="shared" si="16"/>
        <v>21909.131377102691</v>
      </c>
      <c r="H575" s="18">
        <f t="shared" si="16"/>
        <v>-1442.0921653234982</v>
      </c>
      <c r="I575" s="18">
        <f t="shared" si="16"/>
        <v>26845.053860629792</v>
      </c>
      <c r="J575" s="18">
        <f t="shared" si="16"/>
        <v>3102.7706297294935</v>
      </c>
      <c r="K575" s="18">
        <f t="shared" si="16"/>
        <v>-222.03607063886011</v>
      </c>
      <c r="L575" s="18">
        <f t="shared" si="16"/>
        <v>15767.808001527737</v>
      </c>
      <c r="M575" s="18">
        <f t="shared" si="16"/>
        <v>-41048.688780663011</v>
      </c>
      <c r="N575" s="18">
        <f t="shared" si="16"/>
        <v>-21861.627318900166</v>
      </c>
      <c r="O575" s="18">
        <f t="shared" si="16"/>
        <v>-38522.693165001139</v>
      </c>
      <c r="P575" s="18">
        <f t="shared" si="16"/>
        <v>9760.4248194636311</v>
      </c>
      <c r="Q575" s="18">
        <f t="shared" si="16"/>
        <v>25214.724705562927</v>
      </c>
      <c r="R575" s="18">
        <f t="shared" si="16"/>
        <v>22688.853359284694</v>
      </c>
      <c r="S575" s="18">
        <f t="shared" si="16"/>
        <v>33289.765986704384</v>
      </c>
      <c r="T575" s="18">
        <f t="shared" si="16"/>
        <v>8695.5144000428263</v>
      </c>
      <c r="U575" s="18">
        <f t="shared" si="16"/>
        <v>36166.985032443365</v>
      </c>
      <c r="V575" s="18">
        <f t="shared" si="16"/>
        <v>10691.00204393157</v>
      </c>
      <c r="W575" s="18">
        <f t="shared" si="16"/>
        <v>7126.2398128414061</v>
      </c>
      <c r="X575" s="18">
        <f t="shared" si="16"/>
        <v>24561.339488299651</v>
      </c>
      <c r="Y575" s="18">
        <f t="shared" si="16"/>
        <v>-30362.310273824842</v>
      </c>
      <c r="Z575" s="18">
        <f t="shared" si="16"/>
        <v>-9402.200943269243</v>
      </c>
      <c r="AA575" s="18">
        <f t="shared" si="16"/>
        <v>-24857.973348877218</v>
      </c>
      <c r="AB575" s="18">
        <f t="shared" si="16"/>
        <v>23552.858090331662</v>
      </c>
      <c r="AC575" s="18">
        <f t="shared" si="16"/>
        <v>38232.077349209343</v>
      </c>
      <c r="AD575" s="18">
        <f t="shared" si="16"/>
        <v>34465.723908068438</v>
      </c>
      <c r="AE575" s="18">
        <f t="shared" si="16"/>
        <v>43776.313154954871</v>
      </c>
      <c r="AF575" s="18">
        <f t="shared" si="16"/>
        <v>18189.156227719679</v>
      </c>
      <c r="AG575" s="18">
        <f t="shared" si="16"/>
        <v>45119.601992927375</v>
      </c>
      <c r="AH575" s="18">
        <f t="shared" si="16"/>
        <v>19489.513706528989</v>
      </c>
      <c r="AI575" s="18">
        <f t="shared" si="16"/>
        <v>16008.135761937767</v>
      </c>
      <c r="AJ575" s="18">
        <f t="shared" si="16"/>
        <v>33615.410764590721</v>
      </c>
      <c r="AK575" s="18">
        <f t="shared" si="16"/>
        <v>-21158.278444294585</v>
      </c>
      <c r="AL575" s="18">
        <f t="shared" si="16"/>
        <v>-125.63322749687359</v>
      </c>
      <c r="AM575" s="18">
        <f t="shared" si="16"/>
        <v>-15598.652973529475</v>
      </c>
      <c r="AN575" s="18">
        <f t="shared" si="16"/>
        <v>32709.476411586453</v>
      </c>
      <c r="AO575" s="18">
        <f t="shared" si="16"/>
        <v>47209.652355508995</v>
      </c>
      <c r="AP575" s="18">
        <f t="shared" si="16"/>
        <v>43200.378379135684</v>
      </c>
      <c r="AQ575" s="18">
        <f t="shared" si="16"/>
        <v>52222.653237695748</v>
      </c>
      <c r="AR575" s="18">
        <f t="shared" si="16"/>
        <v>26328.81266540027</v>
      </c>
      <c r="AS575" s="18">
        <f t="shared" si="16"/>
        <v>52966.558793144883</v>
      </c>
      <c r="AT575" s="18">
        <f t="shared" si="16"/>
        <v>27086.414862063539</v>
      </c>
      <c r="AU575" s="18">
        <f t="shared" si="16"/>
        <v>23413.516873247165</v>
      </c>
      <c r="AV575" s="18">
        <f t="shared" si="16"/>
        <v>40886.51989318087</v>
      </c>
      <c r="AW575" s="18">
        <f t="shared" si="16"/>
        <v>-13980.67675486271</v>
      </c>
      <c r="AX575" s="18">
        <f t="shared" si="16"/>
        <v>6974.7575809825794</v>
      </c>
      <c r="AY575" s="18">
        <f t="shared" si="16"/>
        <v>-8582.6585930793663</v>
      </c>
      <c r="AZ575" s="18">
        <f t="shared" si="16"/>
        <v>39618.370746078843</v>
      </c>
      <c r="BA575" s="18">
        <f t="shared" si="16"/>
        <v>53984.038863261114</v>
      </c>
      <c r="BB575" s="18">
        <f t="shared" si="16"/>
        <v>49817.590886671154</v>
      </c>
      <c r="BC575" s="18">
        <f t="shared" si="16"/>
        <v>58670.126022103883</v>
      </c>
      <c r="BD575" s="18">
        <f t="shared" si="16"/>
        <v>32604.773792949563</v>
      </c>
      <c r="BE575" s="18">
        <f t="shared" si="16"/>
        <v>59077.229842583998</v>
      </c>
      <c r="BF575" s="18">
        <f t="shared" si="16"/>
        <v>33041.689655462338</v>
      </c>
      <c r="BG575" s="18">
        <f t="shared" si="16"/>
        <v>29222.974296538043</v>
      </c>
      <c r="BH575" s="18">
        <f t="shared" si="16"/>
        <v>46556.948547402455</v>
      </c>
      <c r="BI575" s="18">
        <f t="shared" si="16"/>
        <v>-8445.8766567486455</v>
      </c>
      <c r="BJ575" s="18">
        <f t="shared" si="16"/>
        <v>12374.940718273749</v>
      </c>
      <c r="BK575" s="18">
        <f t="shared" si="16"/>
        <v>-3316.5227895752178</v>
      </c>
      <c r="BL575" s="18">
        <f t="shared" si="16"/>
        <v>44752.696291141503</v>
      </c>
      <c r="BM575" s="18">
        <f t="shared" si="16"/>
        <v>58991.979892330186</v>
      </c>
      <c r="BN575" s="18">
        <f t="shared" si="16"/>
        <v>54708.096050839755</v>
      </c>
      <c r="BO575" s="18">
        <f t="shared" si="16"/>
        <v>63454.481978003285</v>
      </c>
      <c r="BP575" s="18">
        <f t="shared" si="16"/>
        <v>37293.953367926879</v>
      </c>
      <c r="BQ575" s="18">
        <f t="shared" si="17"/>
        <v>63678.292455341318</v>
      </c>
      <c r="BR575" s="18">
        <f t="shared" si="17"/>
        <v>37554.191268291441</v>
      </c>
      <c r="BS575" s="18">
        <f t="shared" si="17"/>
        <v>33636.624218259123</v>
      </c>
      <c r="BT575" s="18">
        <f t="shared" si="17"/>
        <v>50851.71531616844</v>
      </c>
      <c r="BU575" s="18">
        <f t="shared" si="17"/>
        <v>-4296.4350137956208</v>
      </c>
      <c r="BV575" s="18">
        <f t="shared" si="17"/>
        <v>16352.709286288067</v>
      </c>
      <c r="BW575" s="18">
        <f t="shared" si="17"/>
        <v>471.96136045240564</v>
      </c>
      <c r="BX575" s="18">
        <f t="shared" si="17"/>
        <v>48351.663119735953</v>
      </c>
      <c r="BY575" s="18">
        <f t="shared" si="17"/>
        <v>62424.533583649201</v>
      </c>
      <c r="BZ575" s="18">
        <f t="shared" si="17"/>
        <v>58021.305627864087</v>
      </c>
      <c r="CA575" s="18">
        <f t="shared" si="17"/>
        <v>66713.094653468113</v>
      </c>
      <c r="CB575" s="18">
        <f t="shared" si="17"/>
        <v>40566.77748864505</v>
      </c>
      <c r="CC575" s="18">
        <f t="shared" si="17"/>
        <v>67019.799382891564</v>
      </c>
      <c r="CD575" s="18">
        <f t="shared" si="17"/>
        <v>40984.595046590664</v>
      </c>
      <c r="CE575" s="18">
        <f t="shared" si="17"/>
        <v>37127.925918771827</v>
      </c>
      <c r="CF575" s="18">
        <f t="shared" si="17"/>
        <v>54321.103607935773</v>
      </c>
      <c r="CG575" s="18">
        <f t="shared" si="17"/>
        <v>-974.7878866562387</v>
      </c>
      <c r="CH575" s="18">
        <f t="shared" si="17"/>
        <v>19381.050377188483</v>
      </c>
      <c r="CI575" s="18">
        <f t="shared" si="17"/>
        <v>3070.2058199637104</v>
      </c>
      <c r="CJ575" s="18">
        <f t="shared" si="17"/>
        <v>50449.553886673995</v>
      </c>
      <c r="CK575" s="18">
        <f t="shared" si="17"/>
        <v>64069.267181518313</v>
      </c>
      <c r="CL575" s="18">
        <f t="shared" si="17"/>
        <v>59277.665419909288</v>
      </c>
      <c r="CM575" s="18">
        <f t="shared" si="17"/>
        <v>67966.331465852447</v>
      </c>
      <c r="CN575" s="18">
        <f t="shared" si="17"/>
        <v>42067.991914944258</v>
      </c>
      <c r="CO575" s="18">
        <f t="shared" si="17"/>
        <v>68858.08815316105</v>
      </c>
      <c r="CP575" s="18">
        <f t="shared" si="17"/>
        <v>44321.91365705122</v>
      </c>
      <c r="CQ575" s="18">
        <f t="shared" si="17"/>
        <v>40265.740855339274</v>
      </c>
      <c r="CR575" s="18">
        <f t="shared" si="17"/>
        <v>57822.112918836938</v>
      </c>
      <c r="CS575" s="18">
        <f t="shared" si="17"/>
        <v>9159.9793917913921</v>
      </c>
      <c r="CT575" s="18">
        <f t="shared" si="17"/>
        <v>12203.362270872924</v>
      </c>
      <c r="CU575" s="18">
        <f t="shared" si="17"/>
        <v>18482.836152688018</v>
      </c>
      <c r="CW575" s="19">
        <f t="shared" si="14"/>
        <v>534944.84326863918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6674.1455962294713</v>
      </c>
      <c r="E576" s="18">
        <f t="shared" si="16"/>
        <v>12726.497904119562</v>
      </c>
      <c r="F576" s="18">
        <f t="shared" si="16"/>
        <v>10350.100139759219</v>
      </c>
      <c r="G576" s="18">
        <f t="shared" si="16"/>
        <v>15705.449435742543</v>
      </c>
      <c r="H576" s="18">
        <f t="shared" si="16"/>
        <v>5434.1227798554901</v>
      </c>
      <c r="I576" s="18">
        <f t="shared" si="16"/>
        <v>19934.571520313839</v>
      </c>
      <c r="J576" s="18">
        <f t="shared" si="16"/>
        <v>4836.8539427002252</v>
      </c>
      <c r="K576" s="18">
        <f t="shared" si="16"/>
        <v>-807.14503919103299</v>
      </c>
      <c r="L576" s="18">
        <f t="shared" si="16"/>
        <v>4749.75524579802</v>
      </c>
      <c r="M576" s="18">
        <f t="shared" si="16"/>
        <v>-25466.505774630976</v>
      </c>
      <c r="N576" s="18">
        <f t="shared" si="16"/>
        <v>-16717.78903431748</v>
      </c>
      <c r="O576" s="18">
        <f t="shared" si="16"/>
        <v>-22905.973297586839</v>
      </c>
      <c r="P576" s="18">
        <f t="shared" si="16"/>
        <v>4839.0738927375933</v>
      </c>
      <c r="Q576" s="18">
        <f t="shared" si="16"/>
        <v>15725.492888658366</v>
      </c>
      <c r="R576" s="18">
        <f t="shared" si="16"/>
        <v>15127.981785591372</v>
      </c>
      <c r="S576" s="18">
        <f t="shared" si="16"/>
        <v>20814.757347823528</v>
      </c>
      <c r="T576" s="18">
        <f t="shared" si="16"/>
        <v>8441.4297379908676</v>
      </c>
      <c r="U576" s="18">
        <f t="shared" si="16"/>
        <v>20788.918550745322</v>
      </c>
      <c r="V576" s="18">
        <f t="shared" si="16"/>
        <v>5453.9026665842975</v>
      </c>
      <c r="W576" s="18">
        <f t="shared" si="16"/>
        <v>-89.743526389618637</v>
      </c>
      <c r="X576" s="18">
        <f t="shared" si="16"/>
        <v>5469.0567699890235</v>
      </c>
      <c r="Y576" s="18">
        <f t="shared" si="16"/>
        <v>-24368.323215354409</v>
      </c>
      <c r="Z576" s="18">
        <f t="shared" si="16"/>
        <v>-14823.577048659427</v>
      </c>
      <c r="AA576" s="18">
        <f t="shared" si="16"/>
        <v>-20093.086217922522</v>
      </c>
      <c r="AB576" s="18">
        <f t="shared" si="16"/>
        <v>8272.8560149621044</v>
      </c>
      <c r="AC576" s="18">
        <f t="shared" si="16"/>
        <v>19282.096610192835</v>
      </c>
      <c r="AD576" s="18">
        <f t="shared" si="16"/>
        <v>18415.343978246645</v>
      </c>
      <c r="AE576" s="18">
        <f t="shared" si="16"/>
        <v>23644.555763865821</v>
      </c>
      <c r="AF576" s="18">
        <f t="shared" si="16"/>
        <v>10775.226128137176</v>
      </c>
      <c r="AG576" s="18">
        <f t="shared" si="16"/>
        <v>22693.24938551888</v>
      </c>
      <c r="AH576" s="18">
        <f t="shared" ref="AH576:BP576" si="19">AH564-AH570</f>
        <v>7072.4136132907006</v>
      </c>
      <c r="AI576" s="18">
        <f t="shared" si="19"/>
        <v>1412.7693854313111</v>
      </c>
      <c r="AJ576" s="18">
        <f t="shared" si="19"/>
        <v>6993.1507664454984</v>
      </c>
      <c r="AK576" s="18">
        <f t="shared" si="19"/>
        <v>-22747.754462554483</v>
      </c>
      <c r="AL576" s="18">
        <f t="shared" si="19"/>
        <v>-13089.681611967215</v>
      </c>
      <c r="AM576" s="18">
        <f t="shared" si="19"/>
        <v>-18265.457289987011</v>
      </c>
      <c r="AN576" s="18">
        <f t="shared" si="19"/>
        <v>10156.228611155151</v>
      </c>
      <c r="AO576" s="18">
        <f t="shared" si="19"/>
        <v>21174.528907127707</v>
      </c>
      <c r="AP576" s="18">
        <f t="shared" si="19"/>
        <v>20268.872920176364</v>
      </c>
      <c r="AQ576" s="18">
        <f t="shared" si="19"/>
        <v>25418.167348202667</v>
      </c>
      <c r="AR576" s="18">
        <f t="shared" si="19"/>
        <v>12441.718779227027</v>
      </c>
      <c r="AS576" s="18">
        <f t="shared" si="19"/>
        <v>24242.607781661907</v>
      </c>
      <c r="AT576" s="18">
        <f t="shared" si="19"/>
        <v>8511.4691399702861</v>
      </c>
      <c r="AU576" s="18">
        <f t="shared" si="19"/>
        <v>2761.5874485582463</v>
      </c>
      <c r="AV576" s="18">
        <f t="shared" si="19"/>
        <v>8278.7837719535746</v>
      </c>
      <c r="AW576" s="18">
        <f t="shared" si="19"/>
        <v>-21498.750817114313</v>
      </c>
      <c r="AX576" s="18">
        <f t="shared" si="19"/>
        <v>-11857.760578643618</v>
      </c>
      <c r="AY576" s="18">
        <f t="shared" si="19"/>
        <v>-17041.601737321704</v>
      </c>
      <c r="AZ576" s="18">
        <f t="shared" si="19"/>
        <v>11370.675052436593</v>
      </c>
      <c r="BA576" s="18">
        <f t="shared" si="19"/>
        <v>22370.906553627079</v>
      </c>
      <c r="BB576" s="18">
        <f t="shared" si="19"/>
        <v>21435.503639389644</v>
      </c>
      <c r="BC576" s="18">
        <f t="shared" si="19"/>
        <v>26544.304948056611</v>
      </c>
      <c r="BD576" s="18">
        <f t="shared" si="19"/>
        <v>13520.082494887087</v>
      </c>
      <c r="BE576" s="18">
        <f t="shared" si="19"/>
        <v>25270.138040468591</v>
      </c>
      <c r="BF576" s="18">
        <f t="shared" si="19"/>
        <v>9488.5914851682028</v>
      </c>
      <c r="BG576" s="18">
        <f t="shared" si="19"/>
        <v>3690.6755493574601</v>
      </c>
      <c r="BH576" s="18">
        <f t="shared" si="19"/>
        <v>9162.5928011417855</v>
      </c>
      <c r="BI576" s="18">
        <f t="shared" si="19"/>
        <v>-20658.103580576775</v>
      </c>
      <c r="BJ576" s="18">
        <f t="shared" si="19"/>
        <v>-11059.01901764865</v>
      </c>
      <c r="BK576" s="18">
        <f t="shared" si="19"/>
        <v>-16283.870280383417</v>
      </c>
      <c r="BL576" s="18">
        <f t="shared" si="19"/>
        <v>12088.849002989853</v>
      </c>
      <c r="BM576" s="18">
        <f t="shared" si="19"/>
        <v>23052.437803037232</v>
      </c>
      <c r="BN576" s="18">
        <f t="shared" si="19"/>
        <v>22085.225737750472</v>
      </c>
      <c r="BO576" s="18">
        <f t="shared" si="19"/>
        <v>27168.649150676851</v>
      </c>
      <c r="BP576" s="18">
        <f t="shared" si="19"/>
        <v>14125.859726948373</v>
      </c>
      <c r="BQ576" s="18">
        <f t="shared" si="17"/>
        <v>25862.584457419463</v>
      </c>
      <c r="BR576" s="18">
        <f t="shared" si="17"/>
        <v>10069.127893832279</v>
      </c>
      <c r="BS576" s="18">
        <f t="shared" si="17"/>
        <v>4255.061495879927</v>
      </c>
      <c r="BT576" s="18">
        <f t="shared" si="17"/>
        <v>9700.2372105414979</v>
      </c>
      <c r="BU576" s="18">
        <f t="shared" si="17"/>
        <v>-20163.046589699778</v>
      </c>
      <c r="BV576" s="18">
        <f t="shared" si="17"/>
        <v>-10624.52710437341</v>
      </c>
      <c r="BW576" s="18">
        <f t="shared" si="17"/>
        <v>-15925.217228041729</v>
      </c>
      <c r="BX576" s="18">
        <f t="shared" si="17"/>
        <v>12364.637738787744</v>
      </c>
      <c r="BY576" s="18">
        <f t="shared" si="17"/>
        <v>23251.356759759539</v>
      </c>
      <c r="BZ576" s="18">
        <f t="shared" si="17"/>
        <v>22228.582854672743</v>
      </c>
      <c r="CA576" s="18">
        <f t="shared" si="17"/>
        <v>27291.503558898345</v>
      </c>
      <c r="CB576" s="18">
        <f t="shared" si="17"/>
        <v>14270.81109217403</v>
      </c>
      <c r="CC576" s="18">
        <f t="shared" si="17"/>
        <v>26069.688221337361</v>
      </c>
      <c r="CD576" s="18">
        <f t="shared" si="17"/>
        <v>10363.459032072162</v>
      </c>
      <c r="CE576" s="18">
        <f t="shared" si="17"/>
        <v>4635.9557182644785</v>
      </c>
      <c r="CF576" s="18">
        <f t="shared" si="17"/>
        <v>10133.66358351463</v>
      </c>
      <c r="CG576" s="18">
        <f t="shared" si="17"/>
        <v>-19742.721409340535</v>
      </c>
      <c r="CH576" s="18">
        <f t="shared" si="17"/>
        <v>-10305.170417310204</v>
      </c>
      <c r="CI576" s="18">
        <f t="shared" si="17"/>
        <v>-15801.553872343939</v>
      </c>
      <c r="CJ576" s="18">
        <f t="shared" si="17"/>
        <v>12224.010234681395</v>
      </c>
      <c r="CK576" s="18">
        <f t="shared" si="17"/>
        <v>22834.600705947087</v>
      </c>
      <c r="CL576" s="18">
        <f t="shared" si="17"/>
        <v>21544.461255098402</v>
      </c>
      <c r="CM576" s="18">
        <f t="shared" si="17"/>
        <v>26527.256536435947</v>
      </c>
      <c r="CN576" s="18">
        <f t="shared" si="17"/>
        <v>13562.666705104086</v>
      </c>
      <c r="CO576" s="18">
        <f t="shared" si="17"/>
        <v>25527.822029637027</v>
      </c>
      <c r="CP576" s="18">
        <f t="shared" si="17"/>
        <v>10625.371908358036</v>
      </c>
      <c r="CQ576" s="18">
        <f t="shared" si="17"/>
        <v>4916.6544022739399</v>
      </c>
      <c r="CR576" s="18">
        <f t="shared" si="17"/>
        <v>10864.462803188828</v>
      </c>
      <c r="CS576" s="18">
        <f t="shared" si="17"/>
        <v>-15618.855589107174</v>
      </c>
      <c r="CT576" s="18">
        <f t="shared" si="17"/>
        <v>-14468.656784648658</v>
      </c>
      <c r="CU576" s="18">
        <f t="shared" si="17"/>
        <v>-8705.9422402486089</v>
      </c>
      <c r="CW576" s="19">
        <f t="shared" si="14"/>
        <v>109833.85196672031</v>
      </c>
    </row>
    <row r="577" spans="1:101" s="18" customFormat="1" x14ac:dyDescent="0.25">
      <c r="D577" s="18">
        <f>SUM(D572:D576)</f>
        <v>-147315.08211281089</v>
      </c>
      <c r="E577" s="18">
        <f t="shared" ref="E577:BP577" si="20">SUM(E572:E576)</f>
        <v>-53870.884243039734</v>
      </c>
      <c r="F577" s="18">
        <f t="shared" si="20"/>
        <v>-24397.928834851198</v>
      </c>
      <c r="G577" s="18">
        <f t="shared" si="20"/>
        <v>86541.10849509899</v>
      </c>
      <c r="H577" s="18">
        <f t="shared" si="20"/>
        <v>6149.7006402667394</v>
      </c>
      <c r="I577" s="18">
        <f t="shared" si="20"/>
        <v>169718.88563207432</v>
      </c>
      <c r="J577" s="18">
        <f t="shared" si="20"/>
        <v>71817.006885449082</v>
      </c>
      <c r="K577" s="18">
        <f t="shared" si="20"/>
        <v>11392.23838247067</v>
      </c>
      <c r="L577" s="18">
        <f t="shared" si="20"/>
        <v>92157.555112229238</v>
      </c>
      <c r="M577" s="18">
        <f t="shared" si="20"/>
        <v>-242287.05445925199</v>
      </c>
      <c r="N577" s="18">
        <f t="shared" si="20"/>
        <v>-231658.87145500726</v>
      </c>
      <c r="O577" s="18">
        <f t="shared" si="20"/>
        <v>-313267.29713902634</v>
      </c>
      <c r="P577" s="18">
        <f t="shared" si="20"/>
        <v>-71433.918252091724</v>
      </c>
      <c r="Q577" s="18">
        <f t="shared" si="20"/>
        <v>66990.897465302143</v>
      </c>
      <c r="R577" s="18">
        <f t="shared" si="20"/>
        <v>83085.413935206539</v>
      </c>
      <c r="S577" s="18">
        <f t="shared" si="20"/>
        <v>177136.14859230083</v>
      </c>
      <c r="T577" s="18">
        <f t="shared" si="20"/>
        <v>81488.309794894274</v>
      </c>
      <c r="U577" s="18">
        <f t="shared" si="20"/>
        <v>228750.24288012311</v>
      </c>
      <c r="V577" s="18">
        <f t="shared" si="20"/>
        <v>123228.48623989121</v>
      </c>
      <c r="W577" s="18">
        <f t="shared" si="20"/>
        <v>60314.060644912461</v>
      </c>
      <c r="X577" s="18">
        <f t="shared" si="20"/>
        <v>143189.98160241329</v>
      </c>
      <c r="Y577" s="18">
        <f t="shared" si="20"/>
        <v>-184746.65556083585</v>
      </c>
      <c r="Z577" s="18">
        <f t="shared" si="20"/>
        <v>-166706.94633332401</v>
      </c>
      <c r="AA577" s="18">
        <f t="shared" si="20"/>
        <v>-242335.78864373831</v>
      </c>
      <c r="AB577" s="18">
        <f t="shared" si="20"/>
        <v>2507.0155107624305</v>
      </c>
      <c r="AC577" s="18">
        <f t="shared" si="20"/>
        <v>140513.11914038833</v>
      </c>
      <c r="AD577" s="18">
        <f t="shared" si="20"/>
        <v>153430.73902752128</v>
      </c>
      <c r="AE577" s="18">
        <f t="shared" si="20"/>
        <v>242780.93729720049</v>
      </c>
      <c r="AF577" s="18">
        <f t="shared" si="20"/>
        <v>142130.35206122082</v>
      </c>
      <c r="AG577" s="18">
        <f t="shared" si="20"/>
        <v>284999.97065927339</v>
      </c>
      <c r="AH577" s="18">
        <f t="shared" si="20"/>
        <v>176182.78306570309</v>
      </c>
      <c r="AI577" s="18">
        <f t="shared" si="20"/>
        <v>111176.65540165859</v>
      </c>
      <c r="AJ577" s="18">
        <f t="shared" si="20"/>
        <v>193002.77593849809</v>
      </c>
      <c r="AK577" s="18">
        <f t="shared" si="20"/>
        <v>-135250.15431559601</v>
      </c>
      <c r="AL577" s="18">
        <f t="shared" si="20"/>
        <v>-117152.34083973129</v>
      </c>
      <c r="AM577" s="18">
        <f t="shared" si="20"/>
        <v>-192688.00527265144</v>
      </c>
      <c r="AN577" s="18">
        <f t="shared" si="20"/>
        <v>52006.912191628318</v>
      </c>
      <c r="AO577" s="18">
        <f t="shared" si="20"/>
        <v>189441.31880495892</v>
      </c>
      <c r="AP577" s="18">
        <f t="shared" si="20"/>
        <v>201296.06660821973</v>
      </c>
      <c r="AQ577" s="18">
        <f t="shared" si="20"/>
        <v>289143.77375369781</v>
      </c>
      <c r="AR577" s="18">
        <f t="shared" si="20"/>
        <v>186697.46658090295</v>
      </c>
      <c r="AS577" s="18">
        <f t="shared" si="20"/>
        <v>327672.55219454743</v>
      </c>
      <c r="AT577" s="18">
        <f t="shared" si="20"/>
        <v>217049.21903548585</v>
      </c>
      <c r="AU577" s="18">
        <f t="shared" si="20"/>
        <v>150458.82012904831</v>
      </c>
      <c r="AV577" s="18">
        <f t="shared" si="20"/>
        <v>230977.60782686123</v>
      </c>
      <c r="AW577" s="18">
        <f t="shared" si="20"/>
        <v>-98327.780613460418</v>
      </c>
      <c r="AX577" s="18">
        <f t="shared" si="20"/>
        <v>-81104.299749431128</v>
      </c>
      <c r="AY577" s="18">
        <f t="shared" si="20"/>
        <v>-157434.75040945597</v>
      </c>
      <c r="AZ577" s="18">
        <f t="shared" si="20"/>
        <v>86455.75318715669</v>
      </c>
      <c r="BA577" s="18">
        <f t="shared" si="20"/>
        <v>223017.11429352098</v>
      </c>
      <c r="BB577" s="18">
        <f t="shared" si="20"/>
        <v>233908.30936580076</v>
      </c>
      <c r="BC577" s="18">
        <f t="shared" si="20"/>
        <v>320712.12815144379</v>
      </c>
      <c r="BD577" s="18">
        <f t="shared" si="20"/>
        <v>217171.4683006726</v>
      </c>
      <c r="BE577" s="18">
        <f t="shared" si="20"/>
        <v>357037.12344748795</v>
      </c>
      <c r="BF577" s="18">
        <f t="shared" si="20"/>
        <v>245318.51839703287</v>
      </c>
      <c r="BG577" s="18">
        <f t="shared" si="20"/>
        <v>177663.43527038529</v>
      </c>
      <c r="BH577" s="18">
        <f t="shared" si="20"/>
        <v>257150.7025880568</v>
      </c>
      <c r="BI577" s="18">
        <f t="shared" si="20"/>
        <v>-73160.630144576979</v>
      </c>
      <c r="BJ577" s="18">
        <f t="shared" si="20"/>
        <v>-56928.67389637063</v>
      </c>
      <c r="BK577" s="18">
        <f t="shared" si="20"/>
        <v>-134243.73764698545</v>
      </c>
      <c r="BL577" s="18">
        <f t="shared" si="20"/>
        <v>108670.74443833821</v>
      </c>
      <c r="BM577" s="18">
        <f t="shared" si="20"/>
        <v>244277.53790515492</v>
      </c>
      <c r="BN577" s="18">
        <f t="shared" si="20"/>
        <v>254257.10944016371</v>
      </c>
      <c r="BO577" s="18">
        <f t="shared" si="20"/>
        <v>340215.49145082</v>
      </c>
      <c r="BP577" s="18">
        <f t="shared" si="20"/>
        <v>235910.96790550451</v>
      </c>
      <c r="BQ577" s="18">
        <f t="shared" ref="BQ577:CU577" si="21">SUM(BQ572:BQ576)</f>
        <v>375092.2651290535</v>
      </c>
      <c r="BR577" s="18">
        <f t="shared" si="21"/>
        <v>262742.96306810889</v>
      </c>
      <c r="BS577" s="18">
        <f t="shared" si="21"/>
        <v>194461.1658818131</v>
      </c>
      <c r="BT577" s="18">
        <f t="shared" si="21"/>
        <v>273260.13596404099</v>
      </c>
      <c r="BU577" s="18">
        <f t="shared" si="21"/>
        <v>-57866.832805486745</v>
      </c>
      <c r="BV577" s="18">
        <f t="shared" si="21"/>
        <v>-42623.160684877352</v>
      </c>
      <c r="BW577" s="18">
        <f t="shared" si="21"/>
        <v>-121103.21151734678</v>
      </c>
      <c r="BX577" s="18">
        <f t="shared" si="21"/>
        <v>120520.86759664585</v>
      </c>
      <c r="BY577" s="18">
        <f t="shared" si="21"/>
        <v>254819.96643629938</v>
      </c>
      <c r="BZ577" s="18">
        <f t="shared" si="21"/>
        <v>263623.9558149415</v>
      </c>
      <c r="CA577" s="18">
        <f t="shared" si="21"/>
        <v>348697.71972820989</v>
      </c>
      <c r="CB577" s="18">
        <f t="shared" si="21"/>
        <v>243922.20579781104</v>
      </c>
      <c r="CC577" s="18">
        <f t="shared" si="21"/>
        <v>383087.12352546258</v>
      </c>
      <c r="CD577" s="18">
        <f t="shared" si="21"/>
        <v>271096.27689412783</v>
      </c>
      <c r="CE577" s="18">
        <f t="shared" si="21"/>
        <v>203345.24448622667</v>
      </c>
      <c r="CF577" s="18">
        <f t="shared" si="21"/>
        <v>282532.67631129239</v>
      </c>
      <c r="CG577" s="18">
        <f t="shared" si="21"/>
        <v>-48692.74136480187</v>
      </c>
      <c r="CH577" s="18">
        <f t="shared" si="21"/>
        <v>-34333.206322586382</v>
      </c>
      <c r="CI577" s="18">
        <f t="shared" si="21"/>
        <v>-114673.82466413376</v>
      </c>
      <c r="CJ577" s="18">
        <f t="shared" si="21"/>
        <v>124216.38406404667</v>
      </c>
      <c r="CK577" s="18">
        <f t="shared" si="21"/>
        <v>255397.23427934785</v>
      </c>
      <c r="CL577" s="18">
        <f t="shared" si="21"/>
        <v>260751.72239426218</v>
      </c>
      <c r="CM577" s="18">
        <f t="shared" si="21"/>
        <v>343838.71696658991</v>
      </c>
      <c r="CN577" s="18">
        <f t="shared" si="21"/>
        <v>238287.32966915102</v>
      </c>
      <c r="CO577" s="18">
        <f t="shared" si="21"/>
        <v>377369.98311236978</v>
      </c>
      <c r="CP577" s="18">
        <f t="shared" si="21"/>
        <v>272239.55515551491</v>
      </c>
      <c r="CQ577" s="18">
        <f t="shared" si="21"/>
        <v>204878.95419425104</v>
      </c>
      <c r="CR577" s="18">
        <f t="shared" si="21"/>
        <v>285925.41177012352</v>
      </c>
      <c r="CS577" s="18">
        <f t="shared" si="21"/>
        <v>-1967.1316004154069</v>
      </c>
      <c r="CT577" s="18">
        <f t="shared" si="21"/>
        <v>-75665.590528483081</v>
      </c>
      <c r="CU577" s="18">
        <f t="shared" si="21"/>
        <v>-41322.582033536717</v>
      </c>
      <c r="CW577" s="19">
        <f t="shared" si="14"/>
        <v>2243949.9874432217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-4.6905474754291033E-4</v>
      </c>
      <c r="E580" s="20">
        <f t="shared" ref="E580:BP581" si="22">E587/$A580</f>
        <v>-6.7654925131766333E-4</v>
      </c>
      <c r="F580" s="20">
        <f t="shared" si="22"/>
        <v>-7.7180443288567214E-4</v>
      </c>
      <c r="G580" s="20">
        <f t="shared" si="22"/>
        <v>-6.3472631554855274E-4</v>
      </c>
      <c r="H580" s="20">
        <f t="shared" si="22"/>
        <v>-6.9820189604896524E-4</v>
      </c>
      <c r="I580" s="20">
        <f t="shared" si="22"/>
        <v>-3.7127657140267022E-4</v>
      </c>
      <c r="J580" s="20">
        <f t="shared" si="22"/>
        <v>-2.4518926382666905E-4</v>
      </c>
      <c r="K580" s="20">
        <f t="shared" si="22"/>
        <v>-1.8710922484824321E-4</v>
      </c>
      <c r="L580" s="20">
        <f t="shared" si="22"/>
        <v>5.0301348376045871E-5</v>
      </c>
      <c r="M580" s="20">
        <f t="shared" si="22"/>
        <v>-4.9792572380339328E-4</v>
      </c>
      <c r="N580" s="20">
        <f t="shared" si="22"/>
        <v>-1.0747111473235823E-3</v>
      </c>
      <c r="O580" s="20">
        <f t="shared" si="22"/>
        <v>-1.9814629736788682E-3</v>
      </c>
      <c r="P580" s="20">
        <f t="shared" si="22"/>
        <v>-2.3596574308090814E-3</v>
      </c>
      <c r="Q580" s="20">
        <f t="shared" si="22"/>
        <v>-2.3889717143011262E-3</v>
      </c>
      <c r="R580" s="20">
        <f t="shared" si="22"/>
        <v>-2.2944697967990694E-3</v>
      </c>
      <c r="S580" s="20">
        <f t="shared" si="22"/>
        <v>-1.9505409171031566E-3</v>
      </c>
      <c r="T580" s="20">
        <f t="shared" si="22"/>
        <v>-1.8071221403821434E-3</v>
      </c>
      <c r="U580" s="20">
        <f t="shared" si="22"/>
        <v>-1.302130162183894E-3</v>
      </c>
      <c r="V580" s="20">
        <f t="shared" si="22"/>
        <v>-1.0097462623595811E-3</v>
      </c>
      <c r="W580" s="20">
        <f t="shared" si="22"/>
        <v>-7.9347707678748848E-4</v>
      </c>
      <c r="X580" s="20">
        <f t="shared" si="22"/>
        <v>-4.0113874632551993E-4</v>
      </c>
      <c r="Y580" s="20">
        <f t="shared" si="22"/>
        <v>-7.8820064797740011E-4</v>
      </c>
      <c r="Z580" s="20">
        <f t="shared" si="22"/>
        <v>-1.1953069910147745E-3</v>
      </c>
      <c r="AA580" s="20">
        <f t="shared" si="22"/>
        <v>-1.925318243656611E-3</v>
      </c>
      <c r="AB580" s="20">
        <f t="shared" si="22"/>
        <v>-2.1228990685136224E-3</v>
      </c>
      <c r="AC580" s="20">
        <f t="shared" si="22"/>
        <v>-1.9726803528916587E-3</v>
      </c>
      <c r="AD580" s="20">
        <f t="shared" si="22"/>
        <v>-1.7044419610411352E-3</v>
      </c>
      <c r="AE580" s="20">
        <f t="shared" si="22"/>
        <v>-1.1953985286388886E-3</v>
      </c>
      <c r="AF580" s="20">
        <f t="shared" si="22"/>
        <v>-8.9623295600591393E-4</v>
      </c>
      <c r="AG580" s="20">
        <f t="shared" si="22"/>
        <v>-2.4399018157756464E-4</v>
      </c>
      <c r="AH580" s="20">
        <f t="shared" si="22"/>
        <v>1.8893237645873612E-4</v>
      </c>
      <c r="AI580" s="20">
        <f t="shared" si="22"/>
        <v>5.4095502248206198E-4</v>
      </c>
      <c r="AJ580" s="20">
        <f t="shared" si="22"/>
        <v>1.0658394619840535E-3</v>
      </c>
      <c r="AK580" s="20">
        <f t="shared" si="22"/>
        <v>8.0916082448574157E-4</v>
      </c>
      <c r="AL580" s="20">
        <f t="shared" si="22"/>
        <v>5.3075840184269463E-4</v>
      </c>
      <c r="AM580" s="20">
        <f t="shared" si="22"/>
        <v>-7.2220654985123724E-5</v>
      </c>
      <c r="AN580" s="20">
        <f t="shared" si="22"/>
        <v>-1.4476647285393502E-4</v>
      </c>
      <c r="AO580" s="20">
        <f t="shared" si="22"/>
        <v>1.2796598757902844E-4</v>
      </c>
      <c r="AP580" s="20">
        <f t="shared" si="22"/>
        <v>5.1559855080772878E-4</v>
      </c>
      <c r="AQ580" s="20">
        <f t="shared" si="22"/>
        <v>1.1403687117214555E-3</v>
      </c>
      <c r="AR580" s="20">
        <f t="shared" si="22"/>
        <v>1.5512055963102702E-3</v>
      </c>
      <c r="AS580" s="20">
        <f t="shared" si="22"/>
        <v>2.3109073211741056E-3</v>
      </c>
      <c r="AT580" s="20">
        <f t="shared" si="22"/>
        <v>2.8471642030375908E-3</v>
      </c>
      <c r="AU580" s="20">
        <f t="shared" si="22"/>
        <v>3.2986799375891605E-3</v>
      </c>
      <c r="AV580" s="20">
        <f t="shared" si="22"/>
        <v>3.9196013900390757E-3</v>
      </c>
      <c r="AW580" s="20">
        <f t="shared" si="22"/>
        <v>3.7558847543427065E-3</v>
      </c>
      <c r="AX580" s="20">
        <f t="shared" si="22"/>
        <v>3.5676609490622509E-3</v>
      </c>
      <c r="AY580" s="20">
        <f t="shared" si="22"/>
        <v>3.0522357978090635E-3</v>
      </c>
      <c r="AZ580" s="20">
        <f t="shared" si="22"/>
        <v>3.0646478046374181E-3</v>
      </c>
      <c r="BA580" s="20">
        <f t="shared" si="22"/>
        <v>3.4196786650573332E-3</v>
      </c>
      <c r="BB580" s="20">
        <f t="shared" si="22"/>
        <v>3.8868480499070026E-3</v>
      </c>
      <c r="BC580" s="20">
        <f t="shared" si="22"/>
        <v>4.5883008026465525E-3</v>
      </c>
      <c r="BD580" s="20">
        <f t="shared" si="22"/>
        <v>5.0729130643897644E-3</v>
      </c>
      <c r="BE580" s="20">
        <f t="shared" si="22"/>
        <v>5.9034776233558685E-3</v>
      </c>
      <c r="BF580" s="20">
        <f t="shared" si="22"/>
        <v>6.5077169950881674E-3</v>
      </c>
      <c r="BG580" s="20">
        <f t="shared" si="22"/>
        <v>7.0243850439675728E-3</v>
      </c>
      <c r="BH580" s="20">
        <f t="shared" si="22"/>
        <v>7.7076773366319372E-3</v>
      </c>
      <c r="BI580" s="20">
        <f t="shared" si="22"/>
        <v>7.6035854742738064E-3</v>
      </c>
      <c r="BJ580" s="20">
        <f t="shared" si="22"/>
        <v>7.4722620561585018E-3</v>
      </c>
      <c r="BK580" s="20">
        <f t="shared" si="22"/>
        <v>7.0110314621570384E-3</v>
      </c>
      <c r="BL580" s="20">
        <f t="shared" si="22"/>
        <v>7.0749652345035181E-3</v>
      </c>
      <c r="BM580" s="20">
        <f t="shared" si="22"/>
        <v>7.4789106196119538E-3</v>
      </c>
      <c r="BN580" s="20">
        <f t="shared" si="22"/>
        <v>7.9924962738778093E-3</v>
      </c>
      <c r="BO580" s="20">
        <f t="shared" si="22"/>
        <v>8.7380167544778321E-3</v>
      </c>
      <c r="BP580" s="20">
        <f t="shared" si="22"/>
        <v>9.2645188750987879E-3</v>
      </c>
      <c r="BQ580" s="20">
        <f t="shared" ref="BQ580:CU584" si="23">BQ587/$A580</f>
        <v>1.013495160727914E-2</v>
      </c>
      <c r="BR580" s="20">
        <f t="shared" si="23"/>
        <v>1.0777134918461689E-2</v>
      </c>
      <c r="BS580" s="20">
        <f t="shared" si="23"/>
        <v>1.1329820158069128E-2</v>
      </c>
      <c r="BT580" s="20">
        <f t="shared" si="23"/>
        <v>1.2047076562622659E-2</v>
      </c>
      <c r="BU580" s="20">
        <f t="shared" si="23"/>
        <v>1.1974652429786924E-2</v>
      </c>
      <c r="BV580" s="20">
        <f t="shared" si="23"/>
        <v>1.1872385093084055E-2</v>
      </c>
      <c r="BW580" s="20">
        <f t="shared" si="23"/>
        <v>1.1437293178488064E-2</v>
      </c>
      <c r="BX580" s="20">
        <f t="shared" si="23"/>
        <v>1.1524255350082745E-2</v>
      </c>
      <c r="BY580" s="20">
        <f t="shared" si="23"/>
        <v>1.1948139479585678E-2</v>
      </c>
      <c r="BZ580" s="20">
        <f t="shared" si="23"/>
        <v>1.2478874844139487E-2</v>
      </c>
      <c r="CA580" s="20">
        <f t="shared" si="23"/>
        <v>1.3239340847860624E-2</v>
      </c>
      <c r="CB580" s="20">
        <f t="shared" si="23"/>
        <v>1.3779372855918683E-2</v>
      </c>
      <c r="CC580" s="20">
        <f t="shared" si="23"/>
        <v>1.466275142008281E-2</v>
      </c>
      <c r="CD580" s="20">
        <f t="shared" si="23"/>
        <v>1.531794576988103E-2</v>
      </c>
      <c r="CE580" s="20">
        <f t="shared" si="23"/>
        <v>1.5883956953296023E-2</v>
      </c>
      <c r="CF580" s="20">
        <f t="shared" si="23"/>
        <v>1.6614510337127249E-2</v>
      </c>
      <c r="CG580" s="20">
        <f t="shared" si="23"/>
        <v>1.6554388056924694E-2</v>
      </c>
      <c r="CH580" s="20">
        <f t="shared" si="23"/>
        <v>1.6461941788237851E-2</v>
      </c>
      <c r="CI580" s="20">
        <f t="shared" si="23"/>
        <v>1.6032382497017963E-2</v>
      </c>
      <c r="CJ580" s="20">
        <f t="shared" si="23"/>
        <v>1.6119084094688547E-2</v>
      </c>
      <c r="CK580" s="20">
        <f t="shared" si="23"/>
        <v>1.6536388630240609E-2</v>
      </c>
      <c r="CL580" s="20">
        <f t="shared" si="23"/>
        <v>1.7053699440940377E-2</v>
      </c>
      <c r="CM580" s="20">
        <f t="shared" si="23"/>
        <v>1.779718258588163E-2</v>
      </c>
      <c r="CN580" s="20">
        <f t="shared" si="23"/>
        <v>1.8318737109814236E-2</v>
      </c>
      <c r="CO580" s="20">
        <f t="shared" si="23"/>
        <v>1.9183489394146009E-2</v>
      </c>
      <c r="CP580" s="20">
        <f t="shared" si="23"/>
        <v>1.983444176273446E-2</v>
      </c>
      <c r="CQ580" s="20">
        <f t="shared" si="23"/>
        <v>2.039270395301862E-2</v>
      </c>
      <c r="CR580" s="20">
        <f t="shared" si="23"/>
        <v>2.1122023819600311E-2</v>
      </c>
      <c r="CS580" s="20">
        <f t="shared" si="23"/>
        <v>2.1148061545600054E-2</v>
      </c>
      <c r="CT580" s="20">
        <f t="shared" si="23"/>
        <v>2.0947199306856044E-2</v>
      </c>
      <c r="CU580" s="20">
        <f t="shared" si="23"/>
        <v>2.0668159433304412E-2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-1.2035167221554231E-3</v>
      </c>
      <c r="E581" s="20">
        <f t="shared" si="24"/>
        <v>-2.0744605847994491E-3</v>
      </c>
      <c r="F581" s="20">
        <f t="shared" si="24"/>
        <v>-2.8360524185033057E-3</v>
      </c>
      <c r="G581" s="20">
        <f t="shared" si="24"/>
        <v>-3.0722088820560839E-3</v>
      </c>
      <c r="H581" s="20">
        <f t="shared" si="24"/>
        <v>-3.2816776057821165E-3</v>
      </c>
      <c r="I581" s="20">
        <f t="shared" si="24"/>
        <v>-3.0672929642366542E-3</v>
      </c>
      <c r="J581" s="20">
        <f t="shared" si="24"/>
        <v>-2.8308437346378683E-3</v>
      </c>
      <c r="K581" s="20">
        <f t="shared" si="24"/>
        <v>-2.7580400144432042E-3</v>
      </c>
      <c r="L581" s="20">
        <f t="shared" si="24"/>
        <v>-2.3533195308056095E-3</v>
      </c>
      <c r="M581" s="20">
        <f t="shared" si="24"/>
        <v>-2.7119157008885673E-3</v>
      </c>
      <c r="N581" s="20">
        <f t="shared" si="24"/>
        <v>-3.3576361376717783E-3</v>
      </c>
      <c r="O581" s="20">
        <f t="shared" si="24"/>
        <v>-4.1833832899248772E-3</v>
      </c>
      <c r="P581" s="20">
        <f t="shared" si="24"/>
        <v>-4.8202172968081648E-3</v>
      </c>
      <c r="Q581" s="20">
        <f t="shared" si="24"/>
        <v>-5.0899732612189486E-3</v>
      </c>
      <c r="R581" s="20">
        <f t="shared" si="24"/>
        <v>-5.3822236476578859E-3</v>
      </c>
      <c r="S581" s="20">
        <f t="shared" si="24"/>
        <v>-5.3176650891539863E-3</v>
      </c>
      <c r="T581" s="20">
        <f t="shared" si="22"/>
        <v>-5.2748049680491974E-3</v>
      </c>
      <c r="U581" s="20">
        <f t="shared" si="22"/>
        <v>-4.7922736571293844E-3</v>
      </c>
      <c r="V581" s="20">
        <f t="shared" si="22"/>
        <v>-4.2555134867056695E-3</v>
      </c>
      <c r="W581" s="20">
        <f t="shared" si="22"/>
        <v>-3.8578885799483596E-3</v>
      </c>
      <c r="X581" s="20">
        <f t="shared" si="22"/>
        <v>-3.1206743632371434E-3</v>
      </c>
      <c r="Y581" s="20">
        <f t="shared" si="22"/>
        <v>-3.1465241560934181E-3</v>
      </c>
      <c r="Z581" s="20">
        <f t="shared" si="22"/>
        <v>-3.4647189051740181E-3</v>
      </c>
      <c r="AA581" s="20">
        <f t="shared" si="22"/>
        <v>-3.9715127641369516E-3</v>
      </c>
      <c r="AB581" s="20">
        <f t="shared" si="22"/>
        <v>-4.2977073507811112E-3</v>
      </c>
      <c r="AC581" s="20">
        <f t="shared" si="22"/>
        <v>-4.2638371866804536E-3</v>
      </c>
      <c r="AD581" s="20">
        <f t="shared" si="22"/>
        <v>-4.2586236951714582E-3</v>
      </c>
      <c r="AE581" s="20">
        <f t="shared" si="22"/>
        <v>-3.9023136751513976E-3</v>
      </c>
      <c r="AF581" s="20">
        <f t="shared" si="22"/>
        <v>-3.5732567852548715E-3</v>
      </c>
      <c r="AG581" s="20">
        <f t="shared" si="22"/>
        <v>-2.8100286819721979E-3</v>
      </c>
      <c r="AH581" s="20">
        <f t="shared" si="22"/>
        <v>-1.9978831803900239E-3</v>
      </c>
      <c r="AI581" s="20">
        <f t="shared" si="22"/>
        <v>-1.3298250316273062E-3</v>
      </c>
      <c r="AJ581" s="20">
        <f t="shared" si="22"/>
        <v>-3.2668660536247295E-4</v>
      </c>
      <c r="AK581" s="20">
        <f t="shared" si="22"/>
        <v>-9.0714003586337552E-5</v>
      </c>
      <c r="AL581" s="20">
        <f t="shared" si="22"/>
        <v>-1.5096885694875788E-4</v>
      </c>
      <c r="AM581" s="20">
        <f t="shared" si="22"/>
        <v>-4.0375903421904324E-4</v>
      </c>
      <c r="AN581" s="20">
        <f t="shared" si="22"/>
        <v>-4.8015517694427928E-4</v>
      </c>
      <c r="AO581" s="20">
        <f t="shared" si="22"/>
        <v>-2.0103113674968602E-4</v>
      </c>
      <c r="AP581" s="20">
        <f t="shared" si="22"/>
        <v>4.4626661855471629E-5</v>
      </c>
      <c r="AQ581" s="20">
        <f t="shared" si="22"/>
        <v>6.3646862605136229E-4</v>
      </c>
      <c r="AR581" s="20">
        <f t="shared" si="22"/>
        <v>1.1962148816722759E-3</v>
      </c>
      <c r="AS581" s="20">
        <f t="shared" si="22"/>
        <v>2.1854821430694667E-3</v>
      </c>
      <c r="AT581" s="20">
        <f t="shared" si="22"/>
        <v>3.2192573110951953E-3</v>
      </c>
      <c r="AU581" s="20">
        <f t="shared" si="22"/>
        <v>4.104757390813874E-3</v>
      </c>
      <c r="AV581" s="20">
        <f t="shared" si="22"/>
        <v>5.3213114686172609E-3</v>
      </c>
      <c r="AW581" s="20">
        <f t="shared" si="22"/>
        <v>5.7667644711246564E-3</v>
      </c>
      <c r="AX581" s="20">
        <f t="shared" si="22"/>
        <v>5.9120887605985184E-3</v>
      </c>
      <c r="AY581" s="20">
        <f t="shared" si="22"/>
        <v>5.8609771625384903E-3</v>
      </c>
      <c r="AZ581" s="20">
        <f t="shared" si="22"/>
        <v>5.9823498673723515E-3</v>
      </c>
      <c r="BA581" s="20">
        <f t="shared" si="22"/>
        <v>6.455331822105741E-3</v>
      </c>
      <c r="BB581" s="20">
        <f t="shared" si="22"/>
        <v>6.8909544080349265E-3</v>
      </c>
      <c r="BC581" s="20">
        <f t="shared" si="22"/>
        <v>7.6689095854922127E-3</v>
      </c>
      <c r="BD581" s="20">
        <f t="shared" si="22"/>
        <v>8.4109816617005517E-3</v>
      </c>
      <c r="BE581" s="20">
        <f t="shared" si="22"/>
        <v>9.5788674551769946E-3</v>
      </c>
      <c r="BF581" s="20">
        <f t="shared" si="22"/>
        <v>1.0787638531389336E-2</v>
      </c>
      <c r="BG581" s="20">
        <f t="shared" si="22"/>
        <v>1.1844587401272531E-2</v>
      </c>
      <c r="BH581" s="20">
        <f t="shared" si="22"/>
        <v>1.32290971202746E-2</v>
      </c>
      <c r="BI581" s="20">
        <f t="shared" si="22"/>
        <v>1.383903827010553E-2</v>
      </c>
      <c r="BJ581" s="20">
        <f t="shared" si="22"/>
        <v>1.4145382725421879E-2</v>
      </c>
      <c r="BK581" s="20">
        <f t="shared" si="22"/>
        <v>1.4251808768193371E-2</v>
      </c>
      <c r="BL581" s="20">
        <f t="shared" si="22"/>
        <v>1.4527227793092706E-2</v>
      </c>
      <c r="BM581" s="20">
        <f t="shared" si="22"/>
        <v>1.5150784113698279E-2</v>
      </c>
      <c r="BN581" s="20">
        <f t="shared" si="22"/>
        <v>1.5733574870204145E-2</v>
      </c>
      <c r="BO581" s="20">
        <f t="shared" si="22"/>
        <v>1.6655411565190494E-2</v>
      </c>
      <c r="BP581" s="20">
        <f t="shared" si="22"/>
        <v>1.7538243792379955E-2</v>
      </c>
      <c r="BQ581" s="20">
        <f t="shared" si="23"/>
        <v>1.8843954992306976E-2</v>
      </c>
      <c r="BR581" s="20">
        <f t="shared" si="23"/>
        <v>2.0187787360219242E-2</v>
      </c>
      <c r="BS581" s="20">
        <f t="shared" si="23"/>
        <v>2.1377145562551648E-2</v>
      </c>
      <c r="BT581" s="20">
        <f t="shared" si="23"/>
        <v>2.2891429559114024E-2</v>
      </c>
      <c r="BU581" s="20">
        <f t="shared" si="23"/>
        <v>2.3628412567565385E-2</v>
      </c>
      <c r="BV581" s="20">
        <f t="shared" si="23"/>
        <v>2.4058863612928645E-2</v>
      </c>
      <c r="BW581" s="20">
        <f t="shared" si="23"/>
        <v>2.4286194792208057E-2</v>
      </c>
      <c r="BX581" s="20">
        <f t="shared" si="23"/>
        <v>2.46790602669173E-2</v>
      </c>
      <c r="BY581" s="20">
        <f t="shared" si="23"/>
        <v>2.5416446771796598E-2</v>
      </c>
      <c r="BZ581" s="20">
        <f t="shared" si="23"/>
        <v>2.6109480913363833E-2</v>
      </c>
      <c r="CA581" s="20">
        <f t="shared" si="23"/>
        <v>2.7138250279121343E-2</v>
      </c>
      <c r="CB581" s="20">
        <f t="shared" si="23"/>
        <v>2.8125229273367032E-2</v>
      </c>
      <c r="CC581" s="20">
        <f t="shared" si="23"/>
        <v>2.953300723469229E-2</v>
      </c>
      <c r="CD581" s="20">
        <f t="shared" si="23"/>
        <v>3.0977561688808972E-2</v>
      </c>
      <c r="CE581" s="20">
        <f t="shared" si="23"/>
        <v>3.2266879475758584E-2</v>
      </c>
      <c r="CF581" s="20">
        <f t="shared" si="23"/>
        <v>3.3880569609971316E-2</v>
      </c>
      <c r="CG581" s="20">
        <f t="shared" si="23"/>
        <v>3.4716110733117783E-2</v>
      </c>
      <c r="CH581" s="20">
        <f t="shared" si="23"/>
        <v>3.5243442551202833E-2</v>
      </c>
      <c r="CI581" s="20">
        <f t="shared" si="23"/>
        <v>3.5564664182919654E-2</v>
      </c>
      <c r="CJ581" s="20">
        <f t="shared" si="23"/>
        <v>3.6046968376105486E-2</v>
      </c>
      <c r="CK581" s="20">
        <f t="shared" si="23"/>
        <v>3.6868569352655776E-2</v>
      </c>
      <c r="CL581" s="20">
        <f t="shared" si="23"/>
        <v>3.7639181428795125E-2</v>
      </c>
      <c r="CM581" s="20">
        <f t="shared" si="23"/>
        <v>3.874041940287299E-2</v>
      </c>
      <c r="CN581" s="20">
        <f t="shared" si="23"/>
        <v>3.9795898997931393E-2</v>
      </c>
      <c r="CO581" s="20">
        <f t="shared" si="23"/>
        <v>4.1266415473992749E-2</v>
      </c>
      <c r="CP581" s="20">
        <f t="shared" si="23"/>
        <v>4.2780965099367976E-2</v>
      </c>
      <c r="CQ581" s="20">
        <f t="shared" si="23"/>
        <v>4.4139105301133047E-2</v>
      </c>
      <c r="CR581" s="20">
        <f t="shared" si="23"/>
        <v>4.5810804224369291E-2</v>
      </c>
      <c r="CS581" s="20">
        <f t="shared" si="23"/>
        <v>4.6818363465487733E-2</v>
      </c>
      <c r="CT581" s="20">
        <f t="shared" si="23"/>
        <v>4.7332194557148176E-2</v>
      </c>
      <c r="CU581" s="20">
        <f t="shared" si="23"/>
        <v>4.7861350005236031E-2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-9.560068387263397E-4</v>
      </c>
      <c r="E582" s="20">
        <f t="shared" ref="E582:BP584" si="25">E589/$A582</f>
        <v>-1.2628488695108594E-3</v>
      </c>
      <c r="F582" s="20">
        <f t="shared" si="25"/>
        <v>-1.2649226373828923E-3</v>
      </c>
      <c r="G582" s="20">
        <f t="shared" si="25"/>
        <v>-5.7135436751812633E-4</v>
      </c>
      <c r="H582" s="20">
        <f t="shared" si="25"/>
        <v>-3.9578627070155668E-4</v>
      </c>
      <c r="I582" s="20">
        <f t="shared" si="25"/>
        <v>8.2002563474868292E-4</v>
      </c>
      <c r="J582" s="20">
        <f t="shared" si="25"/>
        <v>1.3785807437963541E-3</v>
      </c>
      <c r="K582" s="20">
        <f t="shared" si="25"/>
        <v>1.4626998238424956E-3</v>
      </c>
      <c r="L582" s="20">
        <f t="shared" si="25"/>
        <v>1.977813052454089E-3</v>
      </c>
      <c r="M582" s="20">
        <f t="shared" si="25"/>
        <v>2.9027801405735612E-4</v>
      </c>
      <c r="N582" s="20">
        <f t="shared" si="25"/>
        <v>-1.4032479666369721E-3</v>
      </c>
      <c r="O582" s="20">
        <f t="shared" si="25"/>
        <v>-3.591332568637287E-3</v>
      </c>
      <c r="P582" s="20">
        <f t="shared" si="25"/>
        <v>-4.0918199155428664E-3</v>
      </c>
      <c r="Q582" s="20">
        <f t="shared" si="25"/>
        <v>-3.6069809024371138E-3</v>
      </c>
      <c r="R582" s="20">
        <f t="shared" si="25"/>
        <v>-2.9102041493774141E-3</v>
      </c>
      <c r="S582" s="20">
        <f t="shared" si="25"/>
        <v>-1.5984059539366705E-3</v>
      </c>
      <c r="T582" s="20">
        <f t="shared" si="25"/>
        <v>-9.1077034065554163E-4</v>
      </c>
      <c r="U582" s="20">
        <f t="shared" si="25"/>
        <v>6.5816954159702234E-4</v>
      </c>
      <c r="V582" s="20">
        <f t="shared" si="25"/>
        <v>1.4857271661701773E-3</v>
      </c>
      <c r="W582" s="20">
        <f t="shared" si="25"/>
        <v>1.7971994789959648E-3</v>
      </c>
      <c r="X582" s="20">
        <f t="shared" si="25"/>
        <v>2.5429778806233629E-3</v>
      </c>
      <c r="Y582" s="20">
        <f t="shared" si="25"/>
        <v>1.1337187695638347E-3</v>
      </c>
      <c r="Z582" s="20">
        <f t="shared" si="25"/>
        <v>-2.2377261165480754E-4</v>
      </c>
      <c r="AA582" s="20">
        <f t="shared" si="25"/>
        <v>-2.0269923457310285E-3</v>
      </c>
      <c r="AB582" s="20">
        <f t="shared" si="25"/>
        <v>-2.111768385757828E-3</v>
      </c>
      <c r="AC582" s="20">
        <f t="shared" si="25"/>
        <v>-1.2036860167870895E-3</v>
      </c>
      <c r="AD582" s="20">
        <f t="shared" si="25"/>
        <v>-9.7736312276584515E-5</v>
      </c>
      <c r="AE582" s="20">
        <f t="shared" si="25"/>
        <v>1.5945624449321522E-3</v>
      </c>
      <c r="AF582" s="20">
        <f t="shared" si="25"/>
        <v>2.6275770106864351E-3</v>
      </c>
      <c r="AG582" s="20">
        <f t="shared" si="25"/>
        <v>4.5076251520075813E-3</v>
      </c>
      <c r="AH582" s="20">
        <f t="shared" si="25"/>
        <v>5.6180888040333679E-3</v>
      </c>
      <c r="AI582" s="20">
        <f t="shared" si="25"/>
        <v>6.1928563485542628E-3</v>
      </c>
      <c r="AJ582" s="20">
        <f t="shared" si="25"/>
        <v>7.1911485449291492E-3</v>
      </c>
      <c r="AK582" s="20">
        <f t="shared" si="25"/>
        <v>6.0310241567780726E-3</v>
      </c>
      <c r="AL582" s="20">
        <f t="shared" si="25"/>
        <v>4.9240821774889426E-3</v>
      </c>
      <c r="AM582" s="20">
        <f t="shared" si="25"/>
        <v>3.3745329503721438E-3</v>
      </c>
      <c r="AN582" s="20">
        <f t="shared" si="25"/>
        <v>3.5454298922699876E-3</v>
      </c>
      <c r="AO582" s="20">
        <f t="shared" si="25"/>
        <v>4.7080349455701125E-3</v>
      </c>
      <c r="AP582" s="20">
        <f t="shared" si="25"/>
        <v>6.0632610690612068E-3</v>
      </c>
      <c r="AQ582" s="20">
        <f t="shared" si="25"/>
        <v>7.9956796481190761E-3</v>
      </c>
      <c r="AR582" s="20">
        <f t="shared" si="25"/>
        <v>9.2568232577854154E-3</v>
      </c>
      <c r="AS582" s="20">
        <f t="shared" si="25"/>
        <v>1.1351725314017713E-2</v>
      </c>
      <c r="AT582" s="20">
        <f t="shared" si="25"/>
        <v>1.2664042270410356E-2</v>
      </c>
      <c r="AU582" s="20">
        <f t="shared" si="25"/>
        <v>1.3429117866763131E-2</v>
      </c>
      <c r="AV582" s="20">
        <f t="shared" si="25"/>
        <v>1.460821860093264E-2</v>
      </c>
      <c r="AW582" s="20">
        <f t="shared" si="25"/>
        <v>1.3621437202752945E-2</v>
      </c>
      <c r="AX582" s="20">
        <f t="shared" si="25"/>
        <v>1.2681938177285359E-2</v>
      </c>
      <c r="AY582" s="20">
        <f t="shared" si="25"/>
        <v>1.1294798817003716E-2</v>
      </c>
      <c r="AZ582" s="20">
        <f t="shared" si="25"/>
        <v>1.1623239668931929E-2</v>
      </c>
      <c r="BA582" s="20">
        <f t="shared" si="25"/>
        <v>1.2938159358800482E-2</v>
      </c>
      <c r="BB582" s="20">
        <f t="shared" si="25"/>
        <v>1.4439829729710059E-2</v>
      </c>
      <c r="BC582" s="20">
        <f t="shared" si="25"/>
        <v>1.6512153539380046E-2</v>
      </c>
      <c r="BD582" s="20">
        <f t="shared" si="25"/>
        <v>1.7906152529515038E-2</v>
      </c>
      <c r="BE582" s="20">
        <f t="shared" si="25"/>
        <v>2.0126597383963885E-2</v>
      </c>
      <c r="BF582" s="20">
        <f t="shared" si="25"/>
        <v>2.1557126809230043E-2</v>
      </c>
      <c r="BG582" s="20">
        <f t="shared" si="25"/>
        <v>2.2433240464567621E-2</v>
      </c>
      <c r="BH582" s="20">
        <f t="shared" si="25"/>
        <v>2.3716432937730073E-2</v>
      </c>
      <c r="BI582" s="20">
        <f t="shared" si="25"/>
        <v>2.2827005127660775E-2</v>
      </c>
      <c r="BJ582" s="20">
        <f t="shared" si="25"/>
        <v>2.1978258134032407E-2</v>
      </c>
      <c r="BK582" s="20">
        <f t="shared" si="25"/>
        <v>2.0675338065595787E-2</v>
      </c>
      <c r="BL582" s="20">
        <f t="shared" si="25"/>
        <v>2.108152123828758E-2</v>
      </c>
      <c r="BM582" s="20">
        <f t="shared" si="25"/>
        <v>2.2467831973939291E-2</v>
      </c>
      <c r="BN582" s="20">
        <f t="shared" si="25"/>
        <v>2.4034814280605044E-2</v>
      </c>
      <c r="BO582" s="20">
        <f t="shared" si="25"/>
        <v>2.6166822981729076E-2</v>
      </c>
      <c r="BP582" s="20">
        <f t="shared" si="25"/>
        <v>2.7615474954385533E-2</v>
      </c>
      <c r="BQ582" s="20">
        <f t="shared" si="23"/>
        <v>2.9886164587932727E-2</v>
      </c>
      <c r="BR582" s="20">
        <f t="shared" si="23"/>
        <v>3.1363008625268057E-2</v>
      </c>
      <c r="BS582" s="20">
        <f t="shared" si="23"/>
        <v>3.2281647970805676E-2</v>
      </c>
      <c r="BT582" s="20">
        <f t="shared" si="23"/>
        <v>3.3603233482091086E-2</v>
      </c>
      <c r="BU582" s="20">
        <f t="shared" si="23"/>
        <v>3.274719499266969E-2</v>
      </c>
      <c r="BV582" s="20">
        <f t="shared" si="23"/>
        <v>3.1925545487922889E-2</v>
      </c>
      <c r="BW582" s="20">
        <f t="shared" si="23"/>
        <v>3.0642003176059959E-2</v>
      </c>
      <c r="BX582" s="20">
        <f t="shared" si="23"/>
        <v>3.1058684601429461E-2</v>
      </c>
      <c r="BY582" s="20">
        <f t="shared" si="23"/>
        <v>3.2446176158777769E-2</v>
      </c>
      <c r="BZ582" s="20">
        <f t="shared" si="23"/>
        <v>3.4005678938239317E-2</v>
      </c>
      <c r="CA582" s="20">
        <f t="shared" si="23"/>
        <v>3.6123460149917699E-2</v>
      </c>
      <c r="CB582" s="20">
        <f t="shared" si="23"/>
        <v>3.7554130032439209E-2</v>
      </c>
      <c r="CC582" s="20">
        <f t="shared" si="23"/>
        <v>3.9806618645249196E-2</v>
      </c>
      <c r="CD582" s="20">
        <f t="shared" si="23"/>
        <v>4.1268242809855395E-2</v>
      </c>
      <c r="CE582" s="20">
        <f t="shared" si="23"/>
        <v>4.2176537130185064E-2</v>
      </c>
      <c r="CF582" s="20">
        <f t="shared" si="23"/>
        <v>4.3492290807160064E-2</v>
      </c>
      <c r="CG582" s="20">
        <f t="shared" si="23"/>
        <v>4.2631903899813167E-2</v>
      </c>
      <c r="CH582" s="20">
        <f t="shared" si="23"/>
        <v>4.1801843515981388E-2</v>
      </c>
      <c r="CI582" s="20">
        <f t="shared" si="23"/>
        <v>4.0498434673848581E-2</v>
      </c>
      <c r="CJ582" s="20">
        <f t="shared" si="23"/>
        <v>4.0876557337710617E-2</v>
      </c>
      <c r="CK582" s="20">
        <f t="shared" si="23"/>
        <v>4.220255254545608E-2</v>
      </c>
      <c r="CL582" s="20">
        <f t="shared" si="23"/>
        <v>4.3673969222897006E-2</v>
      </c>
      <c r="CM582" s="20">
        <f t="shared" si="23"/>
        <v>4.5685706798983775E-2</v>
      </c>
      <c r="CN582" s="20">
        <f t="shared" si="23"/>
        <v>4.700073975379733E-2</v>
      </c>
      <c r="CO582" s="20">
        <f t="shared" si="23"/>
        <v>4.9134624961589553E-2</v>
      </c>
      <c r="CP582" s="20">
        <f t="shared" si="23"/>
        <v>5.052270808480247E-2</v>
      </c>
      <c r="CQ582" s="20">
        <f t="shared" si="23"/>
        <v>5.1365564182417986E-2</v>
      </c>
      <c r="CR582" s="20">
        <f t="shared" si="23"/>
        <v>5.2633755773079799E-2</v>
      </c>
      <c r="CS582" s="20">
        <f t="shared" si="23"/>
        <v>5.2018696088614827E-2</v>
      </c>
      <c r="CT582" s="20">
        <f t="shared" si="23"/>
        <v>5.0872429033774223E-2</v>
      </c>
      <c r="CU582" s="20">
        <f t="shared" si="23"/>
        <v>4.9990359949222601E-2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1.74255813129186E-4</v>
      </c>
      <c r="E583" s="20">
        <f t="shared" si="25"/>
        <v>6.1482245595570093E-4</v>
      </c>
      <c r="F583" s="20">
        <f t="shared" si="25"/>
        <v>9.6509888146215615E-4</v>
      </c>
      <c r="G583" s="20">
        <f t="shared" si="25"/>
        <v>1.7093006583271712E-3</v>
      </c>
      <c r="H583" s="20">
        <f t="shared" si="25"/>
        <v>1.6603161717510179E-3</v>
      </c>
      <c r="I583" s="20">
        <f t="shared" si="25"/>
        <v>2.5721796518338906E-3</v>
      </c>
      <c r="J583" s="20">
        <f t="shared" si="25"/>
        <v>2.6775734885910387E-3</v>
      </c>
      <c r="K583" s="20">
        <f t="shared" si="25"/>
        <v>2.6700314443422984E-3</v>
      </c>
      <c r="L583" s="20">
        <f t="shared" si="25"/>
        <v>3.2056268785030082E-3</v>
      </c>
      <c r="M583" s="20">
        <f t="shared" si="25"/>
        <v>1.8112992530602777E-3</v>
      </c>
      <c r="N583" s="20">
        <f t="shared" si="25"/>
        <v>1.0687110775706038E-3</v>
      </c>
      <c r="O583" s="20">
        <f t="shared" si="25"/>
        <v>-2.3981440477605496E-4</v>
      </c>
      <c r="P583" s="20">
        <f t="shared" si="25"/>
        <v>9.1724320725110781E-5</v>
      </c>
      <c r="Q583" s="20">
        <f t="shared" si="25"/>
        <v>9.4820934544194294E-4</v>
      </c>
      <c r="R583" s="20">
        <f t="shared" si="25"/>
        <v>1.7188964482020318E-3</v>
      </c>
      <c r="S583" s="20">
        <f t="shared" si="25"/>
        <v>2.8496716748555931E-3</v>
      </c>
      <c r="T583" s="20">
        <f t="shared" si="25"/>
        <v>3.1450378925245545E-3</v>
      </c>
      <c r="U583" s="20">
        <f t="shared" si="25"/>
        <v>4.3735454979481215E-3</v>
      </c>
      <c r="V583" s="20">
        <f t="shared" si="25"/>
        <v>4.7366937479000337E-3</v>
      </c>
      <c r="W583" s="20">
        <f t="shared" si="25"/>
        <v>4.9787553905914165E-3</v>
      </c>
      <c r="X583" s="20">
        <f t="shared" si="25"/>
        <v>5.8130464528322713E-3</v>
      </c>
      <c r="Y583" s="20">
        <f t="shared" si="25"/>
        <v>4.7817100266368375E-3</v>
      </c>
      <c r="Z583" s="20">
        <f t="shared" si="25"/>
        <v>4.4623393255356688E-3</v>
      </c>
      <c r="AA583" s="20">
        <f t="shared" si="25"/>
        <v>3.6179723071868108E-3</v>
      </c>
      <c r="AB583" s="20">
        <f t="shared" si="25"/>
        <v>4.418007623027448E-3</v>
      </c>
      <c r="AC583" s="20">
        <f t="shared" si="25"/>
        <v>5.7166615681244204E-3</v>
      </c>
      <c r="AD583" s="20">
        <f t="shared" si="25"/>
        <v>6.8873813256466153E-3</v>
      </c>
      <c r="AE583" s="20">
        <f t="shared" si="25"/>
        <v>8.3743599499367834E-3</v>
      </c>
      <c r="AF583" s="20">
        <f t="shared" si="25"/>
        <v>8.9922029009581704E-3</v>
      </c>
      <c r="AG583" s="20">
        <f t="shared" si="25"/>
        <v>1.0524809894664519E-2</v>
      </c>
      <c r="AH583" s="20">
        <f t="shared" si="25"/>
        <v>1.1186822937581969E-2</v>
      </c>
      <c r="AI583" s="20">
        <f t="shared" si="25"/>
        <v>1.1730581741766288E-2</v>
      </c>
      <c r="AJ583" s="20">
        <f t="shared" si="25"/>
        <v>1.2872418357306452E-2</v>
      </c>
      <c r="AK583" s="20">
        <f t="shared" si="25"/>
        <v>1.2153721292478725E-2</v>
      </c>
      <c r="AL583" s="20">
        <f t="shared" si="25"/>
        <v>1.2149453826574797E-2</v>
      </c>
      <c r="AM583" s="20">
        <f t="shared" si="25"/>
        <v>1.1619604191744751E-2</v>
      </c>
      <c r="AN583" s="20">
        <f t="shared" si="25"/>
        <v>1.2730668343346274E-2</v>
      </c>
      <c r="AO583" s="20">
        <f t="shared" si="25"/>
        <v>1.4334269442971228E-2</v>
      </c>
      <c r="AP583" s="20">
        <f t="shared" si="25"/>
        <v>1.580168491452176E-2</v>
      </c>
      <c r="AQ583" s="20">
        <f t="shared" si="25"/>
        <v>1.7575565889680629E-2</v>
      </c>
      <c r="AR583" s="20">
        <f t="shared" si="25"/>
        <v>1.8469893867868514E-2</v>
      </c>
      <c r="AS583" s="20">
        <f t="shared" si="25"/>
        <v>2.0269043568959783E-2</v>
      </c>
      <c r="AT583" s="20">
        <f t="shared" si="25"/>
        <v>2.1189105515839048E-2</v>
      </c>
      <c r="AU583" s="20">
        <f t="shared" si="25"/>
        <v>2.198440773753917E-2</v>
      </c>
      <c r="AV583" s="20">
        <f t="shared" si="25"/>
        <v>2.33732268664496E-2</v>
      </c>
      <c r="AW583" s="20">
        <f t="shared" si="25"/>
        <v>2.2898336086725764E-2</v>
      </c>
      <c r="AX583" s="20">
        <f t="shared" si="25"/>
        <v>2.3135252233497088E-2</v>
      </c>
      <c r="AY583" s="20">
        <f t="shared" si="25"/>
        <v>2.2843719462742391E-2</v>
      </c>
      <c r="AZ583" s="20">
        <f t="shared" si="25"/>
        <v>2.4189462541198834E-2</v>
      </c>
      <c r="BA583" s="20">
        <f t="shared" si="25"/>
        <v>2.6023173652465256E-2</v>
      </c>
      <c r="BB583" s="20">
        <f t="shared" si="25"/>
        <v>2.7715360303723444E-2</v>
      </c>
      <c r="BC583" s="20">
        <f t="shared" si="25"/>
        <v>2.970824679853792E-2</v>
      </c>
      <c r="BD583" s="20">
        <f t="shared" si="25"/>
        <v>3.0815754447898854E-2</v>
      </c>
      <c r="BE583" s="20">
        <f t="shared" si="25"/>
        <v>3.2822469304110008E-2</v>
      </c>
      <c r="BF583" s="20">
        <f t="shared" si="25"/>
        <v>3.3944817959973027E-2</v>
      </c>
      <c r="BG583" s="20">
        <f t="shared" si="25"/>
        <v>3.4937453816796311E-2</v>
      </c>
      <c r="BH583" s="20">
        <f t="shared" si="25"/>
        <v>3.6518884099815227E-2</v>
      </c>
      <c r="BI583" s="20">
        <f t="shared" si="25"/>
        <v>3.623199749043992E-2</v>
      </c>
      <c r="BJ583" s="20">
        <f t="shared" si="25"/>
        <v>3.6652345185317653E-2</v>
      </c>
      <c r="BK583" s="20">
        <f t="shared" si="25"/>
        <v>3.6539690689320857E-2</v>
      </c>
      <c r="BL583" s="20">
        <f t="shared" si="25"/>
        <v>3.8059834757386238E-2</v>
      </c>
      <c r="BM583" s="20">
        <f t="shared" si="25"/>
        <v>4.0063653872850553E-2</v>
      </c>
      <c r="BN583" s="20">
        <f t="shared" si="25"/>
        <v>4.1921959507572659E-2</v>
      </c>
      <c r="BO583" s="20">
        <f t="shared" si="25"/>
        <v>4.4077359346355496E-2</v>
      </c>
      <c r="BP583" s="20">
        <f t="shared" si="25"/>
        <v>4.5344147421383346E-2</v>
      </c>
      <c r="BQ583" s="20">
        <f t="shared" si="23"/>
        <v>4.7507149576846347E-2</v>
      </c>
      <c r="BR583" s="20">
        <f t="shared" si="23"/>
        <v>4.8782777322627244E-2</v>
      </c>
      <c r="BS583" s="20">
        <f t="shared" si="23"/>
        <v>4.992533450940511E-2</v>
      </c>
      <c r="BT583" s="20">
        <f t="shared" si="23"/>
        <v>5.1652647940665895E-2</v>
      </c>
      <c r="BU583" s="20">
        <f t="shared" si="23"/>
        <v>5.1506708126055373E-2</v>
      </c>
      <c r="BV583" s="20">
        <f t="shared" si="23"/>
        <v>5.2062171284221984E-2</v>
      </c>
      <c r="BW583" s="20">
        <f t="shared" si="23"/>
        <v>5.207820270404484E-2</v>
      </c>
      <c r="BX583" s="20">
        <f t="shared" si="23"/>
        <v>5.3720595229277142E-2</v>
      </c>
      <c r="BY583" s="20">
        <f t="shared" si="23"/>
        <v>5.5841010138170943E-2</v>
      </c>
      <c r="BZ583" s="20">
        <f t="shared" si="23"/>
        <v>5.7811857726834899E-2</v>
      </c>
      <c r="CA583" s="20">
        <f t="shared" si="23"/>
        <v>6.0077944990940775E-2</v>
      </c>
      <c r="CB583" s="20">
        <f t="shared" si="23"/>
        <v>6.1455903220735721E-2</v>
      </c>
      <c r="CC583" s="20">
        <f t="shared" si="23"/>
        <v>6.3732408524730125E-2</v>
      </c>
      <c r="CD583" s="20">
        <f t="shared" si="23"/>
        <v>6.5124559036440613E-2</v>
      </c>
      <c r="CE583" s="20">
        <f t="shared" si="23"/>
        <v>6.6385707548651363E-2</v>
      </c>
      <c r="CF583" s="20">
        <f t="shared" si="23"/>
        <v>6.8230867958275973E-2</v>
      </c>
      <c r="CG583" s="20">
        <f t="shared" si="23"/>
        <v>6.8197756701383602E-2</v>
      </c>
      <c r="CH583" s="20">
        <f t="shared" si="23"/>
        <v>6.8856085499543432E-2</v>
      </c>
      <c r="CI583" s="20">
        <f t="shared" si="23"/>
        <v>6.8960373186135432E-2</v>
      </c>
      <c r="CJ583" s="20">
        <f t="shared" si="23"/>
        <v>7.0674026137422588E-2</v>
      </c>
      <c r="CK583" s="20">
        <f t="shared" si="23"/>
        <v>7.2850308786800308E-2</v>
      </c>
      <c r="CL583" s="20">
        <f t="shared" si="23"/>
        <v>7.4863831969194036E-2</v>
      </c>
      <c r="CM583" s="20">
        <f t="shared" si="23"/>
        <v>7.7172488746739584E-2</v>
      </c>
      <c r="CN583" s="20">
        <f t="shared" si="23"/>
        <v>7.8601439707568818E-2</v>
      </c>
      <c r="CO583" s="20">
        <f t="shared" si="23"/>
        <v>8.0940387367021249E-2</v>
      </c>
      <c r="CP583" s="20">
        <f t="shared" si="23"/>
        <v>8.2445898759960695E-2</v>
      </c>
      <c r="CQ583" s="20">
        <f t="shared" si="23"/>
        <v>8.3813631481790427E-2</v>
      </c>
      <c r="CR583" s="20">
        <f t="shared" si="23"/>
        <v>8.5777712961591146E-2</v>
      </c>
      <c r="CS583" s="20">
        <f t="shared" si="23"/>
        <v>8.608885596503045E-2</v>
      </c>
      <c r="CT583" s="20">
        <f t="shared" si="23"/>
        <v>8.6503375542707664E-2</v>
      </c>
      <c r="CU583" s="20">
        <f t="shared" si="23"/>
        <v>8.713119411157666E-2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4.2616376413987872E-4</v>
      </c>
      <c r="E584" s="20">
        <f t="shared" si="25"/>
        <v>1.2387879679333789E-3</v>
      </c>
      <c r="F584" s="20">
        <f t="shared" si="25"/>
        <v>1.8996722071499099E-3</v>
      </c>
      <c r="G584" s="20">
        <f t="shared" si="25"/>
        <v>2.902511200177843E-3</v>
      </c>
      <c r="H584" s="20">
        <f t="shared" si="25"/>
        <v>3.2494958718891991E-3</v>
      </c>
      <c r="I584" s="20">
        <f t="shared" si="25"/>
        <v>4.5223767093123448E-3</v>
      </c>
      <c r="J584" s="20">
        <f t="shared" si="25"/>
        <v>4.8312240146483956E-3</v>
      </c>
      <c r="K584" s="20">
        <f t="shared" si="25"/>
        <v>4.779685437440429E-3</v>
      </c>
      <c r="L584" s="20">
        <f t="shared" si="25"/>
        <v>5.0829712356159993E-3</v>
      </c>
      <c r="M584" s="20">
        <f t="shared" si="25"/>
        <v>3.4568601770652249E-3</v>
      </c>
      <c r="N584" s="20">
        <f t="shared" si="25"/>
        <v>2.3893803326060195E-3</v>
      </c>
      <c r="O584" s="20">
        <f t="shared" si="25"/>
        <v>9.2676677989869097E-4</v>
      </c>
      <c r="P584" s="20">
        <f t="shared" si="25"/>
        <v>1.2357558355532636E-3</v>
      </c>
      <c r="Q584" s="20">
        <f t="shared" si="25"/>
        <v>2.2398746618149507E-3</v>
      </c>
      <c r="R584" s="20">
        <f t="shared" si="25"/>
        <v>3.2058406523125726E-3</v>
      </c>
      <c r="S584" s="20">
        <f t="shared" si="25"/>
        <v>4.534923935424949E-3</v>
      </c>
      <c r="T584" s="20">
        <f t="shared" si="25"/>
        <v>5.0739339734883759E-3</v>
      </c>
      <c r="U584" s="20">
        <f t="shared" si="25"/>
        <v>6.4013673736509529E-3</v>
      </c>
      <c r="V584" s="20">
        <f t="shared" si="25"/>
        <v>6.749615049122277E-3</v>
      </c>
      <c r="W584" s="20">
        <f t="shared" si="25"/>
        <v>6.7438846618446914E-3</v>
      </c>
      <c r="X584" s="20">
        <f t="shared" si="25"/>
        <v>7.0930999712484804E-3</v>
      </c>
      <c r="Y584" s="20">
        <f t="shared" si="25"/>
        <v>5.5371110888513793E-3</v>
      </c>
      <c r="Z584" s="20">
        <f t="shared" si="25"/>
        <v>4.5905822332862369E-3</v>
      </c>
      <c r="AA584" s="20">
        <f t="shared" si="25"/>
        <v>3.3075797676740725E-3</v>
      </c>
      <c r="AB584" s="20">
        <f t="shared" si="25"/>
        <v>3.8358258792835125E-3</v>
      </c>
      <c r="AC584" s="20">
        <f t="shared" si="25"/>
        <v>5.0670442807146891E-3</v>
      </c>
      <c r="AD584" s="20">
        <f t="shared" si="25"/>
        <v>6.2429179853779352E-3</v>
      </c>
      <c r="AE584" s="20">
        <f t="shared" si="25"/>
        <v>7.7526921939952854E-3</v>
      </c>
      <c r="AF584" s="20">
        <f t="shared" si="25"/>
        <v>8.440721973989828E-3</v>
      </c>
      <c r="AG584" s="20">
        <f t="shared" si="25"/>
        <v>9.8897524812297851E-3</v>
      </c>
      <c r="AH584" s="20">
        <f t="shared" si="25"/>
        <v>1.0341346825934647E-2</v>
      </c>
      <c r="AI584" s="20">
        <f t="shared" si="25"/>
        <v>1.043155629327038E-2</v>
      </c>
      <c r="AJ584" s="20">
        <f t="shared" si="25"/>
        <v>1.0878089472814703E-2</v>
      </c>
      <c r="AK584" s="20">
        <f t="shared" si="25"/>
        <v>9.4255786566034613E-3</v>
      </c>
      <c r="AL584" s="20">
        <f t="shared" si="25"/>
        <v>8.5897641082513885E-3</v>
      </c>
      <c r="AM584" s="20">
        <f t="shared" si="25"/>
        <v>7.4234611080839022E-3</v>
      </c>
      <c r="AN584" s="20">
        <f t="shared" si="25"/>
        <v>8.0719660817902324E-3</v>
      </c>
      <c r="AO584" s="20">
        <f t="shared" si="25"/>
        <v>9.4240218337726563E-3</v>
      </c>
      <c r="AP584" s="20">
        <f t="shared" si="25"/>
        <v>1.0718248795709946E-2</v>
      </c>
      <c r="AQ584" s="20">
        <f t="shared" si="25"/>
        <v>1.2341273304010615E-2</v>
      </c>
      <c r="AR584" s="20">
        <f t="shared" si="25"/>
        <v>1.313571352574037E-2</v>
      </c>
      <c r="AS584" s="20">
        <f t="shared" si="25"/>
        <v>1.4683675109113137E-2</v>
      </c>
      <c r="AT584" s="20">
        <f t="shared" si="25"/>
        <v>1.5227157368340351E-2</v>
      </c>
      <c r="AU584" s="20">
        <f t="shared" si="25"/>
        <v>1.5403492823584825E-2</v>
      </c>
      <c r="AV584" s="20">
        <f t="shared" si="25"/>
        <v>1.5932117439857667E-2</v>
      </c>
      <c r="AW584" s="20">
        <f t="shared" si="25"/>
        <v>1.4559359168341571E-2</v>
      </c>
      <c r="AX584" s="20">
        <f t="shared" si="25"/>
        <v>1.3802206389816767E-2</v>
      </c>
      <c r="AY584" s="20">
        <f t="shared" si="25"/>
        <v>1.2714050154889462E-2</v>
      </c>
      <c r="AZ584" s="20">
        <f t="shared" si="25"/>
        <v>1.344010109448769E-2</v>
      </c>
      <c r="BA584" s="20">
        <f t="shared" si="25"/>
        <v>1.4868549066839567E-2</v>
      </c>
      <c r="BB584" s="20">
        <f t="shared" si="25"/>
        <v>1.6237268820624554E-2</v>
      </c>
      <c r="BC584" s="20">
        <f t="shared" si="25"/>
        <v>1.7932200516380697E-2</v>
      </c>
      <c r="BD584" s="20">
        <f t="shared" si="25"/>
        <v>1.879549742299266E-2</v>
      </c>
      <c r="BE584" s="20">
        <f t="shared" si="25"/>
        <v>2.0409069825989747E-2</v>
      </c>
      <c r="BF584" s="20">
        <f t="shared" si="25"/>
        <v>2.1014944211767212E-2</v>
      </c>
      <c r="BG584" s="20">
        <f t="shared" si="25"/>
        <v>2.125060466622624E-2</v>
      </c>
      <c r="BH584" s="20">
        <f t="shared" si="25"/>
        <v>2.1835663080238293E-2</v>
      </c>
      <c r="BI584" s="20">
        <f t="shared" si="25"/>
        <v>2.0516582599455296E-2</v>
      </c>
      <c r="BJ584" s="20">
        <f t="shared" si="25"/>
        <v>1.9810431811417614E-2</v>
      </c>
      <c r="BK584" s="20">
        <f t="shared" si="25"/>
        <v>1.8770658951596547E-2</v>
      </c>
      <c r="BL584" s="20">
        <f t="shared" si="25"/>
        <v>1.9542567403540309E-2</v>
      </c>
      <c r="BM584" s="20">
        <f t="shared" si="25"/>
        <v>2.1014533144337582E-2</v>
      </c>
      <c r="BN584" s="20">
        <f t="shared" si="25"/>
        <v>2.2424739559012728E-2</v>
      </c>
      <c r="BO584" s="20">
        <f t="shared" si="25"/>
        <v>2.4159537462610944E-2</v>
      </c>
      <c r="BP584" s="20">
        <f t="shared" si="25"/>
        <v>2.5061515021558591E-2</v>
      </c>
      <c r="BQ584" s="20">
        <f t="shared" si="23"/>
        <v>2.671291686526216E-2</v>
      </c>
      <c r="BR584" s="20">
        <f t="shared" si="23"/>
        <v>2.7355860202798225E-2</v>
      </c>
      <c r="BS584" s="20">
        <f t="shared" si="23"/>
        <v>2.7627558354656842E-2</v>
      </c>
      <c r="BT584" s="20">
        <f t="shared" si="23"/>
        <v>2.8246946940520101E-2</v>
      </c>
      <c r="BU584" s="20">
        <f t="shared" si="23"/>
        <v>2.6959477300054265E-2</v>
      </c>
      <c r="BV584" s="20">
        <f t="shared" si="23"/>
        <v>2.628107009455909E-2</v>
      </c>
      <c r="BW584" s="20">
        <f t="shared" si="23"/>
        <v>2.5264198283659185E-2</v>
      </c>
      <c r="BX584" s="20">
        <f t="shared" si="23"/>
        <v>2.6053716654964219E-2</v>
      </c>
      <c r="BY584" s="20">
        <f t="shared" si="23"/>
        <v>2.7538383954355521E-2</v>
      </c>
      <c r="BZ584" s="20">
        <f t="shared" si="23"/>
        <v>2.8957744141252587E-2</v>
      </c>
      <c r="CA584" s="20">
        <f t="shared" si="23"/>
        <v>3.070038665901062E-2</v>
      </c>
      <c r="CB584" s="20">
        <f t="shared" si="23"/>
        <v>3.1611619787608514E-2</v>
      </c>
      <c r="CC584" s="20">
        <f t="shared" si="23"/>
        <v>3.3276245813842448E-2</v>
      </c>
      <c r="CD584" s="20">
        <f t="shared" si="23"/>
        <v>3.3937983057499885E-2</v>
      </c>
      <c r="CE584" s="20">
        <f t="shared" si="23"/>
        <v>3.4234002422195424E-2</v>
      </c>
      <c r="CF584" s="20">
        <f t="shared" si="23"/>
        <v>3.4881066552728865E-2</v>
      </c>
      <c r="CG584" s="20">
        <f t="shared" si="23"/>
        <v>3.3620435907373632E-2</v>
      </c>
      <c r="CH584" s="20">
        <f t="shared" si="23"/>
        <v>3.2962420562664206E-2</v>
      </c>
      <c r="CI584" s="20">
        <f t="shared" si="23"/>
        <v>3.1953445019592214E-2</v>
      </c>
      <c r="CJ584" s="20">
        <f t="shared" si="23"/>
        <v>3.2733983912456535E-2</v>
      </c>
      <c r="CK584" s="20">
        <f t="shared" si="23"/>
        <v>3.4192040115931507E-2</v>
      </c>
      <c r="CL584" s="20">
        <f t="shared" si="23"/>
        <v>3.5567717132930596E-2</v>
      </c>
      <c r="CM584" s="20">
        <f t="shared" si="23"/>
        <v>3.726156023762079E-2</v>
      </c>
      <c r="CN584" s="20">
        <f t="shared" si="23"/>
        <v>3.8127576270907071E-2</v>
      </c>
      <c r="CO584" s="20">
        <f t="shared" si="23"/>
        <v>3.975760255211213E-2</v>
      </c>
      <c r="CP584" s="20">
        <f t="shared" si="23"/>
        <v>4.0436063700818592E-2</v>
      </c>
      <c r="CQ584" s="20">
        <f t="shared" si="23"/>
        <v>4.0750006499464114E-2</v>
      </c>
      <c r="CR584" s="20">
        <f t="shared" si="23"/>
        <v>4.144373430279228E-2</v>
      </c>
      <c r="CS584" s="20">
        <f t="shared" si="23"/>
        <v>4.0446424580755133E-2</v>
      </c>
      <c r="CT584" s="20">
        <f t="shared" si="23"/>
        <v>3.952255842463212E-2</v>
      </c>
      <c r="CU584" s="20">
        <f t="shared" si="23"/>
        <v>3.8966658487779561E-2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-8301.7676119843891</v>
      </c>
      <c r="E587" s="10">
        <f>SUM($D572:E572)</f>
        <v>-11974.198517172983</v>
      </c>
      <c r="F587" s="10">
        <f>SUM($D572:F572)</f>
        <v>-13660.113403137642</v>
      </c>
      <c r="G587" s="10">
        <f>SUM($D572:G572)</f>
        <v>-11233.977262778062</v>
      </c>
      <c r="H587" s="10">
        <f>SUM($D572:H572)</f>
        <v>-12357.427182239808</v>
      </c>
      <c r="I587" s="10">
        <f>SUM($D572:I572)</f>
        <v>-6571.1984191724332</v>
      </c>
      <c r="J587" s="10">
        <f>SUM($D572:J572)</f>
        <v>-4339.587862409011</v>
      </c>
      <c r="K587" s="10">
        <f>SUM($D572:K572)</f>
        <v>-3311.633260052542</v>
      </c>
      <c r="L587" s="10">
        <f>SUM($D572:L572)</f>
        <v>890.28009411459789</v>
      </c>
      <c r="M587" s="10">
        <f>SUM($D572:M572)</f>
        <v>-8812.7530287213158</v>
      </c>
      <c r="N587" s="10">
        <f>SUM($D572:N572)</f>
        <v>-19021.238441410918</v>
      </c>
      <c r="O587" s="10">
        <f>SUM($D572:O572)</f>
        <v>-35069.776450197103</v>
      </c>
      <c r="P587" s="10">
        <f>SUM($D572:P572)</f>
        <v>-41763.414051527208</v>
      </c>
      <c r="Q587" s="10">
        <f>SUM($D572:Q572)</f>
        <v>-42282.245532367349</v>
      </c>
      <c r="R587" s="10">
        <f>SUM($D572:R572)</f>
        <v>-40609.66261513075</v>
      </c>
      <c r="S587" s="10">
        <f>SUM($D572:S572)</f>
        <v>-34522.489104485488</v>
      </c>
      <c r="T587" s="10">
        <f>SUM($D572:T572)</f>
        <v>-31984.130071195868</v>
      </c>
      <c r="U587" s="10">
        <f>SUM($D572:U572)</f>
        <v>-23046.311893511549</v>
      </c>
      <c r="V587" s="10">
        <f>SUM($D572:V572)</f>
        <v>-17871.429425010123</v>
      </c>
      <c r="W587" s="10">
        <f>SUM($D572:W572)</f>
        <v>-14043.69603214346</v>
      </c>
      <c r="X587" s="10">
        <f>SUM($D572:X572)</f>
        <v>-7099.7269926418812</v>
      </c>
      <c r="Y587" s="10">
        <f>SUM($D572:Y572)</f>
        <v>-13950.308882707293</v>
      </c>
      <c r="Z587" s="10">
        <f>SUM($D572:Z572)</f>
        <v>-21155.655957788113</v>
      </c>
      <c r="AA587" s="10">
        <f>SUM($D572:AA572)</f>
        <v>-34076.074747519546</v>
      </c>
      <c r="AB587" s="10">
        <f>SUM($D572:AB572)</f>
        <v>-37573.044133586875</v>
      </c>
      <c r="AC587" s="10">
        <f>SUM($D572:AC572)</f>
        <v>-34914.333450885119</v>
      </c>
      <c r="AD587" s="10">
        <f>SUM($D572:AD572)</f>
        <v>-30166.800661971742</v>
      </c>
      <c r="AE587" s="10">
        <f>SUM($D572:AE572)</f>
        <v>-21157.276075881215</v>
      </c>
      <c r="AF587" s="10">
        <f>SUM($D572:AF572)</f>
        <v>-15862.365248274706</v>
      </c>
      <c r="AG587" s="10">
        <f>SUM($D572:AG572)</f>
        <v>-4318.3653884187879</v>
      </c>
      <c r="AH587" s="10">
        <f>SUM($D572:AH572)</f>
        <v>3343.9010946091948</v>
      </c>
      <c r="AI587" s="10">
        <f>SUM($D572:AI572)</f>
        <v>9574.3256170134628</v>
      </c>
      <c r="AJ587" s="10">
        <f>SUM($D572:AJ572)</f>
        <v>18864.219094732885</v>
      </c>
      <c r="AK587" s="10">
        <f>SUM($D572:AK572)</f>
        <v>14321.28160047625</v>
      </c>
      <c r="AL587" s="10">
        <f>SUM($D572:AL572)</f>
        <v>9393.8563318841261</v>
      </c>
      <c r="AM587" s="10">
        <f>SUM($D572:AM572)</f>
        <v>-1278.2283893565109</v>
      </c>
      <c r="AN587" s="10">
        <f>SUM($D572:AN572)</f>
        <v>-2562.2118141551691</v>
      </c>
      <c r="AO587" s="10">
        <f>SUM($D572:AO572)</f>
        <v>2264.8611845080814</v>
      </c>
      <c r="AP587" s="10">
        <f>SUM($D572:AP572)</f>
        <v>9125.5431744459856</v>
      </c>
      <c r="AQ587" s="10">
        <f>SUM($D572:AQ572)</f>
        <v>20183.307143316932</v>
      </c>
      <c r="AR587" s="10">
        <f>SUM($D572:AR572)</f>
        <v>27454.680815909327</v>
      </c>
      <c r="AS587" s="10">
        <f>SUM($D572:AS572)</f>
        <v>40900.589224855335</v>
      </c>
      <c r="AT587" s="10">
        <f>SUM($D572:AT572)</f>
        <v>50391.76277523231</v>
      </c>
      <c r="AU587" s="10">
        <f>SUM($D572:AU572)</f>
        <v>58383.10860647486</v>
      </c>
      <c r="AV587" s="10">
        <f>SUM($D572:AV572)</f>
        <v>69372.754549805686</v>
      </c>
      <c r="AW587" s="10">
        <f>SUM($D572:AW572)</f>
        <v>66475.14511106351</v>
      </c>
      <c r="AX587" s="10">
        <f>SUM($D572:AX572)</f>
        <v>63143.784968847292</v>
      </c>
      <c r="AY587" s="10">
        <f>SUM($D572:AY572)</f>
        <v>54021.31078115257</v>
      </c>
      <c r="AZ587" s="10">
        <f>SUM($D572:AZ572)</f>
        <v>54240.990033579146</v>
      </c>
      <c r="BA587" s="10">
        <f>SUM($D572:BA572)</f>
        <v>60524.656735021854</v>
      </c>
      <c r="BB587" s="10">
        <f>SUM($D572:BB572)</f>
        <v>68793.055442788595</v>
      </c>
      <c r="BC587" s="10">
        <f>SUM($D572:BC572)</f>
        <v>81208.019313285957</v>
      </c>
      <c r="BD587" s="10">
        <f>SUM($D572:BD572)</f>
        <v>89785.138295633005</v>
      </c>
      <c r="BE587" s="10">
        <f>SUM($D572:BE572)</f>
        <v>104485.24311581951</v>
      </c>
      <c r="BF587" s="10">
        <f>SUM($D572:BF572)</f>
        <v>115179.63406359282</v>
      </c>
      <c r="BG587" s="10">
        <f>SUM($D572:BG572)</f>
        <v>124324.10621061403</v>
      </c>
      <c r="BH587" s="10">
        <f>SUM($D572:BH572)</f>
        <v>136417.64935131243</v>
      </c>
      <c r="BI587" s="10">
        <f>SUM($D572:BI572)</f>
        <v>134575.33466177437</v>
      </c>
      <c r="BJ587" s="10">
        <f>SUM($D572:BJ572)</f>
        <v>132251.05054586745</v>
      </c>
      <c r="BK587" s="10">
        <f>SUM($D572:BK572)</f>
        <v>124087.76208754654</v>
      </c>
      <c r="BL587" s="10">
        <f>SUM($D572:BL572)</f>
        <v>125219.32151287659</v>
      </c>
      <c r="BM587" s="10">
        <f>SUM($D572:BM572)</f>
        <v>132368.72301167922</v>
      </c>
      <c r="BN587" s="10">
        <f>SUM($D572:BN572)</f>
        <v>141458.64006912045</v>
      </c>
      <c r="BO587" s="10">
        <f>SUM($D572:BO572)</f>
        <v>154653.5556143471</v>
      </c>
      <c r="BP587" s="10">
        <f>SUM($D572:BP572)</f>
        <v>163972.08031857107</v>
      </c>
      <c r="BQ587" s="10">
        <f>SUM($D572:BQ572)</f>
        <v>179377.80918557258</v>
      </c>
      <c r="BR587" s="10">
        <f>SUM($D572:BR572)</f>
        <v>190743.76729954407</v>
      </c>
      <c r="BS587" s="10">
        <f>SUM($D572:BS572)</f>
        <v>200525.7052200746</v>
      </c>
      <c r="BT587" s="10">
        <f>SUM($D572:BT572)</f>
        <v>213220.3768335756</v>
      </c>
      <c r="BU587" s="10">
        <f>SUM($D572:BU572)</f>
        <v>211938.54710378111</v>
      </c>
      <c r="BV587" s="10">
        <f>SUM($D572:BV572)</f>
        <v>210128.52456792328</v>
      </c>
      <c r="BW587" s="10">
        <f>SUM($D572:BW572)</f>
        <v>202427.86279283091</v>
      </c>
      <c r="BX587" s="10">
        <f>SUM($D572:BX572)</f>
        <v>203967.00026749534</v>
      </c>
      <c r="BY587" s="10">
        <f>SUM($D572:BY572)</f>
        <v>211469.29622756282</v>
      </c>
      <c r="BZ587" s="10">
        <f>SUM($D572:BZ572)</f>
        <v>220862.74482406053</v>
      </c>
      <c r="CA587" s="10">
        <f>SUM($D572:CA572)</f>
        <v>234322.18015176669</v>
      </c>
      <c r="CB587" s="10">
        <f>SUM($D572:CB572)</f>
        <v>243880.16940017772</v>
      </c>
      <c r="CC587" s="10">
        <f>SUM($D572:CC572)</f>
        <v>259515.02565419767</v>
      </c>
      <c r="CD587" s="10">
        <f>SUM($D572:CD572)</f>
        <v>271111.26524286624</v>
      </c>
      <c r="CE587" s="10">
        <f>SUM($D572:CE572)</f>
        <v>281129.05812335655</v>
      </c>
      <c r="CF587" s="10">
        <f>SUM($D572:CF572)</f>
        <v>294059.07205560192</v>
      </c>
      <c r="CG587" s="10">
        <f>SUM($D572:CG572)</f>
        <v>292994.97196673421</v>
      </c>
      <c r="CH587" s="10">
        <f>SUM($D572:CH572)</f>
        <v>291358.77183603833</v>
      </c>
      <c r="CI587" s="10">
        <f>SUM($D572:CI572)</f>
        <v>283756.03158032865</v>
      </c>
      <c r="CJ587" s="10">
        <f>SUM($D572:CJ572)</f>
        <v>285290.55717509007</v>
      </c>
      <c r="CK587" s="10">
        <f>SUM($D572:CK572)</f>
        <v>292676.40135581302</v>
      </c>
      <c r="CL587" s="10">
        <f>SUM($D572:CL572)</f>
        <v>301832.2496999423</v>
      </c>
      <c r="CM587" s="10">
        <f>SUM($D572:CM572)</f>
        <v>314991.10658192053</v>
      </c>
      <c r="CN587" s="10">
        <f>SUM($D572:CN572)</f>
        <v>324222.06411374157</v>
      </c>
      <c r="CO587" s="10">
        <f>SUM($D572:CO572)</f>
        <v>339527.25512622204</v>
      </c>
      <c r="CP587" s="10">
        <f>SUM($D572:CP572)</f>
        <v>351048.4161821556</v>
      </c>
      <c r="CQ587" s="10">
        <f>SUM($D572:CQ572)</f>
        <v>360929.06016790378</v>
      </c>
      <c r="CR587" s="10">
        <f>SUM($D572:CR572)</f>
        <v>373837.24216346239</v>
      </c>
      <c r="CS587" s="10">
        <f>SUM($D572:CS572)</f>
        <v>374298.08207932871</v>
      </c>
      <c r="CT587" s="10">
        <f>SUM($D572:CT572)</f>
        <v>370743.03517529293</v>
      </c>
      <c r="CU587" s="10">
        <f>SUM($D572:CU572)</f>
        <v>365804.32770705386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-68259.674995947367</v>
      </c>
      <c r="E588" s="10">
        <f>SUM($D573:E573)</f>
        <v>-117656.86567006147</v>
      </c>
      <c r="F588" s="10">
        <f>SUM($D573:F573)</f>
        <v>-160851.95394028438</v>
      </c>
      <c r="G588" s="10">
        <f>SUM($D573:G573)</f>
        <v>-174246.00418782484</v>
      </c>
      <c r="H588" s="10">
        <f>SUM($D573:H573)</f>
        <v>-186126.40995214821</v>
      </c>
      <c r="I588" s="10">
        <f>SUM($D573:I573)</f>
        <v>-173967.18882407976</v>
      </c>
      <c r="J588" s="10">
        <f>SUM($D573:J573)</f>
        <v>-160556.53380920831</v>
      </c>
      <c r="K588" s="10">
        <f>SUM($D573:K573)</f>
        <v>-156427.33627709301</v>
      </c>
      <c r="L588" s="10">
        <f>SUM($D573:L573)</f>
        <v>-133472.86612413308</v>
      </c>
      <c r="M588" s="10">
        <f>SUM($D573:M573)</f>
        <v>-153811.31059611033</v>
      </c>
      <c r="N588" s="10">
        <f>SUM($D573:N573)</f>
        <v>-190434.53845963732</v>
      </c>
      <c r="O588" s="10">
        <f>SUM($D573:O573)</f>
        <v>-237268.31418040919</v>
      </c>
      <c r="P588" s="10">
        <f>SUM($D573:P573)</f>
        <v>-273387.53175003955</v>
      </c>
      <c r="Q588" s="10">
        <f>SUM($D573:Q573)</f>
        <v>-288687.23978061939</v>
      </c>
      <c r="R588" s="10">
        <f>SUM($D573:R573)</f>
        <v>-305262.76052621787</v>
      </c>
      <c r="S588" s="10">
        <f>SUM($D573:S573)</f>
        <v>-301601.2025764531</v>
      </c>
      <c r="T588" s="10">
        <f>SUM($D573:T573)</f>
        <v>-299170.31160249119</v>
      </c>
      <c r="U588" s="10">
        <f>SUM($D573:U573)</f>
        <v>-271802.6565858114</v>
      </c>
      <c r="V588" s="10">
        <f>SUM($D573:V573)</f>
        <v>-241359.31158743546</v>
      </c>
      <c r="W588" s="10">
        <f>SUM($D573:W573)</f>
        <v>-218807.28018986696</v>
      </c>
      <c r="X588" s="10">
        <f>SUM($D573:X573)</f>
        <v>-176994.81351721784</v>
      </c>
      <c r="Y588" s="10">
        <f>SUM($D573:Y573)</f>
        <v>-178460.93228947866</v>
      </c>
      <c r="Z588" s="10">
        <f>SUM($D573:Z573)</f>
        <v>-196507.93550748119</v>
      </c>
      <c r="AA588" s="10">
        <f>SUM($D573:AA573)</f>
        <v>-225251.68577361535</v>
      </c>
      <c r="AB588" s="10">
        <f>SUM($D573:AB573)</f>
        <v>-243752.41456273495</v>
      </c>
      <c r="AC588" s="10">
        <f>SUM($D573:AC573)</f>
        <v>-241831.4056137029</v>
      </c>
      <c r="AD588" s="10">
        <f>SUM($D573:AD573)</f>
        <v>-241535.71280823793</v>
      </c>
      <c r="AE588" s="10">
        <f>SUM($D573:AE573)</f>
        <v>-221326.93156188319</v>
      </c>
      <c r="AF588" s="10">
        <f>SUM($D573:AF573)</f>
        <v>-202663.86195426917</v>
      </c>
      <c r="AG588" s="10">
        <f>SUM($D573:AG573)</f>
        <v>-159375.96963105749</v>
      </c>
      <c r="AH588" s="10">
        <f>SUM($D573:AH573)</f>
        <v>-113313.63666393756</v>
      </c>
      <c r="AI588" s="10">
        <f>SUM($D573:AI573)</f>
        <v>-75423.484185401117</v>
      </c>
      <c r="AJ588" s="10">
        <f>SUM($D573:AJ573)</f>
        <v>-18528.634539979364</v>
      </c>
      <c r="AK588" s="10">
        <f>SUM($D573:AK573)</f>
        <v>-5145.0123528777622</v>
      </c>
      <c r="AL588" s="10">
        <f>SUM($D573:AL573)</f>
        <v>-8562.4777122964442</v>
      </c>
      <c r="AM588" s="10">
        <f>SUM($D573:AM573)</f>
        <v>-22899.939772428275</v>
      </c>
      <c r="AN588" s="10">
        <f>SUM($D573:AN573)</f>
        <v>-27232.888187161792</v>
      </c>
      <c r="AO588" s="10">
        <f>SUM($D573:AO573)</f>
        <v>-11401.852426299156</v>
      </c>
      <c r="AP588" s="10">
        <f>SUM($D573:AP573)</f>
        <v>2531.0835972041823</v>
      </c>
      <c r="AQ588" s="10">
        <f>SUM($D573:AQ573)</f>
        <v>36098.494320523954</v>
      </c>
      <c r="AR588" s="10">
        <f>SUM($D573:AR573)</f>
        <v>67845.537619144452</v>
      </c>
      <c r="AS588" s="10">
        <f>SUM($D573:AS573)</f>
        <v>123953.65851518521</v>
      </c>
      <c r="AT588" s="10">
        <f>SUM($D573:AT573)</f>
        <v>182586.1275862749</v>
      </c>
      <c r="AU588" s="10">
        <f>SUM($D573:AU573)</f>
        <v>232808.90101166707</v>
      </c>
      <c r="AV588" s="10">
        <f>SUM($D573:AV573)</f>
        <v>301808.01372622198</v>
      </c>
      <c r="AW588" s="10">
        <f>SUM($D573:AW573)</f>
        <v>327072.70396057755</v>
      </c>
      <c r="AX588" s="10">
        <f>SUM($D573:AX573)</f>
        <v>335315.03959737456</v>
      </c>
      <c r="AY588" s="10">
        <f>SUM($D573:AY573)</f>
        <v>332416.15085916687</v>
      </c>
      <c r="AZ588" s="10">
        <f>SUM($D573:AZ573)</f>
        <v>339300.02811057784</v>
      </c>
      <c r="BA588" s="10">
        <f>SUM($D573:BA573)</f>
        <v>366126.07374393434</v>
      </c>
      <c r="BB588" s="10">
        <f>SUM($D573:BB573)</f>
        <v>390833.21373544692</v>
      </c>
      <c r="BC588" s="10">
        <f>SUM($D573:BC573)</f>
        <v>434956.37928610481</v>
      </c>
      <c r="BD588" s="10">
        <f>SUM($D573:BD573)</f>
        <v>477044.36843745766</v>
      </c>
      <c r="BE588" s="10">
        <f>SUM($D573:BE573)</f>
        <v>543283.16946742043</v>
      </c>
      <c r="BF588" s="10">
        <f>SUM($D573:BF573)</f>
        <v>611840.85486375215</v>
      </c>
      <c r="BG588" s="10">
        <f>SUM($D573:BG573)</f>
        <v>671787.66326068912</v>
      </c>
      <c r="BH588" s="10">
        <f>SUM($D573:BH573)</f>
        <v>750312.69054785219</v>
      </c>
      <c r="BI588" s="10">
        <f>SUM($D573:BI573)</f>
        <v>784906.63003175822</v>
      </c>
      <c r="BJ588" s="10">
        <f>SUM($D573:BJ573)</f>
        <v>802281.52193957847</v>
      </c>
      <c r="BK588" s="10">
        <f>SUM($D573:BK573)</f>
        <v>808317.67163069069</v>
      </c>
      <c r="BL588" s="10">
        <f>SUM($D573:BL573)</f>
        <v>823938.57060221443</v>
      </c>
      <c r="BM588" s="10">
        <f>SUM($D573:BM573)</f>
        <v>859304.71965743997</v>
      </c>
      <c r="BN588" s="10">
        <f>SUM($D573:BN573)</f>
        <v>892358.7744099882</v>
      </c>
      <c r="BO588" s="10">
        <f>SUM($D573:BO573)</f>
        <v>944642.44612035132</v>
      </c>
      <c r="BP588" s="10">
        <f>SUM($D573:BP573)</f>
        <v>994713.90735935746</v>
      </c>
      <c r="BQ588" s="10">
        <f>SUM($D573:BQ573)</f>
        <v>1068769.731017516</v>
      </c>
      <c r="BR588" s="10">
        <f>SUM($D573:BR573)</f>
        <v>1144987.6671658759</v>
      </c>
      <c r="BS588" s="10">
        <f>SUM($D573:BS573)</f>
        <v>1212444.3155451163</v>
      </c>
      <c r="BT588" s="10">
        <f>SUM($D573:BT573)</f>
        <v>1298329.730806977</v>
      </c>
      <c r="BU588" s="10">
        <f>SUM($D573:BU573)</f>
        <v>1340129.0840758956</v>
      </c>
      <c r="BV588" s="10">
        <f>SUM($D573:BV573)</f>
        <v>1364542.9105872049</v>
      </c>
      <c r="BW588" s="10">
        <f>SUM($D573:BW573)</f>
        <v>1377436.418528056</v>
      </c>
      <c r="BX588" s="10">
        <f>SUM($D573:BX573)</f>
        <v>1399718.5099415879</v>
      </c>
      <c r="BY588" s="10">
        <f>SUM($D573:BY573)</f>
        <v>1441540.7482560782</v>
      </c>
      <c r="BZ588" s="10">
        <f>SUM($D573:BZ573)</f>
        <v>1480847.4603221577</v>
      </c>
      <c r="CA588" s="10">
        <f>SUM($D573:CA573)</f>
        <v>1539196.0160668828</v>
      </c>
      <c r="CB588" s="10">
        <f>SUM($D573:CB573)</f>
        <v>1595174.3536627083</v>
      </c>
      <c r="CC588" s="10">
        <f>SUM($D573:CC573)</f>
        <v>1675019.0823129429</v>
      </c>
      <c r="CD588" s="10">
        <f>SUM($D573:CD573)</f>
        <v>1756949.6577148018</v>
      </c>
      <c r="CE588" s="10">
        <f>SUM($D573:CE573)</f>
        <v>1830075.6986609194</v>
      </c>
      <c r="CF588" s="10">
        <f>SUM($D573:CF573)</f>
        <v>1921599.1167221626</v>
      </c>
      <c r="CG588" s="10">
        <f>SUM($D573:CG573)</f>
        <v>1968988.3756014097</v>
      </c>
      <c r="CH588" s="10">
        <f>SUM($D573:CH573)</f>
        <v>1998896.9741733035</v>
      </c>
      <c r="CI588" s="10">
        <f>SUM($D573:CI573)</f>
        <v>2017115.6526336982</v>
      </c>
      <c r="CJ588" s="10">
        <f>SUM($D573:CJ573)</f>
        <v>2044470.4262483818</v>
      </c>
      <c r="CK588" s="10">
        <f>SUM($D573:CK573)</f>
        <v>2091069.0439520362</v>
      </c>
      <c r="CL588" s="10">
        <f>SUM($D573:CL573)</f>
        <v>2134775.7319413959</v>
      </c>
      <c r="CM588" s="10">
        <f>SUM($D573:CM573)</f>
        <v>2197234.478728998</v>
      </c>
      <c r="CN588" s="10">
        <f>SUM($D573:CN573)</f>
        <v>2257097.9544890271</v>
      </c>
      <c r="CO588" s="10">
        <f>SUM($D573:CO573)</f>
        <v>2340501.0139432945</v>
      </c>
      <c r="CP588" s="10">
        <f>SUM($D573:CP573)</f>
        <v>2426401.4948341586</v>
      </c>
      <c r="CQ588" s="10">
        <f>SUM($D573:CQ573)</f>
        <v>2503430.9262203574</v>
      </c>
      <c r="CR588" s="10">
        <f>SUM($D573:CR573)</f>
        <v>2598244.4199513108</v>
      </c>
      <c r="CS588" s="10">
        <f>SUM($D573:CS573)</f>
        <v>2655390.004280821</v>
      </c>
      <c r="CT588" s="10">
        <f>SUM($D573:CT573)</f>
        <v>2684532.8842042005</v>
      </c>
      <c r="CU588" s="10">
        <f>SUM($D573:CU573)</f>
        <v>2714544.9133217712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-82557.836683562258</v>
      </c>
      <c r="E589" s="10">
        <f>SUM($D574:E574)</f>
        <v>-109055.77920760354</v>
      </c>
      <c r="F589" s="10">
        <f>SUM($D574:F574)</f>
        <v>-109234.86348018784</v>
      </c>
      <c r="G589" s="10">
        <f>SUM($D574:G574)</f>
        <v>-49340.421690753195</v>
      </c>
      <c r="H589" s="10">
        <f>SUM($D574:H574)</f>
        <v>-34178.895981233334</v>
      </c>
      <c r="I589" s="10">
        <f>SUM($D574:I574)</f>
        <v>70814.914378761547</v>
      </c>
      <c r="J589" s="10">
        <f>SUM($D574:J574)</f>
        <v>119050.03112014604</v>
      </c>
      <c r="K589" s="10">
        <f>SUM($D574:K574)</f>
        <v>126314.29847797484</v>
      </c>
      <c r="L589" s="10">
        <f>SUM($D574:L574)</f>
        <v>170797.90683575126</v>
      </c>
      <c r="M589" s="10">
        <f>SUM($D574:M574)</f>
        <v>25067.52452660643</v>
      </c>
      <c r="N589" s="10">
        <f>SUM($D574:N574)</f>
        <v>-121180.2172989666</v>
      </c>
      <c r="O589" s="10">
        <f>SUM($D574:O574)</f>
        <v>-310136.53424584691</v>
      </c>
      <c r="P589" s="10">
        <f>SUM($D574:P574)</f>
        <v>-353357.09603917936</v>
      </c>
      <c r="Q589" s="10">
        <f>SUM($D574:Q574)</f>
        <v>-311487.87665667851</v>
      </c>
      <c r="R589" s="10">
        <f>SUM($D574:R574)</f>
        <v>-251316.36003798619</v>
      </c>
      <c r="S589" s="10">
        <f>SUM($D574:S574)</f>
        <v>-138033.46624062327</v>
      </c>
      <c r="T589" s="10">
        <f>SUM($D574:T574)</f>
        <v>-78651.350591014256</v>
      </c>
      <c r="U589" s="10">
        <f>SUM($D574:U574)</f>
        <v>56837.515511556063</v>
      </c>
      <c r="V589" s="10">
        <f>SUM($D574:V574)</f>
        <v>128302.86957405403</v>
      </c>
      <c r="W589" s="10">
        <f>SUM($D574:W574)</f>
        <v>155200.66914207954</v>
      </c>
      <c r="X589" s="10">
        <f>SUM($D574:X574)</f>
        <v>219603.81877405348</v>
      </c>
      <c r="Y589" s="10">
        <f>SUM($D574:Y574)</f>
        <v>97904.497364723124</v>
      </c>
      <c r="Z589" s="10">
        <f>SUM($D574:Z574)</f>
        <v>-19324.320683588856</v>
      </c>
      <c r="AA589" s="10">
        <f>SUM($D574:AA574)</f>
        <v>-175044.88070466183</v>
      </c>
      <c r="AB589" s="10">
        <f>SUM($D574:AB574)</f>
        <v>-182365.88112400624</v>
      </c>
      <c r="AC589" s="10">
        <f>SUM($D574:AC574)</f>
        <v>-103946.65557475388</v>
      </c>
      <c r="AD589" s="10">
        <f>SUM($D574:AD574)</f>
        <v>-8440.2100279260194</v>
      </c>
      <c r="AE589" s="10">
        <f>SUM($D574:AE574)</f>
        <v>137701.55251800851</v>
      </c>
      <c r="AF589" s="10">
        <f>SUM($D574:AF574)</f>
        <v>226909.54178815195</v>
      </c>
      <c r="AG589" s="10">
        <f>SUM($D574:AG574)</f>
        <v>389264.76888591144</v>
      </c>
      <c r="AH589" s="10">
        <f>SUM($D574:AH574)</f>
        <v>485161.02518164692</v>
      </c>
      <c r="AI589" s="10">
        <f>SUM($D574:AI574)</f>
        <v>534796.19843499572</v>
      </c>
      <c r="AJ589" s="10">
        <f>SUM($D574:AJ574)</f>
        <v>621005.66971931641</v>
      </c>
      <c r="AK589" s="10">
        <f>SUM($D574:AK574)</f>
        <v>520820.86361772451</v>
      </c>
      <c r="AL589" s="10">
        <f>SUM($D574:AL574)</f>
        <v>425228.72824546811</v>
      </c>
      <c r="AM589" s="10">
        <f>SUM($D574:AM574)</f>
        <v>291414.38001770561</v>
      </c>
      <c r="AN589" s="10">
        <f>SUM($D574:AN574)</f>
        <v>306172.5190261245</v>
      </c>
      <c r="AO589" s="10">
        <f>SUM($D574:AO574)</f>
        <v>406571.54780892085</v>
      </c>
      <c r="AP589" s="10">
        <f>SUM($D574:AP574)</f>
        <v>523604.74510438729</v>
      </c>
      <c r="AQ589" s="10">
        <f>SUM($D574:AQ574)</f>
        <v>690482.52357999596</v>
      </c>
      <c r="AR589" s="10">
        <f>SUM($D574:AR574)</f>
        <v>799391.04174505873</v>
      </c>
      <c r="AS589" s="10">
        <f>SUM($D574:AS574)</f>
        <v>980300.39805981261</v>
      </c>
      <c r="AT589" s="10">
        <f>SUM($D574:AT574)</f>
        <v>1093628.0904717981</v>
      </c>
      <c r="AU589" s="10">
        <f>SUM($D574:AU574)</f>
        <v>1159697.6870224061</v>
      </c>
      <c r="AV589" s="10">
        <f>SUM($D574:AV574)</f>
        <v>1261521.2325262472</v>
      </c>
      <c r="AW589" s="10">
        <f>SUM($D574:AW574)</f>
        <v>1176305.7986891503</v>
      </c>
      <c r="AX589" s="10">
        <f>SUM($D574:AX574)</f>
        <v>1095173.5264427993</v>
      </c>
      <c r="AY589" s="10">
        <f>SUM($D574:AY574)</f>
        <v>975384.39928964677</v>
      </c>
      <c r="AZ589" s="10">
        <f>SUM($D574:AZ574)</f>
        <v>1003747.5501744505</v>
      </c>
      <c r="BA589" s="10">
        <f>SUM($D574:BA574)</f>
        <v>1117300.006716284</v>
      </c>
      <c r="BB589" s="10">
        <f>SUM($D574:BB574)</f>
        <v>1246979.6828567446</v>
      </c>
      <c r="BC589" s="10">
        <f>SUM($D574:BC574)</f>
        <v>1425939.2506168727</v>
      </c>
      <c r="BD589" s="10">
        <f>SUM($D574:BD574)</f>
        <v>1546320.7544960086</v>
      </c>
      <c r="BE589" s="10">
        <f>SUM($D574:BE574)</f>
        <v>1738071.6042102948</v>
      </c>
      <c r="BF589" s="10">
        <f>SUM($D574:BF574)</f>
        <v>1861607.765122592</v>
      </c>
      <c r="BG589" s="10">
        <f>SUM($D574:BG574)</f>
        <v>1937266.2700031237</v>
      </c>
      <c r="BH589" s="10">
        <f>SUM($D574:BH574)</f>
        <v>2048078.8608147749</v>
      </c>
      <c r="BI589" s="10">
        <f>SUM($D574:BI574)</f>
        <v>1971270.5861131554</v>
      </c>
      <c r="BJ589" s="10">
        <f>SUM($D574:BJ574)</f>
        <v>1897975.3827242462</v>
      </c>
      <c r="BK589" s="10">
        <f>SUM($D574:BK574)</f>
        <v>1785459.1769144281</v>
      </c>
      <c r="BL589" s="10">
        <f>SUM($D574:BL574)</f>
        <v>1820535.9176617812</v>
      </c>
      <c r="BM589" s="10">
        <f>SUM($D574:BM574)</f>
        <v>1940253.4873175405</v>
      </c>
      <c r="BN589" s="10">
        <f>SUM($D574:BN574)</f>
        <v>2075573.3031591245</v>
      </c>
      <c r="BO589" s="10">
        <f>SUM($D574:BO574)</f>
        <v>2259687.0762256747</v>
      </c>
      <c r="BP589" s="10">
        <f>SUM($D574:BP574)</f>
        <v>2384788.2450930737</v>
      </c>
      <c r="BQ589" s="10">
        <f>SUM($D574:BQ574)</f>
        <v>2580878.0807842063</v>
      </c>
      <c r="BR589" s="10">
        <f>SUM($D574:BR574)</f>
        <v>2708413.8304278599</v>
      </c>
      <c r="BS589" s="10">
        <f>SUM($D574:BS574)</f>
        <v>2787744.7242957633</v>
      </c>
      <c r="BT589" s="10">
        <f>SUM($D574:BT574)</f>
        <v>2901872.8208577326</v>
      </c>
      <c r="BU589" s="10">
        <f>SUM($D574:BU574)</f>
        <v>2827947.9461166169</v>
      </c>
      <c r="BV589" s="10">
        <f>SUM($D574:BV574)</f>
        <v>2756992.7992743738</v>
      </c>
      <c r="BW589" s="10">
        <f>SUM($D574:BW574)</f>
        <v>2646149.9974588575</v>
      </c>
      <c r="BX589" s="10">
        <f>SUM($D574:BX574)</f>
        <v>2682133.3353087832</v>
      </c>
      <c r="BY589" s="10">
        <f>SUM($D574:BY574)</f>
        <v>2801952.8771271161</v>
      </c>
      <c r="BZ589" s="10">
        <f>SUM($D574:BZ574)</f>
        <v>2936626.7837969437</v>
      </c>
      <c r="CA589" s="10">
        <f>SUM($D574:CA574)</f>
        <v>3119511.9142403556</v>
      </c>
      <c r="CB589" s="10">
        <f>SUM($D574:CB574)</f>
        <v>3243060.204613111</v>
      </c>
      <c r="CC589" s="10">
        <f>SUM($D574:CC574)</f>
        <v>3437578.2556300899</v>
      </c>
      <c r="CD589" s="10">
        <f>SUM($D574:CD574)</f>
        <v>3563799.6634550272</v>
      </c>
      <c r="CE589" s="10">
        <f>SUM($D574:CE574)</f>
        <v>3642237.1924776095</v>
      </c>
      <c r="CF589" s="10">
        <f>SUM($D574:CF574)</f>
        <v>3755861.6696039629</v>
      </c>
      <c r="CG589" s="10">
        <f>SUM($D574:CG574)</f>
        <v>3681561.2787447786</v>
      </c>
      <c r="CH589" s="10">
        <f>SUM($D574:CH574)</f>
        <v>3609879.7940211161</v>
      </c>
      <c r="CI589" s="10">
        <f>SUM($D574:CI574)</f>
        <v>3497321.3792046774</v>
      </c>
      <c r="CJ589" s="10">
        <f>SUM($D574:CJ574)</f>
        <v>3529974.8999379235</v>
      </c>
      <c r="CK589" s="10">
        <f>SUM($D574:CK574)</f>
        <v>3644483.8044454288</v>
      </c>
      <c r="CL589" s="10">
        <f>SUM($D574:CL574)</f>
        <v>3771550.8638311941</v>
      </c>
      <c r="CM589" s="10">
        <f>SUM($D574:CM574)</f>
        <v>3945278.3891259152</v>
      </c>
      <c r="CN589" s="10">
        <f>SUM($D574:CN574)</f>
        <v>4058840.6268831678</v>
      </c>
      <c r="CO589" s="10">
        <f>SUM($D574:CO574)</f>
        <v>4243116.449345991</v>
      </c>
      <c r="CP589" s="10">
        <f>SUM($D574:CP574)</f>
        <v>4362987.0769892987</v>
      </c>
      <c r="CQ589" s="10">
        <f>SUM($D574:CQ574)</f>
        <v>4435773.5605539894</v>
      </c>
      <c r="CR589" s="10">
        <f>SUM($D574:CR574)</f>
        <v>4545290.7208755752</v>
      </c>
      <c r="CS589" s="10">
        <f>SUM($D574:CS574)</f>
        <v>4492176.0412270986</v>
      </c>
      <c r="CT589" s="10">
        <f>SUM($D574:CT574)</f>
        <v>4393187.9121930469</v>
      </c>
      <c r="CU589" s="10">
        <f>SUM($D574:CU574)</f>
        <v>4317015.1145977387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5130.051582453656</v>
      </c>
      <c r="E590" s="10">
        <f>SUM($D575:E575)</f>
        <v>18100.233538638335</v>
      </c>
      <c r="F590" s="10">
        <f>SUM($D575:F575)</f>
        <v>28412.291992799786</v>
      </c>
      <c r="G590" s="10">
        <f>SUM($D575:G575)</f>
        <v>50321.423369902477</v>
      </c>
      <c r="H590" s="10">
        <f>SUM($D575:H575)</f>
        <v>48879.331204578979</v>
      </c>
      <c r="I590" s="10">
        <f>SUM($D575:I575)</f>
        <v>75724.385065208771</v>
      </c>
      <c r="J590" s="10">
        <f>SUM($D575:J575)</f>
        <v>78827.155694938265</v>
      </c>
      <c r="K590" s="10">
        <f>SUM($D575:K575)</f>
        <v>78605.119624299405</v>
      </c>
      <c r="L590" s="10">
        <f>SUM($D575:L575)</f>
        <v>94372.927625827142</v>
      </c>
      <c r="M590" s="10">
        <f>SUM($D575:M575)</f>
        <v>53324.238845164131</v>
      </c>
      <c r="N590" s="10">
        <f>SUM($D575:N575)</f>
        <v>31462.611526263965</v>
      </c>
      <c r="O590" s="10">
        <f>SUM($D575:O575)</f>
        <v>-7060.0816387371742</v>
      </c>
      <c r="P590" s="10">
        <f>SUM($D575:P575)</f>
        <v>2700.3431807264569</v>
      </c>
      <c r="Q590" s="10">
        <f>SUM($D575:Q575)</f>
        <v>27915.067886289384</v>
      </c>
      <c r="R590" s="10">
        <f>SUM($D575:R575)</f>
        <v>50603.921245574078</v>
      </c>
      <c r="S590" s="10">
        <f>SUM($D575:S575)</f>
        <v>83893.687232278462</v>
      </c>
      <c r="T590" s="10">
        <f>SUM($D575:T575)</f>
        <v>92589.201632321288</v>
      </c>
      <c r="U590" s="10">
        <f>SUM($D575:U575)</f>
        <v>128756.18666476465</v>
      </c>
      <c r="V590" s="10">
        <f>SUM($D575:V575)</f>
        <v>139447.18870869622</v>
      </c>
      <c r="W590" s="10">
        <f>SUM($D575:W575)</f>
        <v>146573.42852153763</v>
      </c>
      <c r="X590" s="10">
        <f>SUM($D575:X575)</f>
        <v>171134.76800983728</v>
      </c>
      <c r="Y590" s="10">
        <f>SUM($D575:Y575)</f>
        <v>140772.45773601244</v>
      </c>
      <c r="Z590" s="10">
        <f>SUM($D575:Z575)</f>
        <v>131370.2567927432</v>
      </c>
      <c r="AA590" s="10">
        <f>SUM($D575:AA575)</f>
        <v>106512.28344386598</v>
      </c>
      <c r="AB590" s="10">
        <f>SUM($D575:AB575)</f>
        <v>130065.14153419764</v>
      </c>
      <c r="AC590" s="10">
        <f>SUM($D575:AC575)</f>
        <v>168297.21888340698</v>
      </c>
      <c r="AD590" s="10">
        <f>SUM($D575:AD575)</f>
        <v>202762.94279147542</v>
      </c>
      <c r="AE590" s="10">
        <f>SUM($D575:AE575)</f>
        <v>246539.25594643029</v>
      </c>
      <c r="AF590" s="10">
        <f>SUM($D575:AF575)</f>
        <v>264728.41217415</v>
      </c>
      <c r="AG590" s="10">
        <f>SUM($D575:AG575)</f>
        <v>309848.01416707737</v>
      </c>
      <c r="AH590" s="10">
        <f>SUM($D575:AH575)</f>
        <v>329337.52787360636</v>
      </c>
      <c r="AI590" s="10">
        <f>SUM($D575:AI575)</f>
        <v>345345.66363554413</v>
      </c>
      <c r="AJ590" s="10">
        <f>SUM($D575:AJ575)</f>
        <v>378961.07440013485</v>
      </c>
      <c r="AK590" s="10">
        <f>SUM($D575:AK575)</f>
        <v>357802.79595584027</v>
      </c>
      <c r="AL590" s="10">
        <f>SUM($D575:AL575)</f>
        <v>357677.16272834339</v>
      </c>
      <c r="AM590" s="10">
        <f>SUM($D575:AM575)</f>
        <v>342078.50975481392</v>
      </c>
      <c r="AN590" s="10">
        <f>SUM($D575:AN575)</f>
        <v>374787.98616640037</v>
      </c>
      <c r="AO590" s="10">
        <f>SUM($D575:AO575)</f>
        <v>421997.63852190936</v>
      </c>
      <c r="AP590" s="10">
        <f>SUM($D575:AP575)</f>
        <v>465198.01690104505</v>
      </c>
      <c r="AQ590" s="10">
        <f>SUM($D575:AQ575)</f>
        <v>517420.6701387408</v>
      </c>
      <c r="AR590" s="10">
        <f>SUM($D575:AR575)</f>
        <v>543749.48280414101</v>
      </c>
      <c r="AS590" s="10">
        <f>SUM($D575:AS575)</f>
        <v>596716.04159728589</v>
      </c>
      <c r="AT590" s="10">
        <f>SUM($D575:AT575)</f>
        <v>623802.45645934949</v>
      </c>
      <c r="AU590" s="10">
        <f>SUM($D575:AU575)</f>
        <v>647215.97333259671</v>
      </c>
      <c r="AV590" s="10">
        <f>SUM($D575:AV575)</f>
        <v>688102.49322577752</v>
      </c>
      <c r="AW590" s="10">
        <f>SUM($D575:AW575)</f>
        <v>674121.81647091475</v>
      </c>
      <c r="AX590" s="10">
        <f>SUM($D575:AX575)</f>
        <v>681096.57405189727</v>
      </c>
      <c r="AY590" s="10">
        <f>SUM($D575:AY575)</f>
        <v>672513.91545881797</v>
      </c>
      <c r="AZ590" s="10">
        <f>SUM($D575:AZ575)</f>
        <v>712132.28620489687</v>
      </c>
      <c r="BA590" s="10">
        <f>SUM($D575:BA575)</f>
        <v>766116.32506815798</v>
      </c>
      <c r="BB590" s="10">
        <f>SUM($D575:BB575)</f>
        <v>815933.91595482919</v>
      </c>
      <c r="BC590" s="10">
        <f>SUM($D575:BC575)</f>
        <v>874604.04197693313</v>
      </c>
      <c r="BD590" s="10">
        <f>SUM($D575:BD575)</f>
        <v>907208.81576988264</v>
      </c>
      <c r="BE590" s="10">
        <f>SUM($D575:BE575)</f>
        <v>966286.04561246664</v>
      </c>
      <c r="BF590" s="10">
        <f>SUM($D575:BF575)</f>
        <v>999327.73526792903</v>
      </c>
      <c r="BG590" s="10">
        <f>SUM($D575:BG575)</f>
        <v>1028550.7095644671</v>
      </c>
      <c r="BH590" s="10">
        <f>SUM($D575:BH575)</f>
        <v>1075107.6581118696</v>
      </c>
      <c r="BI590" s="10">
        <f>SUM($D575:BI575)</f>
        <v>1066661.781455121</v>
      </c>
      <c r="BJ590" s="10">
        <f>SUM($D575:BJ575)</f>
        <v>1079036.7221733946</v>
      </c>
      <c r="BK590" s="10">
        <f>SUM($D575:BK575)</f>
        <v>1075720.1993838195</v>
      </c>
      <c r="BL590" s="10">
        <f>SUM($D575:BL575)</f>
        <v>1120472.8956749609</v>
      </c>
      <c r="BM590" s="10">
        <f>SUM($D575:BM575)</f>
        <v>1179464.8755672912</v>
      </c>
      <c r="BN590" s="10">
        <f>SUM($D575:BN575)</f>
        <v>1234172.9716181308</v>
      </c>
      <c r="BO590" s="10">
        <f>SUM($D575:BO575)</f>
        <v>1297627.4535961342</v>
      </c>
      <c r="BP590" s="10">
        <f>SUM($D575:BP575)</f>
        <v>1334921.4069640611</v>
      </c>
      <c r="BQ590" s="10">
        <f>SUM($D575:BQ575)</f>
        <v>1398599.6994194025</v>
      </c>
      <c r="BR590" s="10">
        <f>SUM($D575:BR575)</f>
        <v>1436153.8906876938</v>
      </c>
      <c r="BS590" s="10">
        <f>SUM($D575:BS575)</f>
        <v>1469790.5149059528</v>
      </c>
      <c r="BT590" s="10">
        <f>SUM($D575:BT575)</f>
        <v>1520642.2302221213</v>
      </c>
      <c r="BU590" s="10">
        <f>SUM($D575:BU575)</f>
        <v>1516345.7952083256</v>
      </c>
      <c r="BV590" s="10">
        <f>SUM($D575:BV575)</f>
        <v>1532698.5044946137</v>
      </c>
      <c r="BW590" s="10">
        <f>SUM($D575:BW575)</f>
        <v>1533170.4658550662</v>
      </c>
      <c r="BX590" s="10">
        <f>SUM($D575:BX575)</f>
        <v>1581522.1289748021</v>
      </c>
      <c r="BY590" s="10">
        <f>SUM($D575:BY575)</f>
        <v>1643946.6625584513</v>
      </c>
      <c r="BZ590" s="10">
        <f>SUM($D575:BZ575)</f>
        <v>1701967.9681863154</v>
      </c>
      <c r="CA590" s="10">
        <f>SUM($D575:CA575)</f>
        <v>1768681.0628397835</v>
      </c>
      <c r="CB590" s="10">
        <f>SUM($D575:CB575)</f>
        <v>1809247.8403284284</v>
      </c>
      <c r="CC590" s="10">
        <f>SUM($D575:CC575)</f>
        <v>1876267.6397113199</v>
      </c>
      <c r="CD590" s="10">
        <f>SUM($D575:CD575)</f>
        <v>1917252.2347579105</v>
      </c>
      <c r="CE590" s="10">
        <f>SUM($D575:CE575)</f>
        <v>1954380.1606766824</v>
      </c>
      <c r="CF590" s="10">
        <f>SUM($D575:CF575)</f>
        <v>2008701.2642846182</v>
      </c>
      <c r="CG590" s="10">
        <f>SUM($D575:CG575)</f>
        <v>2007726.4763979618</v>
      </c>
      <c r="CH590" s="10">
        <f>SUM($D575:CH575)</f>
        <v>2027107.5267751503</v>
      </c>
      <c r="CI590" s="10">
        <f>SUM($D575:CI575)</f>
        <v>2030177.732595114</v>
      </c>
      <c r="CJ590" s="10">
        <f>SUM($D575:CJ575)</f>
        <v>2080627.2864817879</v>
      </c>
      <c r="CK590" s="10">
        <f>SUM($D575:CK575)</f>
        <v>2144696.5536633064</v>
      </c>
      <c r="CL590" s="10">
        <f>SUM($D575:CL575)</f>
        <v>2203974.2190832156</v>
      </c>
      <c r="CM590" s="10">
        <f>SUM($D575:CM575)</f>
        <v>2271940.550549068</v>
      </c>
      <c r="CN590" s="10">
        <f>SUM($D575:CN575)</f>
        <v>2314008.5424640123</v>
      </c>
      <c r="CO590" s="10">
        <f>SUM($D575:CO575)</f>
        <v>2382866.6306171734</v>
      </c>
      <c r="CP590" s="10">
        <f>SUM($D575:CP575)</f>
        <v>2427188.5442742244</v>
      </c>
      <c r="CQ590" s="10">
        <f>SUM($D575:CQ575)</f>
        <v>2467454.2851295639</v>
      </c>
      <c r="CR590" s="10">
        <f>SUM($D575:CR575)</f>
        <v>2525276.3980484009</v>
      </c>
      <c r="CS590" s="10">
        <f>SUM($D575:CS575)</f>
        <v>2534436.3774401923</v>
      </c>
      <c r="CT590" s="10">
        <f>SUM($D575:CT575)</f>
        <v>2546639.7397110653</v>
      </c>
      <c r="CU590" s="10">
        <f>SUM($D575:CU575)</f>
        <v>2565122.5758637534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6674.1455962294713</v>
      </c>
      <c r="E591" s="10">
        <f>SUM($D576:E576)</f>
        <v>19400.643500349033</v>
      </c>
      <c r="F591" s="10">
        <f>SUM($D576:F576)</f>
        <v>29750.743640108252</v>
      </c>
      <c r="G591" s="10">
        <f>SUM($D576:G576)</f>
        <v>45456.193075850795</v>
      </c>
      <c r="H591" s="10">
        <f>SUM($D576:H576)</f>
        <v>50890.315855706285</v>
      </c>
      <c r="I591" s="10">
        <f>SUM($D576:I576)</f>
        <v>70824.887376020124</v>
      </c>
      <c r="J591" s="10">
        <f>SUM($D576:J576)</f>
        <v>75661.741318720349</v>
      </c>
      <c r="K591" s="10">
        <f>SUM($D576:K576)</f>
        <v>74854.596279529316</v>
      </c>
      <c r="L591" s="10">
        <f>SUM($D576:L576)</f>
        <v>79604.351525327336</v>
      </c>
      <c r="M591" s="10">
        <f>SUM($D576:M576)</f>
        <v>54137.84575069636</v>
      </c>
      <c r="N591" s="10">
        <f>SUM($D576:N576)</f>
        <v>37420.05671637888</v>
      </c>
      <c r="O591" s="10">
        <f>SUM($D576:O576)</f>
        <v>14514.083418792041</v>
      </c>
      <c r="P591" s="10">
        <f>SUM($D576:P576)</f>
        <v>19353.157311529634</v>
      </c>
      <c r="Q591" s="10">
        <f>SUM($D576:Q576)</f>
        <v>35078.650200188</v>
      </c>
      <c r="R591" s="10">
        <f>SUM($D576:R576)</f>
        <v>50206.631985779371</v>
      </c>
      <c r="S591" s="10">
        <f>SUM($D576:S576)</f>
        <v>71021.3893336029</v>
      </c>
      <c r="T591" s="10">
        <f>SUM($D576:T576)</f>
        <v>79462.819071593767</v>
      </c>
      <c r="U591" s="10">
        <f>SUM($D576:U576)</f>
        <v>100251.73762233909</v>
      </c>
      <c r="V591" s="10">
        <f>SUM($D576:V576)</f>
        <v>105705.64028892339</v>
      </c>
      <c r="W591" s="10">
        <f>SUM($D576:W576)</f>
        <v>105615.89676253377</v>
      </c>
      <c r="X591" s="10">
        <f>SUM($D576:X576)</f>
        <v>111084.95353252279</v>
      </c>
      <c r="Y591" s="10">
        <f>SUM($D576:Y576)</f>
        <v>86716.630317168383</v>
      </c>
      <c r="Z591" s="10">
        <f>SUM($D576:Z576)</f>
        <v>71893.053268508957</v>
      </c>
      <c r="AA591" s="10">
        <f>SUM($D576:AA576)</f>
        <v>51799.967050586434</v>
      </c>
      <c r="AB591" s="10">
        <f>SUM($D576:AB576)</f>
        <v>60072.823065548539</v>
      </c>
      <c r="AC591" s="10">
        <f>SUM($D576:AC576)</f>
        <v>79354.919675741374</v>
      </c>
      <c r="AD591" s="10">
        <f>SUM($D576:AD576)</f>
        <v>97770.263653988019</v>
      </c>
      <c r="AE591" s="10">
        <f>SUM($D576:AE576)</f>
        <v>121414.81941785384</v>
      </c>
      <c r="AF591" s="10">
        <f>SUM($D576:AF576)</f>
        <v>132190.04554599102</v>
      </c>
      <c r="AG591" s="10">
        <f>SUM($D576:AG576)</f>
        <v>154883.29493150988</v>
      </c>
      <c r="AH591" s="10">
        <f>SUM($D576:AH576)</f>
        <v>161955.70854480058</v>
      </c>
      <c r="AI591" s="10">
        <f>SUM($D576:AI576)</f>
        <v>163368.47793023189</v>
      </c>
      <c r="AJ591" s="10">
        <f>SUM($D576:AJ576)</f>
        <v>170361.62869667739</v>
      </c>
      <c r="AK591" s="10">
        <f>SUM($D576:AK576)</f>
        <v>147613.87423412292</v>
      </c>
      <c r="AL591" s="10">
        <f>SUM($D576:AL576)</f>
        <v>134524.19262215571</v>
      </c>
      <c r="AM591" s="10">
        <f>SUM($D576:AM576)</f>
        <v>116258.7353321687</v>
      </c>
      <c r="AN591" s="10">
        <f>SUM($D576:AN576)</f>
        <v>126414.96394332385</v>
      </c>
      <c r="AO591" s="10">
        <f>SUM($D576:AO576)</f>
        <v>147589.49285045156</v>
      </c>
      <c r="AP591" s="10">
        <f>SUM($D576:AP576)</f>
        <v>167858.36577062792</v>
      </c>
      <c r="AQ591" s="10">
        <f>SUM($D576:AQ576)</f>
        <v>193276.53311883059</v>
      </c>
      <c r="AR591" s="10">
        <f>SUM($D576:AR576)</f>
        <v>205718.25189805761</v>
      </c>
      <c r="AS591" s="10">
        <f>SUM($D576:AS576)</f>
        <v>229960.85967971952</v>
      </c>
      <c r="AT591" s="10">
        <f>SUM($D576:AT576)</f>
        <v>238472.32881968981</v>
      </c>
      <c r="AU591" s="10">
        <f>SUM($D576:AU576)</f>
        <v>241233.91626824805</v>
      </c>
      <c r="AV591" s="10">
        <f>SUM($D576:AV576)</f>
        <v>249512.70004020163</v>
      </c>
      <c r="AW591" s="10">
        <f>SUM($D576:AW576)</f>
        <v>228013.94922308731</v>
      </c>
      <c r="AX591" s="10">
        <f>SUM($D576:AX576)</f>
        <v>216156.1886444437</v>
      </c>
      <c r="AY591" s="10">
        <f>SUM($D576:AY576)</f>
        <v>199114.58690712199</v>
      </c>
      <c r="AZ591" s="10">
        <f>SUM($D576:AZ576)</f>
        <v>210485.26195955859</v>
      </c>
      <c r="BA591" s="10">
        <f>SUM($D576:BA576)</f>
        <v>232856.16851318566</v>
      </c>
      <c r="BB591" s="10">
        <f>SUM($D576:BB576)</f>
        <v>254291.67215257531</v>
      </c>
      <c r="BC591" s="10">
        <f>SUM($D576:BC576)</f>
        <v>280835.97710063192</v>
      </c>
      <c r="BD591" s="10">
        <f>SUM($D576:BD576)</f>
        <v>294356.05959551898</v>
      </c>
      <c r="BE591" s="10">
        <f>SUM($D576:BE576)</f>
        <v>319626.19763598754</v>
      </c>
      <c r="BF591" s="10">
        <f>SUM($D576:BF576)</f>
        <v>329114.78912115574</v>
      </c>
      <c r="BG591" s="10">
        <f>SUM($D576:BG576)</f>
        <v>332805.46467051317</v>
      </c>
      <c r="BH591" s="10">
        <f>SUM($D576:BH576)</f>
        <v>341968.05747165496</v>
      </c>
      <c r="BI591" s="10">
        <f>SUM($D576:BI576)</f>
        <v>321309.95389107818</v>
      </c>
      <c r="BJ591" s="10">
        <f>SUM($D576:BJ576)</f>
        <v>310250.93487342953</v>
      </c>
      <c r="BK591" s="10">
        <f>SUM($D576:BK576)</f>
        <v>293967.06459304609</v>
      </c>
      <c r="BL591" s="10">
        <f>SUM($D576:BL576)</f>
        <v>306055.91359603591</v>
      </c>
      <c r="BM591" s="10">
        <f>SUM($D576:BM576)</f>
        <v>329108.35139907314</v>
      </c>
      <c r="BN591" s="10">
        <f>SUM($D576:BN576)</f>
        <v>351193.57713682362</v>
      </c>
      <c r="BO591" s="10">
        <f>SUM($D576:BO576)</f>
        <v>378362.22628750047</v>
      </c>
      <c r="BP591" s="10">
        <f>SUM($D576:BP576)</f>
        <v>392488.08601444884</v>
      </c>
      <c r="BQ591" s="10">
        <f>SUM($D576:BQ576)</f>
        <v>418350.6704718683</v>
      </c>
      <c r="BR591" s="10">
        <f>SUM($D576:BR576)</f>
        <v>428419.79836570058</v>
      </c>
      <c r="BS591" s="10">
        <f>SUM($D576:BS576)</f>
        <v>432674.85986158054</v>
      </c>
      <c r="BT591" s="10">
        <f>SUM($D576:BT576)</f>
        <v>442375.09707212204</v>
      </c>
      <c r="BU591" s="10">
        <f>SUM($D576:BU576)</f>
        <v>422212.05048242223</v>
      </c>
      <c r="BV591" s="10">
        <f>SUM($D576:BV576)</f>
        <v>411587.52337804879</v>
      </c>
      <c r="BW591" s="10">
        <f>SUM($D576:BW576)</f>
        <v>395662.30615000706</v>
      </c>
      <c r="BX591" s="10">
        <f>SUM($D576:BX576)</f>
        <v>408026.94388879481</v>
      </c>
      <c r="BY591" s="10">
        <f>SUM($D576:BY576)</f>
        <v>431278.30064855434</v>
      </c>
      <c r="BZ591" s="10">
        <f>SUM($D576:BZ576)</f>
        <v>453506.88350322709</v>
      </c>
      <c r="CA591" s="10">
        <f>SUM($D576:CA576)</f>
        <v>480798.38706212543</v>
      </c>
      <c r="CB591" s="10">
        <f>SUM($D576:CB576)</f>
        <v>495069.19815429946</v>
      </c>
      <c r="CC591" s="10">
        <f>SUM($D576:CC576)</f>
        <v>521138.88637563679</v>
      </c>
      <c r="CD591" s="10">
        <f>SUM($D576:CD576)</f>
        <v>531502.34540770901</v>
      </c>
      <c r="CE591" s="10">
        <f>SUM($D576:CE576)</f>
        <v>536138.30112597346</v>
      </c>
      <c r="CF591" s="10">
        <f>SUM($D576:CF576)</f>
        <v>546271.96470948809</v>
      </c>
      <c r="CG591" s="10">
        <f>SUM($D576:CG576)</f>
        <v>526529.24330014759</v>
      </c>
      <c r="CH591" s="10">
        <f>SUM($D576:CH576)</f>
        <v>516224.07288283738</v>
      </c>
      <c r="CI591" s="10">
        <f>SUM($D576:CI576)</f>
        <v>500422.51901049342</v>
      </c>
      <c r="CJ591" s="10">
        <f>SUM($D576:CJ576)</f>
        <v>512646.52924517484</v>
      </c>
      <c r="CK591" s="10">
        <f>SUM($D576:CK576)</f>
        <v>535481.12995112198</v>
      </c>
      <c r="CL591" s="10">
        <f>SUM($D576:CL576)</f>
        <v>557025.59120622044</v>
      </c>
      <c r="CM591" s="10">
        <f>SUM($D576:CM576)</f>
        <v>583552.84774265636</v>
      </c>
      <c r="CN591" s="10">
        <f>SUM($D576:CN576)</f>
        <v>597115.51444776042</v>
      </c>
      <c r="CO591" s="10">
        <f>SUM($D576:CO576)</f>
        <v>622643.33647739748</v>
      </c>
      <c r="CP591" s="10">
        <f>SUM($D576:CP576)</f>
        <v>633268.70838575554</v>
      </c>
      <c r="CQ591" s="10">
        <f>SUM($D576:CQ576)</f>
        <v>638185.36278802948</v>
      </c>
      <c r="CR591" s="10">
        <f>SUM($D576:CR576)</f>
        <v>649049.82559121831</v>
      </c>
      <c r="CS591" s="10">
        <f>SUM($D576:CS576)</f>
        <v>633430.97000211116</v>
      </c>
      <c r="CT591" s="10">
        <f>SUM($D576:CT576)</f>
        <v>618962.31321746251</v>
      </c>
      <c r="CU591" s="10">
        <f>SUM($D576:CU576)</f>
        <v>610256.37097721384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91"/>
  <sheetViews>
    <sheetView topLeftCell="CD557" workbookViewId="0">
      <selection activeCell="CP581" sqref="CP581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-178887.3786827513</v>
      </c>
      <c r="E557" s="17">
        <f t="shared" ref="E557:BP557" si="2">SUMPRODUCT(E6:E553,$CV$6:$CV$553)</f>
        <v>-74280.62818596141</v>
      </c>
      <c r="F557" s="17">
        <f t="shared" si="2"/>
        <v>-35728.767470624036</v>
      </c>
      <c r="G557" s="17">
        <f t="shared" si="2"/>
        <v>68723.832862865427</v>
      </c>
      <c r="H557" s="17">
        <f t="shared" si="2"/>
        <v>-6468.6417796763744</v>
      </c>
      <c r="I557" s="17">
        <f t="shared" si="2"/>
        <v>156098.90118734483</v>
      </c>
      <c r="J557" s="17">
        <f t="shared" si="2"/>
        <v>59941.221581051781</v>
      </c>
      <c r="K557" s="17">
        <f t="shared" si="2"/>
        <v>168.70924708467646</v>
      </c>
      <c r="L557" s="17">
        <f t="shared" si="2"/>
        <v>70420.765570149932</v>
      </c>
      <c r="M557" s="17">
        <f t="shared" si="2"/>
        <v>-236163.30078046626</v>
      </c>
      <c r="N557" s="17">
        <f t="shared" si="2"/>
        <v>-255695.81200909434</v>
      </c>
      <c r="O557" s="17">
        <f t="shared" si="2"/>
        <v>-361856.88658087677</v>
      </c>
      <c r="P557" s="17">
        <f t="shared" si="2"/>
        <v>-116774.68656817106</v>
      </c>
      <c r="Q557" s="17">
        <f t="shared" si="2"/>
        <v>25299.771027228926</v>
      </c>
      <c r="R557" s="17">
        <f t="shared" si="2"/>
        <v>54335.050893626314</v>
      </c>
      <c r="S557" s="17">
        <f t="shared" si="2"/>
        <v>146864.49545802225</v>
      </c>
      <c r="T557" s="17">
        <f t="shared" si="2"/>
        <v>57345.89853019853</v>
      </c>
      <c r="U557" s="17">
        <f t="shared" si="2"/>
        <v>204405.3754880956</v>
      </c>
      <c r="V557" s="17">
        <f t="shared" si="2"/>
        <v>100330.79067643518</v>
      </c>
      <c r="W557" s="17">
        <f t="shared" si="2"/>
        <v>37067.208486866446</v>
      </c>
      <c r="X557" s="17">
        <f t="shared" si="2"/>
        <v>108373.462179011</v>
      </c>
      <c r="Y557" s="17">
        <f t="shared" si="2"/>
        <v>-192662.16716183306</v>
      </c>
      <c r="Z557" s="17">
        <f t="shared" si="2"/>
        <v>-205217.26484310895</v>
      </c>
      <c r="AA557" s="17">
        <f t="shared" si="2"/>
        <v>-305261.93358319846</v>
      </c>
      <c r="AB557" s="17">
        <f t="shared" si="2"/>
        <v>-56548.826161728401</v>
      </c>
      <c r="AC557" s="17">
        <f t="shared" si="2"/>
        <v>86056.465036315203</v>
      </c>
      <c r="AD557" s="17">
        <f t="shared" si="2"/>
        <v>112977.23366390396</v>
      </c>
      <c r="AE557" s="17">
        <f t="shared" si="2"/>
        <v>201791.32223034819</v>
      </c>
      <c r="AF557" s="17">
        <f t="shared" si="2"/>
        <v>108059.6367445936</v>
      </c>
      <c r="AG557" s="17">
        <f t="shared" si="2"/>
        <v>251273.9996583584</v>
      </c>
      <c r="AH557" s="17">
        <f t="shared" si="2"/>
        <v>144225.02167689783</v>
      </c>
      <c r="AI557" s="17">
        <f t="shared" si="2"/>
        <v>79023.391168972419</v>
      </c>
      <c r="AJ557" s="17">
        <f t="shared" si="2"/>
        <v>149345.44098893381</v>
      </c>
      <c r="AK557" s="17">
        <f t="shared" si="2"/>
        <v>-151950.24189736001</v>
      </c>
      <c r="AL557" s="17">
        <f t="shared" si="2"/>
        <v>-164338.01425568707</v>
      </c>
      <c r="AM557" s="17">
        <f t="shared" si="2"/>
        <v>-264090.4616748605</v>
      </c>
      <c r="AN557" s="17">
        <f t="shared" si="2"/>
        <v>-15227.103208712322</v>
      </c>
      <c r="AO557" s="17">
        <f t="shared" si="2"/>
        <v>127188.91363627069</v>
      </c>
      <c r="AP557" s="17">
        <f t="shared" si="2"/>
        <v>153482.24088322101</v>
      </c>
      <c r="AQ557" s="17">
        <f t="shared" si="2"/>
        <v>241244.45048809645</v>
      </c>
      <c r="AR557" s="17">
        <f t="shared" si="2"/>
        <v>146148.31242776033</v>
      </c>
      <c r="AS557" s="17">
        <f t="shared" si="2"/>
        <v>287856.19525207853</v>
      </c>
      <c r="AT557" s="17">
        <f t="shared" si="2"/>
        <v>179336.1290909113</v>
      </c>
      <c r="AU557" s="17">
        <f t="shared" si="2"/>
        <v>112835.95771123335</v>
      </c>
      <c r="AV557" s="17">
        <f t="shared" si="2"/>
        <v>182100.37480671424</v>
      </c>
      <c r="AW557" s="17">
        <f t="shared" si="2"/>
        <v>-120016.5537763272</v>
      </c>
      <c r="AX557" s="17">
        <f t="shared" si="2"/>
        <v>-133049.36149999057</v>
      </c>
      <c r="AY557" s="17">
        <f t="shared" si="2"/>
        <v>-233357.33429932949</v>
      </c>
      <c r="AZ557" s="17">
        <f t="shared" si="2"/>
        <v>14956.424664422455</v>
      </c>
      <c r="BA557" s="17">
        <f t="shared" si="2"/>
        <v>156769.49578042669</v>
      </c>
      <c r="BB557" s="17">
        <f t="shared" si="2"/>
        <v>182380.34260696353</v>
      </c>
      <c r="BC557" s="17">
        <f t="shared" si="2"/>
        <v>269384.67839064432</v>
      </c>
      <c r="BD557" s="17">
        <f t="shared" si="2"/>
        <v>173479.44897902149</v>
      </c>
      <c r="BE557" s="17">
        <f t="shared" si="2"/>
        <v>314358.31839125743</v>
      </c>
      <c r="BF557" s="17">
        <f t="shared" si="2"/>
        <v>205016.40413096099</v>
      </c>
      <c r="BG557" s="17">
        <f t="shared" si="2"/>
        <v>137717.3468095678</v>
      </c>
      <c r="BH557" s="17">
        <f t="shared" si="2"/>
        <v>206208.47649972225</v>
      </c>
      <c r="BI557" s="17">
        <f t="shared" si="2"/>
        <v>-96663.792959518498</v>
      </c>
      <c r="BJ557" s="17">
        <f t="shared" si="2"/>
        <v>-110445.83194468939</v>
      </c>
      <c r="BK557" s="17">
        <f t="shared" si="2"/>
        <v>-211505.73946027897</v>
      </c>
      <c r="BL557" s="17">
        <f t="shared" si="2"/>
        <v>36053.604581793828</v>
      </c>
      <c r="BM557" s="17">
        <f t="shared" si="2"/>
        <v>177121.85927223988</v>
      </c>
      <c r="BN557" s="17">
        <f t="shared" si="2"/>
        <v>202019.83472608746</v>
      </c>
      <c r="BO557" s="17">
        <f t="shared" si="2"/>
        <v>288369.82553141535</v>
      </c>
      <c r="BP557" s="17">
        <f t="shared" si="2"/>
        <v>191890.39046167745</v>
      </c>
      <c r="BQ557" s="17">
        <f t="shared" ref="BQ557:CU557" si="3">SUMPRODUCT(BQ6:BQ553,$CV$6:$CV$553)</f>
        <v>332281.83835760033</v>
      </c>
      <c r="BR557" s="17">
        <f t="shared" si="3"/>
        <v>222523.08495799516</v>
      </c>
      <c r="BS557" s="17">
        <f t="shared" si="3"/>
        <v>154835.83414011696</v>
      </c>
      <c r="BT557" s="17">
        <f t="shared" si="3"/>
        <v>222903.97191113036</v>
      </c>
      <c r="BU557" s="17">
        <f t="shared" si="3"/>
        <v>-80498.816769352081</v>
      </c>
      <c r="BV557" s="17">
        <f t="shared" si="3"/>
        <v>-94981.697824885719</v>
      </c>
      <c r="BW557" s="17">
        <f t="shared" si="3"/>
        <v>-196942.71817101614</v>
      </c>
      <c r="BX557" s="17">
        <f t="shared" si="3"/>
        <v>49538.419772384936</v>
      </c>
      <c r="BY557" s="17">
        <f t="shared" si="3"/>
        <v>189438.52688475559</v>
      </c>
      <c r="BZ557" s="17">
        <f t="shared" si="3"/>
        <v>213224.13304830409</v>
      </c>
      <c r="CA557" s="17">
        <f t="shared" si="3"/>
        <v>298696.23446273821</v>
      </c>
      <c r="CB557" s="17">
        <f t="shared" si="3"/>
        <v>201738.31673107974</v>
      </c>
      <c r="CC557" s="17">
        <f t="shared" si="3"/>
        <v>342144.89901562838</v>
      </c>
      <c r="CD557" s="17">
        <f t="shared" si="3"/>
        <v>232864.90260875222</v>
      </c>
      <c r="CE557" s="17">
        <f t="shared" si="3"/>
        <v>165946.14402151873</v>
      </c>
      <c r="CF557" s="17">
        <f t="shared" si="3"/>
        <v>234763.10656664599</v>
      </c>
      <c r="CG557" s="17">
        <f t="shared" si="3"/>
        <v>-68278.365590002853</v>
      </c>
      <c r="CH557" s="17">
        <f t="shared" si="3"/>
        <v>-83150.762621318281</v>
      </c>
      <c r="CI557" s="17">
        <f t="shared" si="3"/>
        <v>-186490.05455202633</v>
      </c>
      <c r="CJ557" s="17">
        <f t="shared" si="3"/>
        <v>57691.041781043605</v>
      </c>
      <c r="CK557" s="17">
        <f t="shared" si="3"/>
        <v>194585.68102949869</v>
      </c>
      <c r="CL557" s="17">
        <f t="shared" si="3"/>
        <v>214966.86378690437</v>
      </c>
      <c r="CM557" s="17">
        <f t="shared" si="3"/>
        <v>298208.43262045167</v>
      </c>
      <c r="CN557" s="17">
        <f t="shared" si="3"/>
        <v>199466.71772213734</v>
      </c>
      <c r="CO557" s="17">
        <f t="shared" si="3"/>
        <v>340006.49599706952</v>
      </c>
      <c r="CP557" s="17">
        <f t="shared" si="3"/>
        <v>235012.10406054207</v>
      </c>
      <c r="CQ557" s="17">
        <f t="shared" si="3"/>
        <v>167232.02161825437</v>
      </c>
      <c r="CR557" s="17">
        <f t="shared" si="3"/>
        <v>249410.76985684934</v>
      </c>
      <c r="CS557" s="17">
        <f t="shared" si="3"/>
        <v>-42251.456134790787</v>
      </c>
      <c r="CT557" s="17">
        <f t="shared" si="3"/>
        <v>-111793.50639752172</v>
      </c>
      <c r="CU557" s="17">
        <f t="shared" si="3"/>
        <v>-68551.414667880978</v>
      </c>
    </row>
    <row r="558" spans="1:101" s="17" customFormat="1" x14ac:dyDescent="0.25">
      <c r="B558" s="17" t="s">
        <v>410</v>
      </c>
      <c r="D558" s="17">
        <f>C558+D557</f>
        <v>-178887.3786827513</v>
      </c>
      <c r="E558" s="17">
        <f t="shared" ref="E558:BP558" si="4">D558+E557</f>
        <v>-253168.00686871272</v>
      </c>
      <c r="F558" s="17">
        <f t="shared" si="4"/>
        <v>-288896.77433933679</v>
      </c>
      <c r="G558" s="17">
        <f t="shared" si="4"/>
        <v>-220172.94147647137</v>
      </c>
      <c r="H558" s="17">
        <f t="shared" si="4"/>
        <v>-226641.58325614774</v>
      </c>
      <c r="I558" s="17">
        <f t="shared" si="4"/>
        <v>-70542.682068802911</v>
      </c>
      <c r="J558" s="17">
        <f t="shared" si="4"/>
        <v>-10601.46048775113</v>
      </c>
      <c r="K558" s="17">
        <f t="shared" si="4"/>
        <v>-10432.751240666454</v>
      </c>
      <c r="L558" s="17">
        <f t="shared" si="4"/>
        <v>59988.014329483478</v>
      </c>
      <c r="M558" s="17">
        <f t="shared" si="4"/>
        <v>-176175.28645098279</v>
      </c>
      <c r="N558" s="17">
        <f t="shared" si="4"/>
        <v>-431871.09846007713</v>
      </c>
      <c r="O558" s="17">
        <f t="shared" si="4"/>
        <v>-793727.98504095385</v>
      </c>
      <c r="P558" s="17">
        <f t="shared" si="4"/>
        <v>-910502.67160912487</v>
      </c>
      <c r="Q558" s="17">
        <f t="shared" si="4"/>
        <v>-885202.90058189596</v>
      </c>
      <c r="R558" s="17">
        <f t="shared" si="4"/>
        <v>-830867.84968826966</v>
      </c>
      <c r="S558" s="17">
        <f t="shared" si="4"/>
        <v>-684003.35423024744</v>
      </c>
      <c r="T558" s="17">
        <f t="shared" si="4"/>
        <v>-626657.45570004894</v>
      </c>
      <c r="U558" s="17">
        <f t="shared" si="4"/>
        <v>-422252.08021195338</v>
      </c>
      <c r="V558" s="17">
        <f t="shared" si="4"/>
        <v>-321921.28953551821</v>
      </c>
      <c r="W558" s="17">
        <f t="shared" si="4"/>
        <v>-284854.08104865177</v>
      </c>
      <c r="X558" s="17">
        <f t="shared" si="4"/>
        <v>-176480.61886964078</v>
      </c>
      <c r="Y558" s="17">
        <f t="shared" si="4"/>
        <v>-369142.78603147384</v>
      </c>
      <c r="Z558" s="17">
        <f t="shared" si="4"/>
        <v>-574360.05087458272</v>
      </c>
      <c r="AA558" s="17">
        <f t="shared" si="4"/>
        <v>-879621.98445778119</v>
      </c>
      <c r="AB558" s="17">
        <f t="shared" si="4"/>
        <v>-936170.81061950955</v>
      </c>
      <c r="AC558" s="17">
        <f t="shared" si="4"/>
        <v>-850114.3455831944</v>
      </c>
      <c r="AD558" s="17">
        <f t="shared" si="4"/>
        <v>-737137.11191929039</v>
      </c>
      <c r="AE558" s="17">
        <f t="shared" si="4"/>
        <v>-535345.78968894226</v>
      </c>
      <c r="AF558" s="17">
        <f t="shared" si="4"/>
        <v>-427286.15294434864</v>
      </c>
      <c r="AG558" s="17">
        <f t="shared" si="4"/>
        <v>-176012.15328599024</v>
      </c>
      <c r="AH558" s="17">
        <f t="shared" si="4"/>
        <v>-31787.131609092408</v>
      </c>
      <c r="AI558" s="17">
        <f t="shared" si="4"/>
        <v>47236.259559880011</v>
      </c>
      <c r="AJ558" s="17">
        <f t="shared" si="4"/>
        <v>196581.70054881382</v>
      </c>
      <c r="AK558" s="17">
        <f t="shared" si="4"/>
        <v>44631.45865145381</v>
      </c>
      <c r="AL558" s="17">
        <f t="shared" si="4"/>
        <v>-119706.55560423326</v>
      </c>
      <c r="AM558" s="17">
        <f t="shared" si="4"/>
        <v>-383797.01727909374</v>
      </c>
      <c r="AN558" s="17">
        <f t="shared" si="4"/>
        <v>-399024.12048780604</v>
      </c>
      <c r="AO558" s="17">
        <f t="shared" si="4"/>
        <v>-271835.20685153536</v>
      </c>
      <c r="AP558" s="17">
        <f t="shared" si="4"/>
        <v>-118352.96596831435</v>
      </c>
      <c r="AQ558" s="17">
        <f t="shared" si="4"/>
        <v>122891.4845197821</v>
      </c>
      <c r="AR558" s="17">
        <f t="shared" si="4"/>
        <v>269039.79694754246</v>
      </c>
      <c r="AS558" s="17">
        <f t="shared" si="4"/>
        <v>556895.99219962093</v>
      </c>
      <c r="AT558" s="17">
        <f t="shared" si="4"/>
        <v>736232.12129053217</v>
      </c>
      <c r="AU558" s="17">
        <f t="shared" si="4"/>
        <v>849068.07900176547</v>
      </c>
      <c r="AV558" s="17">
        <f t="shared" si="4"/>
        <v>1031168.4538084797</v>
      </c>
      <c r="AW558" s="17">
        <f t="shared" si="4"/>
        <v>911151.90003215254</v>
      </c>
      <c r="AX558" s="17">
        <f t="shared" si="4"/>
        <v>778102.53853216197</v>
      </c>
      <c r="AY558" s="17">
        <f t="shared" si="4"/>
        <v>544745.20423283242</v>
      </c>
      <c r="AZ558" s="17">
        <f t="shared" si="4"/>
        <v>559701.62889725482</v>
      </c>
      <c r="BA558" s="17">
        <f t="shared" si="4"/>
        <v>716471.12467768148</v>
      </c>
      <c r="BB558" s="17">
        <f t="shared" si="4"/>
        <v>898851.46728464495</v>
      </c>
      <c r="BC558" s="17">
        <f t="shared" si="4"/>
        <v>1168236.1456752892</v>
      </c>
      <c r="BD558" s="17">
        <f t="shared" si="4"/>
        <v>1341715.5946543107</v>
      </c>
      <c r="BE558" s="17">
        <f t="shared" si="4"/>
        <v>1656073.9130455682</v>
      </c>
      <c r="BF558" s="17">
        <f t="shared" si="4"/>
        <v>1861090.3171765292</v>
      </c>
      <c r="BG558" s="17">
        <f t="shared" si="4"/>
        <v>1998807.6639860971</v>
      </c>
      <c r="BH558" s="17">
        <f t="shared" si="4"/>
        <v>2205016.1404858194</v>
      </c>
      <c r="BI558" s="17">
        <f t="shared" si="4"/>
        <v>2108352.3475263007</v>
      </c>
      <c r="BJ558" s="17">
        <f t="shared" si="4"/>
        <v>1997906.5155816113</v>
      </c>
      <c r="BK558" s="17">
        <f t="shared" si="4"/>
        <v>1786400.7761213323</v>
      </c>
      <c r="BL558" s="17">
        <f t="shared" si="4"/>
        <v>1822454.3807031261</v>
      </c>
      <c r="BM558" s="17">
        <f t="shared" si="4"/>
        <v>1999576.239975366</v>
      </c>
      <c r="BN558" s="17">
        <f t="shared" si="4"/>
        <v>2201596.0747014536</v>
      </c>
      <c r="BO558" s="17">
        <f t="shared" si="4"/>
        <v>2489965.9002328687</v>
      </c>
      <c r="BP558" s="17">
        <f t="shared" si="4"/>
        <v>2681856.290694546</v>
      </c>
      <c r="BQ558" s="17">
        <f t="shared" ref="BQ558:CU558" si="5">BP558+BQ557</f>
        <v>3014138.1290521463</v>
      </c>
      <c r="BR558" s="17">
        <f t="shared" si="5"/>
        <v>3236661.2140101413</v>
      </c>
      <c r="BS558" s="17">
        <f t="shared" si="5"/>
        <v>3391497.0481502581</v>
      </c>
      <c r="BT558" s="17">
        <f t="shared" si="5"/>
        <v>3614401.0200613886</v>
      </c>
      <c r="BU558" s="17">
        <f t="shared" si="5"/>
        <v>3533902.2032920364</v>
      </c>
      <c r="BV558" s="17">
        <f t="shared" si="5"/>
        <v>3438920.5054671508</v>
      </c>
      <c r="BW558" s="17">
        <f t="shared" si="5"/>
        <v>3241977.7872961345</v>
      </c>
      <c r="BX558" s="17">
        <f t="shared" si="5"/>
        <v>3291516.2070685197</v>
      </c>
      <c r="BY558" s="17">
        <f t="shared" si="5"/>
        <v>3480954.7339532753</v>
      </c>
      <c r="BZ558" s="17">
        <f t="shared" si="5"/>
        <v>3694178.8670015791</v>
      </c>
      <c r="CA558" s="17">
        <f t="shared" si="5"/>
        <v>3992875.1014643172</v>
      </c>
      <c r="CB558" s="17">
        <f t="shared" si="5"/>
        <v>4194613.4181953967</v>
      </c>
      <c r="CC558" s="17">
        <f t="shared" si="5"/>
        <v>4536758.3172110254</v>
      </c>
      <c r="CD558" s="17">
        <f t="shared" si="5"/>
        <v>4769623.2198197776</v>
      </c>
      <c r="CE558" s="17">
        <f t="shared" si="5"/>
        <v>4935569.3638412962</v>
      </c>
      <c r="CF558" s="17">
        <f t="shared" si="5"/>
        <v>5170332.4704079423</v>
      </c>
      <c r="CG558" s="17">
        <f t="shared" si="5"/>
        <v>5102054.1048179399</v>
      </c>
      <c r="CH558" s="17">
        <f t="shared" si="5"/>
        <v>5018903.3421966219</v>
      </c>
      <c r="CI558" s="17">
        <f t="shared" si="5"/>
        <v>4832413.2876445958</v>
      </c>
      <c r="CJ558" s="17">
        <f t="shared" si="5"/>
        <v>4890104.3294256395</v>
      </c>
      <c r="CK558" s="17">
        <f t="shared" si="5"/>
        <v>5084690.0104551381</v>
      </c>
      <c r="CL558" s="17">
        <f t="shared" si="5"/>
        <v>5299656.8742420422</v>
      </c>
      <c r="CM558" s="17">
        <f t="shared" si="5"/>
        <v>5597865.306862494</v>
      </c>
      <c r="CN558" s="17">
        <f t="shared" si="5"/>
        <v>5797332.0245846314</v>
      </c>
      <c r="CO558" s="17">
        <f t="shared" si="5"/>
        <v>6137338.5205817008</v>
      </c>
      <c r="CP558" s="17">
        <f t="shared" si="5"/>
        <v>6372350.6246422427</v>
      </c>
      <c r="CQ558" s="17">
        <f t="shared" si="5"/>
        <v>6539582.6462604972</v>
      </c>
      <c r="CR558" s="17">
        <f t="shared" si="5"/>
        <v>6788993.4161173468</v>
      </c>
      <c r="CS558" s="17">
        <f t="shared" si="5"/>
        <v>6746741.9599825563</v>
      </c>
      <c r="CT558" s="17">
        <f t="shared" si="5"/>
        <v>6634948.4535850342</v>
      </c>
      <c r="CU558" s="17">
        <f t="shared" si="5"/>
        <v>6566397.0389171531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46727.268604484329</v>
      </c>
      <c r="E560" s="18">
        <f t="shared" ref="E560:BP564" si="6">SUMIFS(E$6:E$553,$CW$6:$CW$553,$C560,$B$6:$B$553,"adm")</f>
        <v>50319.272593756046</v>
      </c>
      <c r="F560" s="18">
        <f t="shared" si="6"/>
        <v>57265.164558096229</v>
      </c>
      <c r="G560" s="18">
        <f t="shared" si="6"/>
        <v>58289.254495710818</v>
      </c>
      <c r="H560" s="18">
        <f t="shared" si="6"/>
        <v>57573.458063826802</v>
      </c>
      <c r="I560" s="18">
        <f t="shared" si="6"/>
        <v>59566.294016764303</v>
      </c>
      <c r="J560" s="18">
        <f t="shared" si="6"/>
        <v>56548.210073608716</v>
      </c>
      <c r="K560" s="18">
        <f t="shared" si="6"/>
        <v>57437.874869845262</v>
      </c>
      <c r="L560" s="18">
        <f t="shared" si="6"/>
        <v>56270.055851859775</v>
      </c>
      <c r="M560" s="18">
        <f t="shared" si="6"/>
        <v>51126.988472864447</v>
      </c>
      <c r="N560" s="18">
        <f t="shared" si="6"/>
        <v>51378.154197449308</v>
      </c>
      <c r="O560" s="18">
        <f t="shared" si="6"/>
        <v>43784.831836993464</v>
      </c>
      <c r="P560" s="18">
        <f t="shared" si="6"/>
        <v>51273.424278577761</v>
      </c>
      <c r="Q560" s="18">
        <f t="shared" si="6"/>
        <v>54030.869278878599</v>
      </c>
      <c r="R560" s="18">
        <f t="shared" si="6"/>
        <v>61214.706581737257</v>
      </c>
      <c r="S560" s="18">
        <f t="shared" si="6"/>
        <v>62188.021740718548</v>
      </c>
      <c r="T560" s="18">
        <f t="shared" si="6"/>
        <v>61117.587037245423</v>
      </c>
      <c r="U560" s="18">
        <f t="shared" si="6"/>
        <v>62596.655857078891</v>
      </c>
      <c r="V560" s="18">
        <f t="shared" si="6"/>
        <v>59155.291480801214</v>
      </c>
      <c r="W560" s="18">
        <f t="shared" si="6"/>
        <v>59856.842088584708</v>
      </c>
      <c r="X560" s="18">
        <f t="shared" si="6"/>
        <v>58794.458224459377</v>
      </c>
      <c r="Y560" s="18">
        <f t="shared" si="6"/>
        <v>54090.043243913366</v>
      </c>
      <c r="Z560" s="18">
        <f t="shared" si="6"/>
        <v>54925.074869958902</v>
      </c>
      <c r="AA560" s="18">
        <f t="shared" si="6"/>
        <v>47870.941758377208</v>
      </c>
      <c r="AB560" s="18">
        <f t="shared" si="6"/>
        <v>55723.496343869061</v>
      </c>
      <c r="AC560" s="18">
        <f t="shared" si="6"/>
        <v>58614.656862074</v>
      </c>
      <c r="AD560" s="18">
        <f t="shared" si="6"/>
        <v>65738.148032212717</v>
      </c>
      <c r="AE560" s="18">
        <f t="shared" si="6"/>
        <v>66552.484788286994</v>
      </c>
      <c r="AF560" s="18">
        <f t="shared" si="6"/>
        <v>65322.12377356497</v>
      </c>
      <c r="AG560" s="18">
        <f t="shared" si="6"/>
        <v>66706.438434360403</v>
      </c>
      <c r="AH560" s="18">
        <f t="shared" si="6"/>
        <v>63259.324857039857</v>
      </c>
      <c r="AI560" s="18">
        <f t="shared" si="6"/>
        <v>64033.41725403085</v>
      </c>
      <c r="AJ560" s="18">
        <f t="shared" si="6"/>
        <v>63094.157831423152</v>
      </c>
      <c r="AK560" s="18">
        <f t="shared" si="6"/>
        <v>58534.858589293392</v>
      </c>
      <c r="AL560" s="18">
        <f t="shared" si="6"/>
        <v>59515.780982629767</v>
      </c>
      <c r="AM560" s="18">
        <f t="shared" si="6"/>
        <v>52595.918018051831</v>
      </c>
      <c r="AN560" s="18">
        <f t="shared" si="6"/>
        <v>60565.031937653701</v>
      </c>
      <c r="AO560" s="18">
        <f t="shared" si="6"/>
        <v>63552.192601247385</v>
      </c>
      <c r="AP560" s="18">
        <f t="shared" si="6"/>
        <v>70750.307007854135</v>
      </c>
      <c r="AQ560" s="18">
        <f t="shared" si="6"/>
        <v>71619.63725307578</v>
      </c>
      <c r="AR560" s="18">
        <f t="shared" si="6"/>
        <v>70429.64271889739</v>
      </c>
      <c r="AS560" s="18">
        <f t="shared" si="6"/>
        <v>71847.529438925412</v>
      </c>
      <c r="AT560" s="18">
        <f t="shared" si="6"/>
        <v>68436.025173952032</v>
      </c>
      <c r="AU560" s="18">
        <f t="shared" si="6"/>
        <v>69255.058766525181</v>
      </c>
      <c r="AV560" s="18">
        <f t="shared" si="6"/>
        <v>68373.765159412185</v>
      </c>
      <c r="AW560" s="18">
        <f t="shared" si="6"/>
        <v>63884.847879966568</v>
      </c>
      <c r="AX560" s="18">
        <f t="shared" si="6"/>
        <v>64944.495359994093</v>
      </c>
      <c r="AY560" s="18">
        <f t="shared" si="6"/>
        <v>58106.025222249744</v>
      </c>
      <c r="AZ560" s="18">
        <f t="shared" si="6"/>
        <v>66153.955932395911</v>
      </c>
      <c r="BA560" s="18">
        <f t="shared" si="6"/>
        <v>69213.983681426776</v>
      </c>
      <c r="BB560" s="18">
        <f t="shared" si="6"/>
        <v>76477.983903315064</v>
      </c>
      <c r="BC560" s="18">
        <f t="shared" si="6"/>
        <v>77407.11893747421</v>
      </c>
      <c r="BD560" s="18">
        <f t="shared" si="6"/>
        <v>76272.775001596892</v>
      </c>
      <c r="BE560" s="18">
        <f t="shared" si="6"/>
        <v>77744.169246037796</v>
      </c>
      <c r="BF560" s="18">
        <f t="shared" si="6"/>
        <v>74385.480632361752</v>
      </c>
      <c r="BG560" s="18">
        <f t="shared" si="6"/>
        <v>75257.309890916396</v>
      </c>
      <c r="BH560" s="18">
        <f t="shared" si="6"/>
        <v>74428.8298521869</v>
      </c>
      <c r="BI560" s="18">
        <f t="shared" si="6"/>
        <v>69992.493686080299</v>
      </c>
      <c r="BJ560" s="18">
        <f t="shared" si="6"/>
        <v>71104.318036003111</v>
      </c>
      <c r="BK560" s="18">
        <f t="shared" si="6"/>
        <v>64317.780711025189</v>
      </c>
      <c r="BL560" s="18">
        <f t="shared" si="6"/>
        <v>72417.964031486277</v>
      </c>
      <c r="BM560" s="18">
        <f t="shared" si="6"/>
        <v>75531.412654502972</v>
      </c>
      <c r="BN560" s="18">
        <f t="shared" si="6"/>
        <v>82850.858815002517</v>
      </c>
      <c r="BO560" s="18">
        <f t="shared" si="6"/>
        <v>83837.960277662234</v>
      </c>
      <c r="BP560" s="18">
        <f t="shared" si="6"/>
        <v>82763.862606561976</v>
      </c>
      <c r="BQ560" s="18">
        <f t="shared" ref="BQ560:CU564" si="7">SUMIFS(BQ$6:BQ$553,$CW$6:$CW$553,$C560,$B$6:$B$553,"adm")</f>
        <v>84296.534961316807</v>
      </c>
      <c r="BR560" s="18">
        <f t="shared" si="7"/>
        <v>80997.850812161283</v>
      </c>
      <c r="BS560" s="18">
        <f t="shared" si="7"/>
        <v>81925.323977567867</v>
      </c>
      <c r="BT560" s="18">
        <f t="shared" si="7"/>
        <v>81144.913333612407</v>
      </c>
      <c r="BU560" s="18">
        <f t="shared" si="7"/>
        <v>76746.713468473041</v>
      </c>
      <c r="BV560" s="18">
        <f t="shared" si="7"/>
        <v>77886.350284462111</v>
      </c>
      <c r="BW560" s="18">
        <f t="shared" si="7"/>
        <v>71119.769232534905</v>
      </c>
      <c r="BX560" s="18">
        <f t="shared" si="7"/>
        <v>79237.614270618826</v>
      </c>
      <c r="BY560" s="18">
        <f t="shared" si="7"/>
        <v>82374.343323716574</v>
      </c>
      <c r="BZ560" s="18">
        <f t="shared" si="7"/>
        <v>89731.150548280406</v>
      </c>
      <c r="CA560" s="18">
        <f t="shared" si="7"/>
        <v>90776.11769402436</v>
      </c>
      <c r="CB560" s="18">
        <f t="shared" si="7"/>
        <v>89782.070162653952</v>
      </c>
      <c r="CC560" s="18">
        <f t="shared" si="7"/>
        <v>91412.082977456361</v>
      </c>
      <c r="CD560" s="18">
        <f t="shared" si="7"/>
        <v>88216.46297214237</v>
      </c>
      <c r="CE560" s="18">
        <f t="shared" si="7"/>
        <v>89236.657332377858</v>
      </c>
      <c r="CF560" s="18">
        <f t="shared" si="7"/>
        <v>88521.799536163133</v>
      </c>
      <c r="CG560" s="18">
        <f t="shared" si="7"/>
        <v>84149.011055878946</v>
      </c>
      <c r="CH560" s="18">
        <f t="shared" si="7"/>
        <v>85268.108229838603</v>
      </c>
      <c r="CI560" s="18">
        <f t="shared" si="7"/>
        <v>78439.729145390724</v>
      </c>
      <c r="CJ560" s="18">
        <f t="shared" si="7"/>
        <v>86471.233367582783</v>
      </c>
      <c r="CK560" s="18">
        <f t="shared" si="7"/>
        <v>89519.877094701442</v>
      </c>
      <c r="CL560" s="18">
        <f t="shared" si="7"/>
        <v>96819.864846781944</v>
      </c>
      <c r="CM560" s="18">
        <f t="shared" si="7"/>
        <v>97887.528846820831</v>
      </c>
      <c r="CN560" s="18">
        <f t="shared" si="7"/>
        <v>96991.353942326707</v>
      </c>
      <c r="CO560" s="18">
        <f t="shared" si="7"/>
        <v>98837.887193968316</v>
      </c>
      <c r="CP560" s="18">
        <f t="shared" si="7"/>
        <v>95983.685350123866</v>
      </c>
      <c r="CQ560" s="18">
        <f t="shared" si="7"/>
        <v>97286.744842668268</v>
      </c>
      <c r="CR560" s="18">
        <f t="shared" si="7"/>
        <v>97072.014343175091</v>
      </c>
      <c r="CS560" s="18">
        <f t="shared" si="7"/>
        <v>92633.344650082698</v>
      </c>
      <c r="CT560" s="18">
        <f t="shared" si="7"/>
        <v>92921.811332324025</v>
      </c>
      <c r="CU560" s="18">
        <f t="shared" si="7"/>
        <v>88294.642434183683</v>
      </c>
      <c r="CW560" s="19">
        <f>SUM(CJ560:CU560)</f>
        <v>1130719.9882447398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133911.14950149306</v>
      </c>
      <c r="E561" s="18">
        <f t="shared" si="8"/>
        <v>146877.13158656226</v>
      </c>
      <c r="F561" s="18">
        <f t="shared" si="8"/>
        <v>164935.74417970926</v>
      </c>
      <c r="G561" s="18">
        <f t="shared" si="8"/>
        <v>176495.38668057747</v>
      </c>
      <c r="H561" s="18">
        <f t="shared" si="8"/>
        <v>176938.64926714293</v>
      </c>
      <c r="I561" s="18">
        <f t="shared" si="8"/>
        <v>188548.22521563421</v>
      </c>
      <c r="J561" s="18">
        <f t="shared" si="8"/>
        <v>183211.52303059644</v>
      </c>
      <c r="K561" s="18">
        <f t="shared" si="8"/>
        <v>179778.12293070549</v>
      </c>
      <c r="L561" s="18">
        <f t="shared" si="8"/>
        <v>183437.41417685658</v>
      </c>
      <c r="M561" s="18">
        <f t="shared" si="8"/>
        <v>159938.05598490097</v>
      </c>
      <c r="N561" s="18">
        <f t="shared" si="8"/>
        <v>154770.52907839915</v>
      </c>
      <c r="O561" s="18">
        <f t="shared" si="8"/>
        <v>135695.95625886589</v>
      </c>
      <c r="P561" s="18">
        <f t="shared" si="8"/>
        <v>156282.98634499751</v>
      </c>
      <c r="Q561" s="18">
        <f t="shared" si="8"/>
        <v>168505.65885146108</v>
      </c>
      <c r="R561" s="18">
        <f t="shared" si="8"/>
        <v>183808.19775275563</v>
      </c>
      <c r="S561" s="18">
        <f t="shared" si="8"/>
        <v>190734.66606845567</v>
      </c>
      <c r="T561" s="18">
        <f t="shared" si="6"/>
        <v>187540.55556995826</v>
      </c>
      <c r="U561" s="18">
        <f t="shared" si="6"/>
        <v>197534.87641593753</v>
      </c>
      <c r="V561" s="18">
        <f t="shared" si="6"/>
        <v>191825.09126043331</v>
      </c>
      <c r="W561" s="18">
        <f t="shared" si="6"/>
        <v>188806.90647806189</v>
      </c>
      <c r="X561" s="18">
        <f t="shared" si="6"/>
        <v>193355.82005147269</v>
      </c>
      <c r="Y561" s="18">
        <f t="shared" si="6"/>
        <v>171363.39881677431</v>
      </c>
      <c r="Z561" s="18">
        <f t="shared" si="6"/>
        <v>167929.00886376004</v>
      </c>
      <c r="AA561" s="18">
        <f t="shared" si="6"/>
        <v>150376.56028859617</v>
      </c>
      <c r="AB561" s="18">
        <f t="shared" si="6"/>
        <v>171979.92509950066</v>
      </c>
      <c r="AC561" s="18">
        <f t="shared" si="6"/>
        <v>184601.9714951136</v>
      </c>
      <c r="AD561" s="18">
        <f t="shared" si="6"/>
        <v>199781.27695196361</v>
      </c>
      <c r="AE561" s="18">
        <f t="shared" si="6"/>
        <v>206312.42794054264</v>
      </c>
      <c r="AF561" s="18">
        <f t="shared" si="6"/>
        <v>202716.60093233228</v>
      </c>
      <c r="AG561" s="18">
        <f t="shared" si="6"/>
        <v>212486.89728610872</v>
      </c>
      <c r="AH561" s="18">
        <f t="shared" si="6"/>
        <v>206801.91836484315</v>
      </c>
      <c r="AI561" s="18">
        <f t="shared" si="6"/>
        <v>204036.22721447499</v>
      </c>
      <c r="AJ561" s="18">
        <f t="shared" si="6"/>
        <v>208995.68882692061</v>
      </c>
      <c r="AK561" s="18">
        <f t="shared" si="6"/>
        <v>187494.0030291134</v>
      </c>
      <c r="AL561" s="18">
        <f t="shared" si="6"/>
        <v>184565.77718219301</v>
      </c>
      <c r="AM561" s="18">
        <f t="shared" si="6"/>
        <v>167489.73725705771</v>
      </c>
      <c r="AN561" s="18">
        <f t="shared" si="6"/>
        <v>189512.43584198246</v>
      </c>
      <c r="AO561" s="18">
        <f t="shared" si="6"/>
        <v>202483.04264488581</v>
      </c>
      <c r="AP561" s="18">
        <f t="shared" si="6"/>
        <v>217937.70329632671</v>
      </c>
      <c r="AQ561" s="18">
        <f t="shared" si="6"/>
        <v>224679.85714297846</v>
      </c>
      <c r="AR561" s="18">
        <f t="shared" si="6"/>
        <v>221250.26860793904</v>
      </c>
      <c r="AS561" s="18">
        <f t="shared" si="6"/>
        <v>231168.85171832814</v>
      </c>
      <c r="AT561" s="18">
        <f t="shared" si="6"/>
        <v>225641.75789096204</v>
      </c>
      <c r="AU561" s="18">
        <f t="shared" si="6"/>
        <v>223064.54083688816</v>
      </c>
      <c r="AV561" s="18">
        <f t="shared" si="6"/>
        <v>228252.35902603518</v>
      </c>
      <c r="AW561" s="18">
        <f t="shared" si="6"/>
        <v>207015.49268046216</v>
      </c>
      <c r="AX561" s="18">
        <f t="shared" si="6"/>
        <v>204375.5197214639</v>
      </c>
      <c r="AY561" s="18">
        <f t="shared" si="6"/>
        <v>187594.10485743085</v>
      </c>
      <c r="AZ561" s="18">
        <f t="shared" si="6"/>
        <v>209902.44256899448</v>
      </c>
      <c r="BA561" s="18">
        <f t="shared" si="6"/>
        <v>223139.97986442436</v>
      </c>
      <c r="BB561" s="18">
        <f t="shared" si="6"/>
        <v>238840.00048357056</v>
      </c>
      <c r="BC561" s="18">
        <f t="shared" si="6"/>
        <v>245808.73017296661</v>
      </c>
      <c r="BD561" s="18">
        <f t="shared" si="6"/>
        <v>242592.76886036841</v>
      </c>
      <c r="BE561" s="18">
        <f t="shared" si="6"/>
        <v>252718.17022470958</v>
      </c>
      <c r="BF561" s="18">
        <f t="shared" si="6"/>
        <v>247395.57403972131</v>
      </c>
      <c r="BG561" s="18">
        <f t="shared" si="6"/>
        <v>245022.60479672797</v>
      </c>
      <c r="BH561" s="18">
        <f t="shared" si="6"/>
        <v>250414.39824634793</v>
      </c>
      <c r="BI561" s="18">
        <f t="shared" si="6"/>
        <v>229380.12645496355</v>
      </c>
      <c r="BJ561" s="18">
        <f t="shared" si="6"/>
        <v>226940.3671464136</v>
      </c>
      <c r="BK561" s="18">
        <f t="shared" si="6"/>
        <v>210356.84035072883</v>
      </c>
      <c r="BL561" s="18">
        <f t="shared" si="6"/>
        <v>232862.27046030978</v>
      </c>
      <c r="BM561" s="18">
        <f t="shared" si="6"/>
        <v>246298.88470695226</v>
      </c>
      <c r="BN561" s="18">
        <f t="shared" si="6"/>
        <v>262203.17171565723</v>
      </c>
      <c r="BO561" s="18">
        <f t="shared" si="6"/>
        <v>269383.74319795729</v>
      </c>
      <c r="BP561" s="18">
        <f t="shared" si="6"/>
        <v>266387.41050232778</v>
      </c>
      <c r="BQ561" s="18">
        <f t="shared" si="7"/>
        <v>276737.1906344202</v>
      </c>
      <c r="BR561" s="18">
        <f t="shared" si="7"/>
        <v>271637.06564057607</v>
      </c>
      <c r="BS561" s="18">
        <f t="shared" si="7"/>
        <v>269475.06571759749</v>
      </c>
      <c r="BT561" s="18">
        <f t="shared" si="7"/>
        <v>275055.70848078642</v>
      </c>
      <c r="BU561" s="18">
        <f t="shared" si="7"/>
        <v>254179.52876461644</v>
      </c>
      <c r="BV561" s="18">
        <f t="shared" si="7"/>
        <v>251863.97850154355</v>
      </c>
      <c r="BW561" s="18">
        <f t="shared" si="7"/>
        <v>235376.21654129471</v>
      </c>
      <c r="BX561" s="18">
        <f t="shared" si="7"/>
        <v>257964.24033498968</v>
      </c>
      <c r="BY561" s="18">
        <f t="shared" si="7"/>
        <v>271493.83083524287</v>
      </c>
      <c r="BZ561" s="18">
        <f t="shared" si="7"/>
        <v>287528.4801426878</v>
      </c>
      <c r="CA561" s="18">
        <f t="shared" si="7"/>
        <v>294899.76703816612</v>
      </c>
      <c r="CB561" s="18">
        <f t="shared" si="7"/>
        <v>292164.8534244558</v>
      </c>
      <c r="CC561" s="18">
        <f t="shared" si="7"/>
        <v>302837.71213566279</v>
      </c>
      <c r="CD561" s="18">
        <f t="shared" si="7"/>
        <v>298091.39249804453</v>
      </c>
      <c r="CE561" s="18">
        <f t="shared" si="7"/>
        <v>296265.9581732456</v>
      </c>
      <c r="CF561" s="18">
        <f t="shared" si="7"/>
        <v>302110.57758785738</v>
      </c>
      <c r="CG561" s="18">
        <f t="shared" si="7"/>
        <v>281378.15387769358</v>
      </c>
      <c r="CH561" s="18">
        <f t="shared" si="7"/>
        <v>279057.70000534056</v>
      </c>
      <c r="CI561" s="18">
        <f t="shared" si="7"/>
        <v>262419.95305935183</v>
      </c>
      <c r="CJ561" s="18">
        <f t="shared" si="7"/>
        <v>284758.16649048432</v>
      </c>
      <c r="CK561" s="18">
        <f t="shared" si="7"/>
        <v>298014.53819116799</v>
      </c>
      <c r="CL561" s="18">
        <f t="shared" si="7"/>
        <v>313842.28967187949</v>
      </c>
      <c r="CM561" s="18">
        <f t="shared" si="7"/>
        <v>321267.41511662363</v>
      </c>
      <c r="CN561" s="18">
        <f t="shared" si="7"/>
        <v>318818.38348889787</v>
      </c>
      <c r="CO561" s="18">
        <f t="shared" si="7"/>
        <v>330101.08035227127</v>
      </c>
      <c r="CP561" s="18">
        <f t="shared" si="7"/>
        <v>326453.8122729641</v>
      </c>
      <c r="CQ561" s="18">
        <f t="shared" si="7"/>
        <v>325362.14390350319</v>
      </c>
      <c r="CR561" s="18">
        <f t="shared" si="7"/>
        <v>332519.05398400134</v>
      </c>
      <c r="CS561" s="18">
        <f t="shared" si="7"/>
        <v>313110.4512919425</v>
      </c>
      <c r="CT561" s="18">
        <f t="shared" si="7"/>
        <v>305746.43919190834</v>
      </c>
      <c r="CU561" s="18">
        <f t="shared" si="7"/>
        <v>300576.41292897816</v>
      </c>
      <c r="CW561" s="19">
        <f t="shared" ref="CW561:CW564" si="9">SUM(CJ561:CU561)</f>
        <v>3770570.1868846221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614511.40826783725</v>
      </c>
      <c r="E562" s="18">
        <f t="shared" si="8"/>
        <v>678300.21463776962</v>
      </c>
      <c r="F562" s="18">
        <f t="shared" si="8"/>
        <v>766036.29982464714</v>
      </c>
      <c r="G562" s="18">
        <f t="shared" si="8"/>
        <v>779175.69707745849</v>
      </c>
      <c r="H562" s="18">
        <f t="shared" si="8"/>
        <v>770432.79279625439</v>
      </c>
      <c r="I562" s="18">
        <f t="shared" si="8"/>
        <v>779286.88111971249</v>
      </c>
      <c r="J562" s="18">
        <f t="shared" si="8"/>
        <v>730422.7568756626</v>
      </c>
      <c r="K562" s="18">
        <f t="shared" si="8"/>
        <v>712163.59599181206</v>
      </c>
      <c r="L562" s="18">
        <f t="shared" si="8"/>
        <v>679821.31130434852</v>
      </c>
      <c r="M562" s="18">
        <f t="shared" si="8"/>
        <v>614907.43601014174</v>
      </c>
      <c r="N562" s="18">
        <f t="shared" si="8"/>
        <v>617113.03675886779</v>
      </c>
      <c r="O562" s="18">
        <f t="shared" si="8"/>
        <v>556759.19843775907</v>
      </c>
      <c r="P562" s="18">
        <f t="shared" si="8"/>
        <v>675206.73196373333</v>
      </c>
      <c r="Q562" s="18">
        <f t="shared" si="8"/>
        <v>733198.98368624237</v>
      </c>
      <c r="R562" s="18">
        <f t="shared" si="8"/>
        <v>826978.37446205923</v>
      </c>
      <c r="S562" s="18">
        <f t="shared" si="8"/>
        <v>834289.76811071741</v>
      </c>
      <c r="T562" s="18">
        <f t="shared" si="6"/>
        <v>815067.1426294375</v>
      </c>
      <c r="U562" s="18">
        <f t="shared" si="6"/>
        <v>810614.31800165505</v>
      </c>
      <c r="V562" s="18">
        <f t="shared" si="6"/>
        <v>749381.17807568924</v>
      </c>
      <c r="W562" s="18">
        <f t="shared" si="6"/>
        <v>723847.3292000501</v>
      </c>
      <c r="X562" s="18">
        <f t="shared" si="6"/>
        <v>691731.64257697924</v>
      </c>
      <c r="Y562" s="18">
        <f t="shared" si="6"/>
        <v>634662.55426821299</v>
      </c>
      <c r="Z562" s="18">
        <f t="shared" si="6"/>
        <v>648572.40173928288</v>
      </c>
      <c r="AA562" s="18">
        <f t="shared" si="6"/>
        <v>599501.65268685122</v>
      </c>
      <c r="AB562" s="18">
        <f t="shared" si="6"/>
        <v>725833.67133659218</v>
      </c>
      <c r="AC562" s="18">
        <f t="shared" si="6"/>
        <v>787019.76389387634</v>
      </c>
      <c r="AD562" s="18">
        <f t="shared" si="6"/>
        <v>879860.98464598297</v>
      </c>
      <c r="AE562" s="18">
        <f t="shared" si="6"/>
        <v>883865.0643996821</v>
      </c>
      <c r="AF562" s="18">
        <f t="shared" si="6"/>
        <v>860902.79562273645</v>
      </c>
      <c r="AG562" s="18">
        <f t="shared" si="6"/>
        <v>853679.43810597376</v>
      </c>
      <c r="AH562" s="18">
        <f t="shared" si="6"/>
        <v>791255.25268860487</v>
      </c>
      <c r="AI562" s="18">
        <f t="shared" si="6"/>
        <v>766050.31192959344</v>
      </c>
      <c r="AJ562" s="18">
        <f t="shared" si="6"/>
        <v>735369.24094196828</v>
      </c>
      <c r="AK562" s="18">
        <f t="shared" si="6"/>
        <v>680361.90201746591</v>
      </c>
      <c r="AL562" s="18">
        <f t="shared" si="6"/>
        <v>696569.63488587528</v>
      </c>
      <c r="AM562" s="18">
        <f t="shared" si="6"/>
        <v>649758.66665823129</v>
      </c>
      <c r="AN562" s="18">
        <f t="shared" si="6"/>
        <v>778121.88404040167</v>
      </c>
      <c r="AO562" s="18">
        <f t="shared" si="6"/>
        <v>840970.53698137798</v>
      </c>
      <c r="AP562" s="18">
        <f t="shared" si="6"/>
        <v>935016.75240491692</v>
      </c>
      <c r="AQ562" s="18">
        <f t="shared" si="6"/>
        <v>939756.26861689147</v>
      </c>
      <c r="AR562" s="18">
        <f t="shared" si="6"/>
        <v>917143.70678749541</v>
      </c>
      <c r="AS562" s="18">
        <f t="shared" si="6"/>
        <v>910051.70063770656</v>
      </c>
      <c r="AT562" s="18">
        <f t="shared" si="6"/>
        <v>847745.40571980609</v>
      </c>
      <c r="AU562" s="18">
        <f t="shared" si="6"/>
        <v>822825.54330197861</v>
      </c>
      <c r="AV562" s="18">
        <f t="shared" si="6"/>
        <v>792702.25112675293</v>
      </c>
      <c r="AW562" s="18">
        <f t="shared" si="6"/>
        <v>738535.45466930978</v>
      </c>
      <c r="AX562" s="18">
        <f t="shared" si="6"/>
        <v>755795.30250350665</v>
      </c>
      <c r="AY562" s="18">
        <f t="shared" si="6"/>
        <v>710133.49439876317</v>
      </c>
      <c r="AZ562" s="18">
        <f t="shared" si="6"/>
        <v>839628.61377282417</v>
      </c>
      <c r="BA562" s="18">
        <f t="shared" si="6"/>
        <v>903510.65811022255</v>
      </c>
      <c r="BB562" s="18">
        <f t="shared" si="6"/>
        <v>998457.21059058036</v>
      </c>
      <c r="BC562" s="18">
        <f t="shared" si="6"/>
        <v>1003971.4238560001</v>
      </c>
      <c r="BD562" s="18">
        <f t="shared" si="6"/>
        <v>982041.20109447092</v>
      </c>
      <c r="BE562" s="18">
        <f t="shared" si="6"/>
        <v>975579.74603992782</v>
      </c>
      <c r="BF562" s="18">
        <f t="shared" si="6"/>
        <v>913885.84336751082</v>
      </c>
      <c r="BG562" s="18">
        <f t="shared" si="6"/>
        <v>889580.10598307301</v>
      </c>
      <c r="BH562" s="18">
        <f t="shared" si="6"/>
        <v>860079.06940628786</v>
      </c>
      <c r="BI562" s="18">
        <f t="shared" si="6"/>
        <v>806540.40133489785</v>
      </c>
      <c r="BJ562" s="18">
        <f t="shared" si="6"/>
        <v>824429.8028398637</v>
      </c>
      <c r="BK562" s="18">
        <f t="shared" si="6"/>
        <v>779397.95617377001</v>
      </c>
      <c r="BL562" s="18">
        <f t="shared" si="6"/>
        <v>909529.02804568561</v>
      </c>
      <c r="BM562" s="18">
        <f t="shared" si="6"/>
        <v>974065.15783083416</v>
      </c>
      <c r="BN562" s="18">
        <f t="shared" si="6"/>
        <v>1069699.3189566084</v>
      </c>
      <c r="BO562" s="18">
        <f t="shared" si="6"/>
        <v>1075947.3435636</v>
      </c>
      <c r="BP562" s="18">
        <f t="shared" si="6"/>
        <v>1054799.8279967597</v>
      </c>
      <c r="BQ562" s="18">
        <f t="shared" si="7"/>
        <v>1049156.1039193533</v>
      </c>
      <c r="BR562" s="18">
        <f t="shared" si="7"/>
        <v>988281.09138713684</v>
      </c>
      <c r="BS562" s="18">
        <f t="shared" si="7"/>
        <v>964743.66997617274</v>
      </c>
      <c r="BT562" s="18">
        <f t="shared" si="7"/>
        <v>935899.99715198111</v>
      </c>
      <c r="BU562" s="18">
        <f t="shared" si="7"/>
        <v>882854.84459615545</v>
      </c>
      <c r="BV562" s="18">
        <f t="shared" si="7"/>
        <v>901048.78178111953</v>
      </c>
      <c r="BW562" s="18">
        <f t="shared" si="7"/>
        <v>856154.00701908895</v>
      </c>
      <c r="BX562" s="18">
        <f t="shared" si="7"/>
        <v>986332.84998489998</v>
      </c>
      <c r="BY562" s="18">
        <f t="shared" si="7"/>
        <v>1050956.6719788453</v>
      </c>
      <c r="BZ562" s="18">
        <f t="shared" si="7"/>
        <v>1146874.03401175</v>
      </c>
      <c r="CA562" s="18">
        <f t="shared" si="7"/>
        <v>1153741.0506221093</v>
      </c>
      <c r="CB562" s="18">
        <f t="shared" si="7"/>
        <v>1133623.6785826902</v>
      </c>
      <c r="CC562" s="18">
        <f t="shared" si="7"/>
        <v>1129389.8069621376</v>
      </c>
      <c r="CD562" s="18">
        <f t="shared" si="7"/>
        <v>1070147.86740346</v>
      </c>
      <c r="CE562" s="18">
        <f t="shared" si="7"/>
        <v>1048204.21862226</v>
      </c>
      <c r="CF562" s="18">
        <f t="shared" si="7"/>
        <v>1020599.7227535453</v>
      </c>
      <c r="CG562" s="18">
        <f t="shared" si="7"/>
        <v>968150.58493975748</v>
      </c>
      <c r="CH562" s="18">
        <f t="shared" si="7"/>
        <v>986110.3819606388</v>
      </c>
      <c r="CI562" s="18">
        <f t="shared" si="7"/>
        <v>940138.97613848862</v>
      </c>
      <c r="CJ562" s="18">
        <f t="shared" si="7"/>
        <v>1068605.0157314264</v>
      </c>
      <c r="CK562" s="18">
        <f t="shared" si="7"/>
        <v>1131258.3654477098</v>
      </c>
      <c r="CL562" s="18">
        <f t="shared" si="7"/>
        <v>1225523.1947269428</v>
      </c>
      <c r="CM562" s="18">
        <f t="shared" si="7"/>
        <v>1231893.4163495069</v>
      </c>
      <c r="CN562" s="18">
        <f t="shared" si="7"/>
        <v>1212666.6346837827</v>
      </c>
      <c r="CO562" s="18">
        <f t="shared" si="7"/>
        <v>1211333.9804568817</v>
      </c>
      <c r="CP562" s="18">
        <f t="shared" si="7"/>
        <v>1157434.5775137525</v>
      </c>
      <c r="CQ562" s="18">
        <f t="shared" si="7"/>
        <v>1141020.7449304238</v>
      </c>
      <c r="CR562" s="18">
        <f t="shared" si="7"/>
        <v>1121314.4819202079</v>
      </c>
      <c r="CS562" s="18">
        <f t="shared" si="7"/>
        <v>1071789.1098561047</v>
      </c>
      <c r="CT562" s="18">
        <f t="shared" si="7"/>
        <v>1079659.9754600713</v>
      </c>
      <c r="CU562" s="18">
        <f t="shared" si="7"/>
        <v>1058143.3919510378</v>
      </c>
      <c r="CW562" s="19">
        <f t="shared" si="9"/>
        <v>13710642.889027849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267578.27543022018</v>
      </c>
      <c r="E563" s="18">
        <f t="shared" si="6"/>
        <v>293380.38671862287</v>
      </c>
      <c r="F563" s="18">
        <f t="shared" si="6"/>
        <v>317674.73091662454</v>
      </c>
      <c r="G563" s="18">
        <f t="shared" si="6"/>
        <v>303863.76046927512</v>
      </c>
      <c r="H563" s="18">
        <f t="shared" si="6"/>
        <v>288330.13285192096</v>
      </c>
      <c r="I563" s="18">
        <f t="shared" si="6"/>
        <v>287337.17673960392</v>
      </c>
      <c r="J563" s="18">
        <f t="shared" si="6"/>
        <v>259339.69322454734</v>
      </c>
      <c r="K563" s="18">
        <f t="shared" si="6"/>
        <v>253805.16865765251</v>
      </c>
      <c r="L563" s="18">
        <f t="shared" si="6"/>
        <v>245654.87431497383</v>
      </c>
      <c r="M563" s="18">
        <f t="shared" si="6"/>
        <v>224619.00140251871</v>
      </c>
      <c r="N563" s="18">
        <f t="shared" si="6"/>
        <v>240879.31061669521</v>
      </c>
      <c r="O563" s="18">
        <f t="shared" si="6"/>
        <v>226422.14204773714</v>
      </c>
      <c r="P563" s="18">
        <f t="shared" si="6"/>
        <v>286032.99748268904</v>
      </c>
      <c r="Q563" s="18">
        <f t="shared" si="6"/>
        <v>300096.52554661885</v>
      </c>
      <c r="R563" s="18">
        <f t="shared" si="6"/>
        <v>326068.8455764862</v>
      </c>
      <c r="S563" s="18">
        <f t="shared" si="6"/>
        <v>313411.29127736151</v>
      </c>
      <c r="T563" s="18">
        <f t="shared" si="6"/>
        <v>294752.76052570948</v>
      </c>
      <c r="U563" s="18">
        <f t="shared" si="6"/>
        <v>290569.77308777766</v>
      </c>
      <c r="V563" s="18">
        <f t="shared" si="6"/>
        <v>259575.27821169051</v>
      </c>
      <c r="W563" s="18">
        <f t="shared" si="6"/>
        <v>253081.03334996052</v>
      </c>
      <c r="X563" s="18">
        <f t="shared" si="6"/>
        <v>247068.88858877908</v>
      </c>
      <c r="Y563" s="18">
        <f t="shared" si="6"/>
        <v>230581.61166720401</v>
      </c>
      <c r="Z563" s="18">
        <f t="shared" si="6"/>
        <v>252347.19535750867</v>
      </c>
      <c r="AA563" s="18">
        <f t="shared" si="6"/>
        <v>242680.94382268187</v>
      </c>
      <c r="AB563" s="18">
        <f t="shared" si="6"/>
        <v>305110.41682114865</v>
      </c>
      <c r="AC563" s="18">
        <f t="shared" si="6"/>
        <v>319694.57814763434</v>
      </c>
      <c r="AD563" s="18">
        <f t="shared" si="6"/>
        <v>344452.41609285731</v>
      </c>
      <c r="AE563" s="18">
        <f t="shared" si="6"/>
        <v>329831.90116035769</v>
      </c>
      <c r="AF563" s="18">
        <f t="shared" si="6"/>
        <v>309417.76419778389</v>
      </c>
      <c r="AG563" s="18">
        <f t="shared" si="6"/>
        <v>304282.33092715271</v>
      </c>
      <c r="AH563" s="18">
        <f t="shared" si="6"/>
        <v>273274.16213126789</v>
      </c>
      <c r="AI563" s="18">
        <f t="shared" si="6"/>
        <v>267506.74711610953</v>
      </c>
      <c r="AJ563" s="18">
        <f t="shared" si="6"/>
        <v>262632.90480254457</v>
      </c>
      <c r="AK563" s="18">
        <f t="shared" si="6"/>
        <v>247392.15472203481</v>
      </c>
      <c r="AL563" s="18">
        <f t="shared" si="6"/>
        <v>270313.81982189196</v>
      </c>
      <c r="AM563" s="18">
        <f t="shared" si="6"/>
        <v>261621.78837960464</v>
      </c>
      <c r="AN563" s="18">
        <f t="shared" si="6"/>
        <v>324819.37459067535</v>
      </c>
      <c r="AO563" s="18">
        <f t="shared" si="6"/>
        <v>339969.51351860125</v>
      </c>
      <c r="AP563" s="18">
        <f t="shared" si="6"/>
        <v>365107.11964884104</v>
      </c>
      <c r="AQ563" s="18">
        <f t="shared" si="6"/>
        <v>350710.78171877429</v>
      </c>
      <c r="AR563" s="18">
        <f t="shared" si="6"/>
        <v>330417.83575289848</v>
      </c>
      <c r="AS563" s="18">
        <f t="shared" si="6"/>
        <v>325373.05213717103</v>
      </c>
      <c r="AT563" s="18">
        <f t="shared" si="6"/>
        <v>294501.57185963268</v>
      </c>
      <c r="AU563" s="18">
        <f t="shared" si="6"/>
        <v>288975.44152511016</v>
      </c>
      <c r="AV563" s="18">
        <f t="shared" si="6"/>
        <v>284470.79246792506</v>
      </c>
      <c r="AW563" s="18">
        <f t="shared" si="6"/>
        <v>269711.03066776076</v>
      </c>
      <c r="AX563" s="18">
        <f t="shared" si="6"/>
        <v>293179.96343158896</v>
      </c>
      <c r="AY563" s="18">
        <f t="shared" si="6"/>
        <v>285045.36270461028</v>
      </c>
      <c r="AZ563" s="18">
        <f t="shared" si="6"/>
        <v>348762.94011508871</v>
      </c>
      <c r="BA563" s="18">
        <f t="shared" si="6"/>
        <v>364368.86883360078</v>
      </c>
      <c r="BB563" s="18">
        <f t="shared" si="6"/>
        <v>389894.72013357998</v>
      </c>
      <c r="BC563" s="18">
        <f t="shared" si="6"/>
        <v>375833.4404275603</v>
      </c>
      <c r="BD563" s="18">
        <f t="shared" si="6"/>
        <v>355844.61564117525</v>
      </c>
      <c r="BE563" s="18">
        <f t="shared" si="6"/>
        <v>351093.82533263759</v>
      </c>
      <c r="BF563" s="18">
        <f t="shared" si="6"/>
        <v>320519.78745406633</v>
      </c>
      <c r="BG563" s="18">
        <f t="shared" si="6"/>
        <v>315299.52121008036</v>
      </c>
      <c r="BH563" s="18">
        <f t="shared" si="6"/>
        <v>311107.64251145144</v>
      </c>
      <c r="BI563" s="18">
        <f t="shared" si="6"/>
        <v>296663.34064432408</v>
      </c>
      <c r="BJ563" s="18">
        <f t="shared" si="6"/>
        <v>320447.1674528509</v>
      </c>
      <c r="BK563" s="18">
        <f t="shared" si="6"/>
        <v>312626.92356909916</v>
      </c>
      <c r="BL563" s="18">
        <f t="shared" si="6"/>
        <v>376662.12300826778</v>
      </c>
      <c r="BM563" s="18">
        <f t="shared" si="6"/>
        <v>392595.26674909203</v>
      </c>
      <c r="BN563" s="18">
        <f t="shared" si="6"/>
        <v>418464.2611914489</v>
      </c>
      <c r="BO563" s="18">
        <f t="shared" si="6"/>
        <v>404765.28201330209</v>
      </c>
      <c r="BP563" s="18">
        <f t="shared" si="6"/>
        <v>385155.12520861119</v>
      </c>
      <c r="BQ563" s="18">
        <f t="shared" si="7"/>
        <v>380788.70508943626</v>
      </c>
      <c r="BR563" s="18">
        <f t="shared" si="7"/>
        <v>350586.23268941586</v>
      </c>
      <c r="BS563" s="18">
        <f t="shared" si="7"/>
        <v>345700.95988066104</v>
      </c>
      <c r="BT563" s="18">
        <f t="shared" si="7"/>
        <v>341783.82417535095</v>
      </c>
      <c r="BU563" s="18">
        <f t="shared" si="7"/>
        <v>327538.01599224267</v>
      </c>
      <c r="BV563" s="18">
        <f t="shared" si="7"/>
        <v>351444.05698433594</v>
      </c>
      <c r="BW563" s="18">
        <f t="shared" si="7"/>
        <v>343692.05915364361</v>
      </c>
      <c r="BX563" s="18">
        <f t="shared" si="7"/>
        <v>407787.41004301468</v>
      </c>
      <c r="BY563" s="18">
        <f t="shared" si="7"/>
        <v>423835.61655889009</v>
      </c>
      <c r="BZ563" s="18">
        <f t="shared" si="7"/>
        <v>449940.04117750784</v>
      </c>
      <c r="CA563" s="18">
        <f t="shared" si="7"/>
        <v>436644.02765727503</v>
      </c>
      <c r="CB563" s="18">
        <f t="shared" si="7"/>
        <v>417611.83534688363</v>
      </c>
      <c r="CC563" s="18">
        <f t="shared" si="7"/>
        <v>413952.0477663409</v>
      </c>
      <c r="CD563" s="18">
        <f t="shared" si="7"/>
        <v>384485.03831490543</v>
      </c>
      <c r="CE563" s="18">
        <f t="shared" si="7"/>
        <v>380229.5940065207</v>
      </c>
      <c r="CF563" s="18">
        <f t="shared" si="7"/>
        <v>376701.06972996262</v>
      </c>
      <c r="CG563" s="18">
        <f t="shared" si="7"/>
        <v>362506.57609722315</v>
      </c>
      <c r="CH563" s="18">
        <f t="shared" si="7"/>
        <v>386099.41311099182</v>
      </c>
      <c r="CI563" s="18">
        <f t="shared" si="7"/>
        <v>377732.44426701794</v>
      </c>
      <c r="CJ563" s="18">
        <f t="shared" si="7"/>
        <v>441069.06191158219</v>
      </c>
      <c r="CK563" s="18">
        <f t="shared" si="7"/>
        <v>456412.69900217652</v>
      </c>
      <c r="CL563" s="18">
        <f t="shared" si="7"/>
        <v>482121.3577889927</v>
      </c>
      <c r="CM563" s="18">
        <f t="shared" si="7"/>
        <v>469079.07685880235</v>
      </c>
      <c r="CN563" s="18">
        <f t="shared" si="7"/>
        <v>450939.16806943167</v>
      </c>
      <c r="CO563" s="18">
        <f t="shared" si="7"/>
        <v>448992.1529044903</v>
      </c>
      <c r="CP563" s="18">
        <f t="shared" si="7"/>
        <v>422126.61242100829</v>
      </c>
      <c r="CQ563" s="18">
        <f t="shared" si="7"/>
        <v>420089.63349085185</v>
      </c>
      <c r="CR563" s="18">
        <f t="shared" si="7"/>
        <v>420126.63868179824</v>
      </c>
      <c r="CS563" s="18">
        <f t="shared" si="7"/>
        <v>405706.14306386356</v>
      </c>
      <c r="CT563" s="18">
        <f t="shared" si="7"/>
        <v>423467.07194690662</v>
      </c>
      <c r="CU563" s="18">
        <f t="shared" si="7"/>
        <v>426404.64252561191</v>
      </c>
      <c r="CW563" s="19">
        <f t="shared" si="9"/>
        <v>5266534.258665517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115734.03193063771</v>
      </c>
      <c r="E564" s="18">
        <f t="shared" si="6"/>
        <v>123979.89805442822</v>
      </c>
      <c r="F564" s="18">
        <f t="shared" si="6"/>
        <v>134245.95426830332</v>
      </c>
      <c r="G564" s="18">
        <f t="shared" si="6"/>
        <v>134943.01820611098</v>
      </c>
      <c r="H564" s="18">
        <f t="shared" si="6"/>
        <v>130157.65525618766</v>
      </c>
      <c r="I564" s="18">
        <f t="shared" si="6"/>
        <v>133666.16172544673</v>
      </c>
      <c r="J564" s="18">
        <f t="shared" si="6"/>
        <v>121174.10718749833</v>
      </c>
      <c r="K564" s="18">
        <f t="shared" si="6"/>
        <v>118212.91970779707</v>
      </c>
      <c r="L564" s="18">
        <f t="shared" si="6"/>
        <v>114200.99706857461</v>
      </c>
      <c r="M564" s="18">
        <f t="shared" si="6"/>
        <v>100714.58573922957</v>
      </c>
      <c r="N564" s="18">
        <f t="shared" si="6"/>
        <v>106662.13554160457</v>
      </c>
      <c r="O564" s="18">
        <f t="shared" si="6"/>
        <v>98270.787186170608</v>
      </c>
      <c r="P564" s="18">
        <f t="shared" si="6"/>
        <v>121925.77631957873</v>
      </c>
      <c r="Q564" s="18">
        <f t="shared" si="6"/>
        <v>129932.63697871214</v>
      </c>
      <c r="R564" s="18">
        <f t="shared" si="6"/>
        <v>141186.64028755014</v>
      </c>
      <c r="S564" s="18">
        <f t="shared" si="6"/>
        <v>141197.79038199253</v>
      </c>
      <c r="T564" s="18">
        <f t="shared" si="6"/>
        <v>134247.39828165431</v>
      </c>
      <c r="U564" s="18">
        <f t="shared" si="6"/>
        <v>135622.06286685113</v>
      </c>
      <c r="V564" s="18">
        <f t="shared" si="6"/>
        <v>121905.40320049693</v>
      </c>
      <c r="W564" s="18">
        <f t="shared" si="6"/>
        <v>118380.09932651662</v>
      </c>
      <c r="X564" s="18">
        <f t="shared" si="6"/>
        <v>114407.41085720493</v>
      </c>
      <c r="Y564" s="18">
        <f t="shared" si="6"/>
        <v>101802.25615401981</v>
      </c>
      <c r="Z564" s="18">
        <f t="shared" si="6"/>
        <v>109246.49467119979</v>
      </c>
      <c r="AA564" s="18">
        <f t="shared" si="6"/>
        <v>102462.91494923165</v>
      </c>
      <c r="AB564" s="18">
        <f t="shared" si="6"/>
        <v>127327.0819019437</v>
      </c>
      <c r="AC564" s="18">
        <f t="shared" si="6"/>
        <v>135884.70103800518</v>
      </c>
      <c r="AD564" s="18">
        <f t="shared" si="6"/>
        <v>147103.51242619834</v>
      </c>
      <c r="AE564" s="18">
        <f t="shared" si="6"/>
        <v>146745.15798549322</v>
      </c>
      <c r="AF564" s="18">
        <f t="shared" si="6"/>
        <v>139349.5385230509</v>
      </c>
      <c r="AG564" s="18">
        <f t="shared" si="6"/>
        <v>140398.03224746912</v>
      </c>
      <c r="AH564" s="18">
        <f t="shared" ref="AH564:BP564" si="10">SUMIFS(AH$6:AH$553,$CW$6:$CW$553,$C564,$B$6:$B$553,"adm")</f>
        <v>126580.63133320154</v>
      </c>
      <c r="AI564" s="18">
        <f t="shared" si="10"/>
        <v>123192.71671695542</v>
      </c>
      <c r="AJ564" s="18">
        <f t="shared" si="10"/>
        <v>119538.35214700848</v>
      </c>
      <c r="AK564" s="18">
        <f t="shared" si="10"/>
        <v>107348.88333383946</v>
      </c>
      <c r="AL564" s="18">
        <f t="shared" si="10"/>
        <v>115233.36643428373</v>
      </c>
      <c r="AM564" s="18">
        <f t="shared" si="10"/>
        <v>108867.65346222067</v>
      </c>
      <c r="AN564" s="18">
        <f t="shared" si="10"/>
        <v>134101.83459858524</v>
      </c>
      <c r="AO564" s="18">
        <f t="shared" si="10"/>
        <v>142968.2972249772</v>
      </c>
      <c r="AP564" s="18">
        <f t="shared" si="10"/>
        <v>154429.80176092949</v>
      </c>
      <c r="AQ564" s="18">
        <f t="shared" si="10"/>
        <v>154252.29469632736</v>
      </c>
      <c r="AR564" s="18">
        <f t="shared" si="10"/>
        <v>146990.01132335275</v>
      </c>
      <c r="AS564" s="18">
        <f t="shared" si="10"/>
        <v>148146.64066033924</v>
      </c>
      <c r="AT564" s="18">
        <f t="shared" si="10"/>
        <v>134437.57230191593</v>
      </c>
      <c r="AU564" s="18">
        <f t="shared" si="10"/>
        <v>131180.28288811669</v>
      </c>
      <c r="AV564" s="18">
        <f t="shared" si="10"/>
        <v>127691.92785892634</v>
      </c>
      <c r="AW564" s="18">
        <f t="shared" si="10"/>
        <v>115705.15674584915</v>
      </c>
      <c r="AX564" s="18">
        <f t="shared" si="10"/>
        <v>123819.78063967644</v>
      </c>
      <c r="AY564" s="18">
        <f t="shared" si="10"/>
        <v>117696.39375241747</v>
      </c>
      <c r="AZ564" s="18">
        <f t="shared" si="10"/>
        <v>143169.50899565755</v>
      </c>
      <c r="BA564" s="18">
        <f t="shared" si="10"/>
        <v>152260.17825017823</v>
      </c>
      <c r="BB564" s="18">
        <f t="shared" si="10"/>
        <v>163926.16459386531</v>
      </c>
      <c r="BC564" s="18">
        <f t="shared" si="10"/>
        <v>163934.31557978477</v>
      </c>
      <c r="BD564" s="18">
        <f t="shared" si="10"/>
        <v>156843.53443078027</v>
      </c>
      <c r="BE564" s="18">
        <f t="shared" si="10"/>
        <v>158163.31033209799</v>
      </c>
      <c r="BF564" s="18">
        <f t="shared" si="10"/>
        <v>144613.85060459276</v>
      </c>
      <c r="BG564" s="18">
        <f t="shared" si="10"/>
        <v>141515.4232549514</v>
      </c>
      <c r="BH564" s="18">
        <f t="shared" si="10"/>
        <v>138185.9985227221</v>
      </c>
      <c r="BI564" s="18">
        <f t="shared" si="10"/>
        <v>126357.85259653005</v>
      </c>
      <c r="BJ564" s="18">
        <f t="shared" si="10"/>
        <v>134630.26689881721</v>
      </c>
      <c r="BK564" s="18">
        <f t="shared" si="10"/>
        <v>128663.99153137411</v>
      </c>
      <c r="BL564" s="18">
        <f t="shared" si="10"/>
        <v>154294.76367975189</v>
      </c>
      <c r="BM564" s="18">
        <f t="shared" si="10"/>
        <v>163545.75971018401</v>
      </c>
      <c r="BN564" s="18">
        <f t="shared" si="10"/>
        <v>175377.10313725186</v>
      </c>
      <c r="BO564" s="18">
        <f t="shared" si="10"/>
        <v>175557.24473749372</v>
      </c>
      <c r="BP564" s="18">
        <f t="shared" si="10"/>
        <v>168644.86304578299</v>
      </c>
      <c r="BQ564" s="18">
        <f t="shared" si="7"/>
        <v>170146.554393459</v>
      </c>
      <c r="BR564" s="18">
        <f t="shared" si="7"/>
        <v>156776.68382042917</v>
      </c>
      <c r="BS564" s="18">
        <f t="shared" si="7"/>
        <v>153847.30151052083</v>
      </c>
      <c r="BT564" s="18">
        <f t="shared" si="7"/>
        <v>150667.3814601147</v>
      </c>
      <c r="BU564" s="18">
        <f t="shared" si="7"/>
        <v>138961.96524156549</v>
      </c>
      <c r="BV564" s="18">
        <f t="shared" si="7"/>
        <v>147327.89213704731</v>
      </c>
      <c r="BW564" s="18">
        <f t="shared" si="7"/>
        <v>141430.91849885281</v>
      </c>
      <c r="BX564" s="18">
        <f t="shared" si="7"/>
        <v>167120.37650755871</v>
      </c>
      <c r="BY564" s="18">
        <f t="shared" si="7"/>
        <v>176440.28547323353</v>
      </c>
      <c r="BZ564" s="18">
        <f t="shared" si="7"/>
        <v>188374.5782096984</v>
      </c>
      <c r="CA564" s="18">
        <f t="shared" si="7"/>
        <v>188711.69858159171</v>
      </c>
      <c r="CB564" s="18">
        <f t="shared" si="7"/>
        <v>182018.76984359592</v>
      </c>
      <c r="CC564" s="18">
        <f t="shared" si="7"/>
        <v>183793.27651037124</v>
      </c>
      <c r="CD564" s="18">
        <f t="shared" si="7"/>
        <v>170721.18001202567</v>
      </c>
      <c r="CE564" s="18">
        <f t="shared" si="7"/>
        <v>168071.34764481051</v>
      </c>
      <c r="CF564" s="18">
        <f t="shared" si="7"/>
        <v>165104.29116859366</v>
      </c>
      <c r="CG564" s="18">
        <f t="shared" si="7"/>
        <v>153504.4641296881</v>
      </c>
      <c r="CH564" s="18">
        <f t="shared" si="7"/>
        <v>161846.7373233359</v>
      </c>
      <c r="CI564" s="18">
        <f t="shared" si="7"/>
        <v>155804.18579057671</v>
      </c>
      <c r="CJ564" s="18">
        <f t="shared" si="7"/>
        <v>181267.89461967416</v>
      </c>
      <c r="CK564" s="18">
        <f t="shared" si="7"/>
        <v>190342.69383543311</v>
      </c>
      <c r="CL564" s="18">
        <f t="shared" si="7"/>
        <v>202100.76250785834</v>
      </c>
      <c r="CM564" s="18">
        <f t="shared" si="7"/>
        <v>202462.01982534007</v>
      </c>
      <c r="CN564" s="18">
        <f t="shared" si="7"/>
        <v>195990.13083170087</v>
      </c>
      <c r="CO564" s="18">
        <f t="shared" si="7"/>
        <v>198304.16287779261</v>
      </c>
      <c r="CP564" s="18">
        <f t="shared" si="7"/>
        <v>186135.93068358634</v>
      </c>
      <c r="CQ564" s="18">
        <f t="shared" si="7"/>
        <v>184279.41065781598</v>
      </c>
      <c r="CR564" s="18">
        <f t="shared" si="7"/>
        <v>182727.37660900451</v>
      </c>
      <c r="CS564" s="18">
        <f t="shared" si="7"/>
        <v>171246.06619515928</v>
      </c>
      <c r="CT564" s="18">
        <f t="shared" si="7"/>
        <v>177502.92924063338</v>
      </c>
      <c r="CU564" s="18">
        <f t="shared" si="7"/>
        <v>177197.07113245971</v>
      </c>
      <c r="CW564" s="19">
        <f t="shared" si="9"/>
        <v>2249556.4490164584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56757.438180734847</v>
      </c>
      <c r="E566" s="18">
        <f t="shared" ref="E566:BP570" si="11">SUMIFS(E$6:E$553,$CW$6:$CW$553,$C566,$B$6:$B$553,"desl")</f>
        <v>55386.680787098703</v>
      </c>
      <c r="F566" s="18">
        <f t="shared" si="11"/>
        <v>59682.557197905291</v>
      </c>
      <c r="G566" s="18">
        <f t="shared" si="11"/>
        <v>56784.765507253542</v>
      </c>
      <c r="H566" s="18">
        <f t="shared" si="11"/>
        <v>59360.928732355256</v>
      </c>
      <c r="I566" s="18">
        <f t="shared" si="11"/>
        <v>54463.23280313061</v>
      </c>
      <c r="J566" s="18">
        <f t="shared" si="11"/>
        <v>54919.738405676326</v>
      </c>
      <c r="K566" s="18">
        <f t="shared" si="11"/>
        <v>56993.97501976449</v>
      </c>
      <c r="L566" s="18">
        <f t="shared" si="11"/>
        <v>53016.846807813374</v>
      </c>
      <c r="M566" s="18">
        <f t="shared" si="11"/>
        <v>60614.952259193851</v>
      </c>
      <c r="N566" s="18">
        <f t="shared" si="11"/>
        <v>62581.279829323037</v>
      </c>
      <c r="O566" s="18">
        <f t="shared" si="11"/>
        <v>61800.126827402186</v>
      </c>
      <c r="P566" s="18">
        <f t="shared" si="11"/>
        <v>60112.652256791618</v>
      </c>
      <c r="Q566" s="18">
        <f t="shared" si="11"/>
        <v>56719.278926523184</v>
      </c>
      <c r="R566" s="18">
        <f t="shared" si="11"/>
        <v>61102.507141994523</v>
      </c>
      <c r="S566" s="18">
        <f t="shared" si="11"/>
        <v>57656.740293006893</v>
      </c>
      <c r="T566" s="18">
        <f t="shared" si="11"/>
        <v>59848.42022364759</v>
      </c>
      <c r="U566" s="18">
        <f t="shared" si="11"/>
        <v>54898.614233991248</v>
      </c>
      <c r="V566" s="18">
        <f t="shared" si="11"/>
        <v>55138.052803786893</v>
      </c>
      <c r="W566" s="18">
        <f t="shared" si="11"/>
        <v>57180.850878402896</v>
      </c>
      <c r="X566" s="18">
        <f t="shared" si="11"/>
        <v>53379.644651049806</v>
      </c>
      <c r="Y566" s="18">
        <f t="shared" si="11"/>
        <v>61323.485954131764</v>
      </c>
      <c r="Z566" s="18">
        <f t="shared" si="11"/>
        <v>63727.324319873529</v>
      </c>
      <c r="AA566" s="18">
        <f t="shared" si="11"/>
        <v>63349.78163519474</v>
      </c>
      <c r="AB566" s="18">
        <f t="shared" si="11"/>
        <v>61935.492919953125</v>
      </c>
      <c r="AC566" s="18">
        <f t="shared" si="11"/>
        <v>58663.46045433775</v>
      </c>
      <c r="AD566" s="18">
        <f t="shared" si="11"/>
        <v>63053.546960047795</v>
      </c>
      <c r="AE566" s="18">
        <f t="shared" si="11"/>
        <v>59567.591604006564</v>
      </c>
      <c r="AF566" s="18">
        <f t="shared" si="11"/>
        <v>61736.260304047755</v>
      </c>
      <c r="AG566" s="18">
        <f t="shared" si="11"/>
        <v>56819.477941696758</v>
      </c>
      <c r="AH566" s="18">
        <f t="shared" si="11"/>
        <v>57155.326795306064</v>
      </c>
      <c r="AI566" s="18">
        <f t="shared" si="11"/>
        <v>59343.125134032452</v>
      </c>
      <c r="AJ566" s="18">
        <f t="shared" si="11"/>
        <v>55711.934536638262</v>
      </c>
      <c r="AK566" s="18">
        <f t="shared" si="11"/>
        <v>63829.695642005863</v>
      </c>
      <c r="AL566" s="18">
        <f t="shared" si="11"/>
        <v>66398.530740509523</v>
      </c>
      <c r="AM566" s="18">
        <f t="shared" si="11"/>
        <v>66172.179684111601</v>
      </c>
      <c r="AN566" s="18">
        <f t="shared" si="11"/>
        <v>64894.845668158778</v>
      </c>
      <c r="AO566" s="18">
        <f t="shared" si="11"/>
        <v>61746.519232011531</v>
      </c>
      <c r="AP566" s="18">
        <f t="shared" si="11"/>
        <v>66248.263692036795</v>
      </c>
      <c r="AQ566" s="18">
        <f t="shared" si="11"/>
        <v>62863.65070447178</v>
      </c>
      <c r="AR566" s="18">
        <f t="shared" si="11"/>
        <v>65126.351252773755</v>
      </c>
      <c r="AS566" s="18">
        <f t="shared" si="11"/>
        <v>60300.644606382921</v>
      </c>
      <c r="AT566" s="18">
        <f t="shared" si="11"/>
        <v>60729.40640823498</v>
      </c>
      <c r="AU566" s="18">
        <f t="shared" si="11"/>
        <v>63015.753436572479</v>
      </c>
      <c r="AV566" s="18">
        <f t="shared" si="11"/>
        <v>59490.354546076465</v>
      </c>
      <c r="AW566" s="18">
        <f t="shared" si="11"/>
        <v>67720.202284102721</v>
      </c>
      <c r="AX566" s="18">
        <f t="shared" si="11"/>
        <v>70404.517730126972</v>
      </c>
      <c r="AY566" s="18">
        <f t="shared" si="11"/>
        <v>70293.406976683356</v>
      </c>
      <c r="AZ566" s="18">
        <f t="shared" si="11"/>
        <v>69127.967518014571</v>
      </c>
      <c r="BA566" s="18">
        <f t="shared" si="11"/>
        <v>66086.424926836698</v>
      </c>
      <c r="BB566" s="18">
        <f t="shared" si="11"/>
        <v>70689.581937918192</v>
      </c>
      <c r="BC566" s="18">
        <f t="shared" si="11"/>
        <v>67401.873426371414</v>
      </c>
      <c r="BD566" s="18">
        <f t="shared" si="11"/>
        <v>69758.323315437563</v>
      </c>
      <c r="BE566" s="18">
        <f t="shared" si="11"/>
        <v>65024.473382942291</v>
      </c>
      <c r="BF566" s="18">
        <f t="shared" si="11"/>
        <v>65544.040955308097</v>
      </c>
      <c r="BG566" s="18">
        <f t="shared" si="11"/>
        <v>67920.522753606099</v>
      </c>
      <c r="BH566" s="18">
        <f t="shared" si="11"/>
        <v>64484.669483343903</v>
      </c>
      <c r="BI566" s="18">
        <f t="shared" si="11"/>
        <v>72803.487542350631</v>
      </c>
      <c r="BJ566" s="18">
        <f t="shared" si="11"/>
        <v>75576.318599532387</v>
      </c>
      <c r="BK566" s="18">
        <f t="shared" si="11"/>
        <v>75553.549889475369</v>
      </c>
      <c r="BL566" s="18">
        <f t="shared" si="11"/>
        <v>74476.649271880829</v>
      </c>
      <c r="BM566" s="18">
        <f t="shared" si="11"/>
        <v>71524.144342516563</v>
      </c>
      <c r="BN566" s="18">
        <f t="shared" si="11"/>
        <v>76216.885120105158</v>
      </c>
      <c r="BO566" s="18">
        <f t="shared" si="11"/>
        <v>73018.940967917268</v>
      </c>
      <c r="BP566" s="18">
        <f t="shared" si="11"/>
        <v>75464.476195158219</v>
      </c>
      <c r="BQ566" s="18">
        <f t="shared" ref="BQ566:CU570" si="12">SUMIFS(BQ$6:BQ$553,$CW$6:$CW$553,$C566,$B$6:$B$553,"desl")</f>
        <v>70817.712946197047</v>
      </c>
      <c r="BR566" s="18">
        <f t="shared" si="12"/>
        <v>71420.768286542458</v>
      </c>
      <c r="BS566" s="18">
        <f t="shared" si="12"/>
        <v>73875.595768090832</v>
      </c>
      <c r="BT566" s="18">
        <f t="shared" si="12"/>
        <v>70511.934669587616</v>
      </c>
      <c r="BU566" s="18">
        <f t="shared" si="12"/>
        <v>78896.842418645669</v>
      </c>
      <c r="BV566" s="18">
        <f t="shared" si="12"/>
        <v>81731.206459753404</v>
      </c>
      <c r="BW566" s="18">
        <f t="shared" si="12"/>
        <v>81768.572320308682</v>
      </c>
      <c r="BX566" s="18">
        <f t="shared" si="12"/>
        <v>80754.792510095329</v>
      </c>
      <c r="BY566" s="18">
        <f t="shared" si="12"/>
        <v>77873.02702307346</v>
      </c>
      <c r="BZ566" s="18">
        <f t="shared" si="12"/>
        <v>82647.551796271291</v>
      </c>
      <c r="CA566" s="18">
        <f t="shared" si="12"/>
        <v>79543.075240909558</v>
      </c>
      <c r="CB566" s="18">
        <f t="shared" si="12"/>
        <v>82090.531578075883</v>
      </c>
      <c r="CC566" s="18">
        <f t="shared" si="12"/>
        <v>77547.004048872244</v>
      </c>
      <c r="CD566" s="18">
        <f t="shared" si="12"/>
        <v>78244.931870175831</v>
      </c>
      <c r="CE566" s="18">
        <f t="shared" si="12"/>
        <v>80776.454685451667</v>
      </c>
      <c r="CF566" s="18">
        <f t="shared" si="12"/>
        <v>77464.579202577152</v>
      </c>
      <c r="CG566" s="18">
        <f t="shared" si="12"/>
        <v>85874.747099468848</v>
      </c>
      <c r="CH566" s="18">
        <f t="shared" si="12"/>
        <v>88713.196860308206</v>
      </c>
      <c r="CI566" s="18">
        <f t="shared" si="12"/>
        <v>88745.239269231795</v>
      </c>
      <c r="CJ566" s="18">
        <f t="shared" si="12"/>
        <v>87730.025646235677</v>
      </c>
      <c r="CK566" s="18">
        <f t="shared" si="12"/>
        <v>84867.460063687162</v>
      </c>
      <c r="CL566" s="18">
        <f t="shared" si="12"/>
        <v>89704.839093051341</v>
      </c>
      <c r="CM566" s="18">
        <f t="shared" si="12"/>
        <v>86697.689802726629</v>
      </c>
      <c r="CN566" s="18">
        <f t="shared" si="12"/>
        <v>89406.396250315956</v>
      </c>
      <c r="CO566" s="18">
        <f t="shared" si="12"/>
        <v>85066.03855815118</v>
      </c>
      <c r="CP566" s="18">
        <f t="shared" si="12"/>
        <v>85949.808540405546</v>
      </c>
      <c r="CQ566" s="18">
        <f t="shared" si="12"/>
        <v>88823.890862132335</v>
      </c>
      <c r="CR566" s="18">
        <f t="shared" si="12"/>
        <v>85465.04958151147</v>
      </c>
      <c r="CS566" s="18">
        <f t="shared" si="12"/>
        <v>93572.304307076702</v>
      </c>
      <c r="CT566" s="18">
        <f t="shared" si="12"/>
        <v>97677.64434741516</v>
      </c>
      <c r="CU566" s="18">
        <f t="shared" si="12"/>
        <v>94064.84593422238</v>
      </c>
      <c r="CW566" s="19">
        <f>SUM(CJ566:CU566)</f>
        <v>1069025.9929869317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205345.11508609084</v>
      </c>
      <c r="E567" s="18">
        <f t="shared" si="13"/>
        <v>201579.533485022</v>
      </c>
      <c r="F567" s="18">
        <f t="shared" si="13"/>
        <v>213652.53576062422</v>
      </c>
      <c r="G567" s="18">
        <f t="shared" si="13"/>
        <v>195977.66042517463</v>
      </c>
      <c r="H567" s="18">
        <f t="shared" si="13"/>
        <v>194236.92791439727</v>
      </c>
      <c r="I567" s="18">
        <f t="shared" si="13"/>
        <v>181276.3746311047</v>
      </c>
      <c r="J567" s="18">
        <f t="shared" si="13"/>
        <v>174253.51477456029</v>
      </c>
      <c r="K567" s="18">
        <f t="shared" si="13"/>
        <v>179488.05734780183</v>
      </c>
      <c r="L567" s="18">
        <f t="shared" si="13"/>
        <v>165417.0188690623</v>
      </c>
      <c r="M567" s="18">
        <f t="shared" si="13"/>
        <v>181479.76898452567</v>
      </c>
      <c r="N567" s="18">
        <f t="shared" si="13"/>
        <v>195517.54279777734</v>
      </c>
      <c r="O567" s="18">
        <f t="shared" si="13"/>
        <v>191896.7658785884</v>
      </c>
      <c r="P567" s="18">
        <f t="shared" si="13"/>
        <v>201404.2866387417</v>
      </c>
      <c r="Q567" s="18">
        <f t="shared" si="13"/>
        <v>193723.46622729494</v>
      </c>
      <c r="R567" s="18">
        <f t="shared" si="13"/>
        <v>210146.1705177713</v>
      </c>
      <c r="S567" s="18">
        <f t="shared" si="13"/>
        <v>197126.96797064084</v>
      </c>
      <c r="T567" s="18">
        <f t="shared" si="11"/>
        <v>194748.72207990999</v>
      </c>
      <c r="U567" s="18">
        <f t="shared" si="11"/>
        <v>179436.71194896568</v>
      </c>
      <c r="V567" s="18">
        <f t="shared" si="11"/>
        <v>170174.38672421762</v>
      </c>
      <c r="W567" s="18">
        <f t="shared" si="11"/>
        <v>174404.63655473245</v>
      </c>
      <c r="X567" s="18">
        <f t="shared" si="11"/>
        <v>160713.7739332433</v>
      </c>
      <c r="Y567" s="18">
        <f t="shared" si="11"/>
        <v>178180.00433459433</v>
      </c>
      <c r="Z567" s="18">
        <f t="shared" si="11"/>
        <v>194148.92493808901</v>
      </c>
      <c r="AA567" s="18">
        <f t="shared" si="11"/>
        <v>192436.63596421457</v>
      </c>
      <c r="AB567" s="18">
        <f t="shared" si="11"/>
        <v>203336.81859925526</v>
      </c>
      <c r="AC567" s="18">
        <f t="shared" si="11"/>
        <v>196359.4404514551</v>
      </c>
      <c r="AD567" s="18">
        <f t="shared" si="11"/>
        <v>212917.31004293018</v>
      </c>
      <c r="AE567" s="18">
        <f t="shared" si="11"/>
        <v>199742.15493965804</v>
      </c>
      <c r="AF567" s="18">
        <f t="shared" si="11"/>
        <v>197199.37410668752</v>
      </c>
      <c r="AG567" s="18">
        <f t="shared" si="11"/>
        <v>181903.30656493976</v>
      </c>
      <c r="AH567" s="18">
        <f t="shared" si="11"/>
        <v>172900.02848120895</v>
      </c>
      <c r="AI567" s="18">
        <f t="shared" si="11"/>
        <v>177599.97047381586</v>
      </c>
      <c r="AJ567" s="18">
        <f t="shared" si="11"/>
        <v>164512.82989833935</v>
      </c>
      <c r="AK567" s="18">
        <f t="shared" si="11"/>
        <v>182638.91921619457</v>
      </c>
      <c r="AL567" s="18">
        <f t="shared" si="11"/>
        <v>199268.37888057291</v>
      </c>
      <c r="AM567" s="18">
        <f t="shared" si="11"/>
        <v>198187.27167125809</v>
      </c>
      <c r="AN567" s="18">
        <f t="shared" si="11"/>
        <v>209674.85462267697</v>
      </c>
      <c r="AO567" s="18">
        <f t="shared" si="11"/>
        <v>203232.71428280103</v>
      </c>
      <c r="AP567" s="18">
        <f t="shared" si="11"/>
        <v>220268.4675102818</v>
      </c>
      <c r="AQ567" s="18">
        <f t="shared" si="11"/>
        <v>207514.63866316795</v>
      </c>
      <c r="AR567" s="18">
        <f t="shared" si="11"/>
        <v>205347.00316529078</v>
      </c>
      <c r="AS567" s="18">
        <f t="shared" si="11"/>
        <v>190399.75010343408</v>
      </c>
      <c r="AT567" s="18">
        <f t="shared" si="11"/>
        <v>181743.3285270732</v>
      </c>
      <c r="AU567" s="18">
        <f t="shared" si="11"/>
        <v>186809.60408263086</v>
      </c>
      <c r="AV567" s="18">
        <f t="shared" si="11"/>
        <v>174120.37652307717</v>
      </c>
      <c r="AW567" s="18">
        <f t="shared" si="11"/>
        <v>192676.09381887357</v>
      </c>
      <c r="AX567" s="18">
        <f t="shared" si="11"/>
        <v>209756.89849809679</v>
      </c>
      <c r="AY567" s="18">
        <f t="shared" si="11"/>
        <v>209133.69896106899</v>
      </c>
      <c r="AZ567" s="18">
        <f t="shared" si="11"/>
        <v>221071.12851462117</v>
      </c>
      <c r="BA567" s="18">
        <f t="shared" si="11"/>
        <v>215060.84238125896</v>
      </c>
      <c r="BB567" s="18">
        <f t="shared" si="11"/>
        <v>232506.73888900405</v>
      </c>
      <c r="BC567" s="18">
        <f t="shared" si="11"/>
        <v>220142.90896883345</v>
      </c>
      <c r="BD567" s="18">
        <f t="shared" si="11"/>
        <v>218349.67410310631</v>
      </c>
      <c r="BE567" s="18">
        <f t="shared" si="11"/>
        <v>203766.32682695219</v>
      </c>
      <c r="BF567" s="18">
        <f t="shared" si="11"/>
        <v>195467.33706745287</v>
      </c>
      <c r="BG567" s="18">
        <f t="shared" si="11"/>
        <v>200886.95913154649</v>
      </c>
      <c r="BH567" s="18">
        <f t="shared" si="11"/>
        <v>188548.08551507685</v>
      </c>
      <c r="BI567" s="18">
        <f t="shared" si="11"/>
        <v>207451.71395552281</v>
      </c>
      <c r="BJ567" s="18">
        <f t="shared" si="11"/>
        <v>224878.69176419108</v>
      </c>
      <c r="BK567" s="18">
        <f t="shared" si="11"/>
        <v>224601.12581638832</v>
      </c>
      <c r="BL567" s="18">
        <f t="shared" si="11"/>
        <v>236885.22979154927</v>
      </c>
      <c r="BM567" s="18">
        <f t="shared" si="11"/>
        <v>231224.13648124519</v>
      </c>
      <c r="BN567" s="18">
        <f t="shared" si="11"/>
        <v>249022.43073027692</v>
      </c>
      <c r="BO567" s="18">
        <f t="shared" si="11"/>
        <v>237013.40532630056</v>
      </c>
      <c r="BP567" s="18">
        <f t="shared" si="11"/>
        <v>235574.59582055759</v>
      </c>
      <c r="BQ567" s="18">
        <f t="shared" si="12"/>
        <v>221340.39475735463</v>
      </c>
      <c r="BR567" s="18">
        <f t="shared" si="12"/>
        <v>213378.68408023581</v>
      </c>
      <c r="BS567" s="18">
        <f t="shared" si="12"/>
        <v>219116.55527874056</v>
      </c>
      <c r="BT567" s="18">
        <f t="shared" si="12"/>
        <v>207070.98153111935</v>
      </c>
      <c r="BU567" s="18">
        <f t="shared" si="12"/>
        <v>226240.59565784995</v>
      </c>
      <c r="BV567" s="18">
        <f t="shared" si="12"/>
        <v>243909.69814839249</v>
      </c>
      <c r="BW567" s="18">
        <f t="shared" si="12"/>
        <v>243861.00699028885</v>
      </c>
      <c r="BX567" s="18">
        <f t="shared" si="12"/>
        <v>256377.95045891369</v>
      </c>
      <c r="BY567" s="18">
        <f t="shared" si="12"/>
        <v>250974.34978258013</v>
      </c>
      <c r="BZ567" s="18">
        <f t="shared" si="12"/>
        <v>269073.31405627372</v>
      </c>
      <c r="CA567" s="18">
        <f t="shared" si="12"/>
        <v>257417.45910241312</v>
      </c>
      <c r="CB567" s="18">
        <f t="shared" si="12"/>
        <v>256378.33726748894</v>
      </c>
      <c r="CC567" s="18">
        <f t="shared" si="12"/>
        <v>242566.57358891587</v>
      </c>
      <c r="CD567" s="18">
        <f t="shared" si="12"/>
        <v>235011.70096304509</v>
      </c>
      <c r="CE567" s="18">
        <f t="shared" si="12"/>
        <v>241096.60919190379</v>
      </c>
      <c r="CF567" s="18">
        <f t="shared" si="12"/>
        <v>229301.31422640648</v>
      </c>
      <c r="CG567" s="18">
        <f t="shared" si="12"/>
        <v>248606.3570664509</v>
      </c>
      <c r="CH567" s="18">
        <f t="shared" si="12"/>
        <v>266305.1090799378</v>
      </c>
      <c r="CI567" s="18">
        <f t="shared" si="12"/>
        <v>266218.46201356105</v>
      </c>
      <c r="CJ567" s="18">
        <f t="shared" si="12"/>
        <v>278683.68856444833</v>
      </c>
      <c r="CK567" s="18">
        <f t="shared" si="12"/>
        <v>273280.44973284117</v>
      </c>
      <c r="CL567" s="18">
        <f t="shared" si="12"/>
        <v>291520.40670809039</v>
      </c>
      <c r="CM567" s="18">
        <f t="shared" si="12"/>
        <v>280169.24860755482</v>
      </c>
      <c r="CN567" s="18">
        <f t="shared" si="12"/>
        <v>279665.69074555667</v>
      </c>
      <c r="CO567" s="18">
        <f t="shared" si="12"/>
        <v>266644.66266571847</v>
      </c>
      <c r="CP567" s="18">
        <f t="shared" si="12"/>
        <v>259960.25822007263</v>
      </c>
      <c r="CQ567" s="18">
        <f t="shared" si="12"/>
        <v>267359.59064786183</v>
      </c>
      <c r="CR567" s="18">
        <f t="shared" si="12"/>
        <v>256183.80925035418</v>
      </c>
      <c r="CS567" s="18">
        <f t="shared" si="12"/>
        <v>274586.0057984037</v>
      </c>
      <c r="CT567" s="18">
        <f t="shared" si="12"/>
        <v>294555.62614168786</v>
      </c>
      <c r="CU567" s="18">
        <f t="shared" si="12"/>
        <v>286889.67129191442</v>
      </c>
      <c r="CW567" s="19">
        <f t="shared" ref="CW567:CW577" si="14">SUM(CJ567:CU567)</f>
        <v>3309499.1083745044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714354.8522490419</v>
      </c>
      <c r="E568" s="18">
        <f t="shared" si="13"/>
        <v>714097.8191861629</v>
      </c>
      <c r="F568" s="18">
        <f t="shared" si="13"/>
        <v>770198.3994100811</v>
      </c>
      <c r="G568" s="18">
        <f t="shared" si="13"/>
        <v>726626.28380682552</v>
      </c>
      <c r="H568" s="18">
        <f t="shared" si="13"/>
        <v>759371.23058108927</v>
      </c>
      <c r="I568" s="18">
        <f t="shared" si="13"/>
        <v>679271.06825474242</v>
      </c>
      <c r="J568" s="18">
        <f t="shared" si="13"/>
        <v>686309.58453442273</v>
      </c>
      <c r="K568" s="18">
        <f t="shared" si="13"/>
        <v>708637.26708289771</v>
      </c>
      <c r="L568" s="18">
        <f t="shared" si="13"/>
        <v>645276.73410365998</v>
      </c>
      <c r="M568" s="18">
        <f t="shared" si="13"/>
        <v>755307.33795414679</v>
      </c>
      <c r="N568" s="18">
        <f t="shared" si="13"/>
        <v>774732.92408360145</v>
      </c>
      <c r="O568" s="18">
        <f t="shared" si="13"/>
        <v>771383.79022470326</v>
      </c>
      <c r="P568" s="18">
        <f t="shared" si="13"/>
        <v>742594.38296351233</v>
      </c>
      <c r="Q568" s="18">
        <f t="shared" si="13"/>
        <v>712155.15914326068</v>
      </c>
      <c r="R568" s="18">
        <f t="shared" si="13"/>
        <v>779765.86133109196</v>
      </c>
      <c r="S568" s="18">
        <f t="shared" si="13"/>
        <v>733934.40701213176</v>
      </c>
      <c r="T568" s="18">
        <f t="shared" si="11"/>
        <v>764396.36436924874</v>
      </c>
      <c r="U568" s="18">
        <f t="shared" si="11"/>
        <v>683729.75606765714</v>
      </c>
      <c r="V568" s="18">
        <f t="shared" si="11"/>
        <v>685723.52702894679</v>
      </c>
      <c r="W568" s="18">
        <f t="shared" si="11"/>
        <v>704979.85482330457</v>
      </c>
      <c r="X568" s="18">
        <f t="shared" si="11"/>
        <v>642309.12444545073</v>
      </c>
      <c r="Y568" s="18">
        <f t="shared" si="11"/>
        <v>756852.10551427677</v>
      </c>
      <c r="Z568" s="18">
        <f t="shared" si="11"/>
        <v>783450.6760372282</v>
      </c>
      <c r="AA568" s="18">
        <f t="shared" si="11"/>
        <v>787248.06500243489</v>
      </c>
      <c r="AB568" s="18">
        <f t="shared" si="11"/>
        <v>763429.31492850021</v>
      </c>
      <c r="AC568" s="18">
        <f t="shared" si="11"/>
        <v>735022.41649207252</v>
      </c>
      <c r="AD568" s="18">
        <f t="shared" si="11"/>
        <v>802264.88233798975</v>
      </c>
      <c r="AE568" s="18">
        <f t="shared" si="11"/>
        <v>754955.41871823126</v>
      </c>
      <c r="AF568" s="18">
        <f t="shared" si="11"/>
        <v>784159.05749490391</v>
      </c>
      <c r="AG568" s="18">
        <f t="shared" si="11"/>
        <v>703278.85225492984</v>
      </c>
      <c r="AH568" s="18">
        <f t="shared" si="11"/>
        <v>706273.71893494704</v>
      </c>
      <c r="AI568" s="18">
        <f t="shared" si="11"/>
        <v>727442.38398793479</v>
      </c>
      <c r="AJ568" s="18">
        <f t="shared" si="11"/>
        <v>667112.38208478421</v>
      </c>
      <c r="AK568" s="18">
        <f t="shared" si="11"/>
        <v>784013.94712431682</v>
      </c>
      <c r="AL568" s="18">
        <f t="shared" si="11"/>
        <v>812773.46648779418</v>
      </c>
      <c r="AM568" s="18">
        <f t="shared" si="11"/>
        <v>818492.06591237593</v>
      </c>
      <c r="AN568" s="18">
        <f t="shared" si="11"/>
        <v>796393.7000238609</v>
      </c>
      <c r="AO568" s="18">
        <f t="shared" si="11"/>
        <v>769546.30916733923</v>
      </c>
      <c r="AP568" s="18">
        <f t="shared" si="11"/>
        <v>838198.36032067169</v>
      </c>
      <c r="AQ568" s="18">
        <f t="shared" si="11"/>
        <v>792146.05318871862</v>
      </c>
      <c r="AR568" s="18">
        <f t="shared" si="11"/>
        <v>822470.57274661586</v>
      </c>
      <c r="AS568" s="18">
        <f t="shared" si="11"/>
        <v>742627.71923891804</v>
      </c>
      <c r="AT568" s="18">
        <f t="shared" si="11"/>
        <v>746656.70242889388</v>
      </c>
      <c r="AU568" s="18">
        <f t="shared" si="11"/>
        <v>768935.44835511618</v>
      </c>
      <c r="AV568" s="18">
        <f t="shared" si="11"/>
        <v>709839.10375374521</v>
      </c>
      <c r="AW568" s="18">
        <f t="shared" si="11"/>
        <v>828098.00267614145</v>
      </c>
      <c r="AX568" s="18">
        <f t="shared" si="11"/>
        <v>858296.29834085633</v>
      </c>
      <c r="AY568" s="18">
        <f t="shared" si="11"/>
        <v>865471.69566750713</v>
      </c>
      <c r="AZ568" s="18">
        <f t="shared" si="11"/>
        <v>844788.875567246</v>
      </c>
      <c r="BA568" s="18">
        <f t="shared" si="11"/>
        <v>819278.94558985485</v>
      </c>
      <c r="BB568" s="18">
        <f t="shared" si="11"/>
        <v>889181.60526969703</v>
      </c>
      <c r="BC568" s="18">
        <f t="shared" si="11"/>
        <v>844306.41439816693</v>
      </c>
      <c r="BD568" s="18">
        <f t="shared" si="11"/>
        <v>875758.14644019958</v>
      </c>
      <c r="BE568" s="18">
        <f t="shared" si="11"/>
        <v>797014.99375202879</v>
      </c>
      <c r="BF568" s="18">
        <f t="shared" si="11"/>
        <v>802130.71834726469</v>
      </c>
      <c r="BG568" s="18">
        <f t="shared" si="11"/>
        <v>825489.11359057552</v>
      </c>
      <c r="BH568" s="18">
        <f t="shared" si="11"/>
        <v>767465.77807019744</v>
      </c>
      <c r="BI568" s="18">
        <f t="shared" si="11"/>
        <v>886790.62897383177</v>
      </c>
      <c r="BJ568" s="18">
        <f t="shared" si="11"/>
        <v>918049.89726022701</v>
      </c>
      <c r="BK568" s="18">
        <f t="shared" si="11"/>
        <v>926286.80964760901</v>
      </c>
      <c r="BL568" s="18">
        <f t="shared" si="11"/>
        <v>906673.60059882537</v>
      </c>
      <c r="BM568" s="18">
        <f t="shared" si="11"/>
        <v>882248.05018762033</v>
      </c>
      <c r="BN568" s="18">
        <f t="shared" si="11"/>
        <v>953252.32422837662</v>
      </c>
      <c r="BO568" s="18">
        <f t="shared" si="11"/>
        <v>909491.43474002718</v>
      </c>
      <c r="BP568" s="18">
        <f t="shared" si="11"/>
        <v>942056.98491032678</v>
      </c>
      <c r="BQ568" s="18">
        <f t="shared" si="12"/>
        <v>864405.50972460094</v>
      </c>
      <c r="BR568" s="18">
        <f t="shared" si="12"/>
        <v>870563.05230519304</v>
      </c>
      <c r="BS568" s="18">
        <f t="shared" si="12"/>
        <v>894884.80022204644</v>
      </c>
      <c r="BT568" s="18">
        <f t="shared" si="12"/>
        <v>837724.78824717668</v>
      </c>
      <c r="BU568" s="18">
        <f t="shared" si="12"/>
        <v>957808.04269861768</v>
      </c>
      <c r="BV568" s="18">
        <f t="shared" si="12"/>
        <v>989741.36726338509</v>
      </c>
      <c r="BW568" s="18">
        <f t="shared" si="12"/>
        <v>998618.01245474396</v>
      </c>
      <c r="BX568" s="18">
        <f t="shared" si="12"/>
        <v>979684.98018234537</v>
      </c>
      <c r="BY568" s="18">
        <f t="shared" si="12"/>
        <v>956063.8713035573</v>
      </c>
      <c r="BZ568" s="18">
        <f t="shared" si="12"/>
        <v>1028064.527723202</v>
      </c>
      <c r="CA568" s="18">
        <f t="shared" si="12"/>
        <v>985514.61487765575</v>
      </c>
      <c r="CB568" s="18">
        <f t="shared" si="12"/>
        <v>1019461.8431164438</v>
      </c>
      <c r="CC568" s="18">
        <f t="shared" si="12"/>
        <v>943248.46039580274</v>
      </c>
      <c r="CD568" s="18">
        <f t="shared" si="12"/>
        <v>950737.01243226172</v>
      </c>
      <c r="CE568" s="18">
        <f t="shared" si="12"/>
        <v>976110.10292352177</v>
      </c>
      <c r="CF568" s="18">
        <f t="shared" si="12"/>
        <v>919595.25229619315</v>
      </c>
      <c r="CG568" s="18">
        <f t="shared" si="12"/>
        <v>1039872.9751440281</v>
      </c>
      <c r="CH568" s="18">
        <f t="shared" si="12"/>
        <v>1071618.952472683</v>
      </c>
      <c r="CI568" s="18">
        <f t="shared" si="12"/>
        <v>1080102.127054272</v>
      </c>
      <c r="CJ568" s="18">
        <f t="shared" si="12"/>
        <v>1060780.4895180659</v>
      </c>
      <c r="CK568" s="18">
        <f t="shared" si="12"/>
        <v>1037047.5785857791</v>
      </c>
      <c r="CL568" s="18">
        <f t="shared" si="12"/>
        <v>1109610.3656375364</v>
      </c>
      <c r="CM568" s="18">
        <f t="shared" si="12"/>
        <v>1068220.3647016138</v>
      </c>
      <c r="CN568" s="18">
        <f t="shared" si="12"/>
        <v>1104476.9767649616</v>
      </c>
      <c r="CO568" s="18">
        <f t="shared" si="12"/>
        <v>1031427.6103651773</v>
      </c>
      <c r="CP568" s="18">
        <f t="shared" si="12"/>
        <v>1042006.413275591</v>
      </c>
      <c r="CQ568" s="18">
        <f t="shared" si="12"/>
        <v>1073160.0432579841</v>
      </c>
      <c r="CR568" s="18">
        <f t="shared" si="12"/>
        <v>1016489.4298926503</v>
      </c>
      <c r="CS568" s="18">
        <f t="shared" si="12"/>
        <v>1132065.4151212182</v>
      </c>
      <c r="CT568" s="18">
        <f t="shared" si="12"/>
        <v>1183869.5813275026</v>
      </c>
      <c r="CU568" s="18">
        <f t="shared" si="12"/>
        <v>1134739.0748869239</v>
      </c>
      <c r="CW568" s="19">
        <f t="shared" si="14"/>
        <v>12993893.343335005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268663.98084963794</v>
      </c>
      <c r="E569" s="18">
        <f t="shared" si="11"/>
        <v>283667.95765529881</v>
      </c>
      <c r="F569" s="18">
        <f t="shared" si="11"/>
        <v>308860.40095810196</v>
      </c>
      <c r="G569" s="18">
        <f t="shared" si="11"/>
        <v>284964.05763660261</v>
      </c>
      <c r="H569" s="18">
        <f t="shared" si="11"/>
        <v>292102.20723081671</v>
      </c>
      <c r="I569" s="18">
        <f t="shared" si="11"/>
        <v>263315.72712128452</v>
      </c>
      <c r="J569" s="18">
        <f t="shared" si="11"/>
        <v>258851.55176716889</v>
      </c>
      <c r="K569" s="18">
        <f t="shared" si="11"/>
        <v>256827.48924978115</v>
      </c>
      <c r="L569" s="18">
        <f t="shared" si="11"/>
        <v>234508.26377982518</v>
      </c>
      <c r="M569" s="18">
        <f t="shared" si="11"/>
        <v>265086.20141865924</v>
      </c>
      <c r="N569" s="18">
        <f t="shared" si="11"/>
        <v>268284.26651304727</v>
      </c>
      <c r="O569" s="18">
        <f t="shared" si="11"/>
        <v>273054.06831067597</v>
      </c>
      <c r="P569" s="18">
        <f t="shared" si="11"/>
        <v>283456.74086497963</v>
      </c>
      <c r="Q569" s="18">
        <f t="shared" si="11"/>
        <v>281544.26185191359</v>
      </c>
      <c r="R569" s="18">
        <f t="shared" si="11"/>
        <v>307415.77618757845</v>
      </c>
      <c r="S569" s="18">
        <f t="shared" si="11"/>
        <v>285101.37965721957</v>
      </c>
      <c r="T569" s="18">
        <f t="shared" si="11"/>
        <v>290362.65309353854</v>
      </c>
      <c r="U569" s="18">
        <f t="shared" si="11"/>
        <v>259331.63428378565</v>
      </c>
      <c r="V569" s="18">
        <f t="shared" si="11"/>
        <v>253766.54641483561</v>
      </c>
      <c r="W569" s="18">
        <f t="shared" si="11"/>
        <v>251303.36626890281</v>
      </c>
      <c r="X569" s="18">
        <f t="shared" si="11"/>
        <v>229932.00441492861</v>
      </c>
      <c r="Y569" s="18">
        <f t="shared" si="11"/>
        <v>263291.56853883219</v>
      </c>
      <c r="Z569" s="18">
        <f t="shared" si="11"/>
        <v>270205.8316175564</v>
      </c>
      <c r="AA569" s="18">
        <f t="shared" si="11"/>
        <v>278432.09955668479</v>
      </c>
      <c r="AB569" s="18">
        <f t="shared" si="11"/>
        <v>291312.82953105023</v>
      </c>
      <c r="AC569" s="18">
        <f t="shared" si="11"/>
        <v>290466.10695561359</v>
      </c>
      <c r="AD569" s="18">
        <f t="shared" si="11"/>
        <v>316167.83866310795</v>
      </c>
      <c r="AE569" s="18">
        <f t="shared" si="11"/>
        <v>293044.69708263298</v>
      </c>
      <c r="AF569" s="18">
        <f t="shared" si="11"/>
        <v>297472.90074150538</v>
      </c>
      <c r="AG569" s="18">
        <f t="shared" si="11"/>
        <v>266013.39661717782</v>
      </c>
      <c r="AH569" s="18">
        <f t="shared" si="11"/>
        <v>260601.54973133947</v>
      </c>
      <c r="AI569" s="18">
        <f t="shared" si="11"/>
        <v>258802.67787226269</v>
      </c>
      <c r="AJ569" s="18">
        <f t="shared" si="11"/>
        <v>238409.81310021129</v>
      </c>
      <c r="AK569" s="18">
        <f t="shared" si="11"/>
        <v>272859.68224686146</v>
      </c>
      <c r="AL569" s="18">
        <f t="shared" si="11"/>
        <v>280829.18200640113</v>
      </c>
      <c r="AM569" s="18">
        <f t="shared" si="11"/>
        <v>289998.34659563273</v>
      </c>
      <c r="AN569" s="18">
        <f t="shared" si="11"/>
        <v>303686.04553209362</v>
      </c>
      <c r="AO569" s="18">
        <f t="shared" si="11"/>
        <v>303512.08502298628</v>
      </c>
      <c r="AP569" s="18">
        <f t="shared" si="11"/>
        <v>329763.16862936853</v>
      </c>
      <c r="AQ569" s="18">
        <f t="shared" si="11"/>
        <v>307084.50246013189</v>
      </c>
      <c r="AR569" s="18">
        <f t="shared" si="11"/>
        <v>311882.25370582734</v>
      </c>
      <c r="AS569" s="18">
        <f t="shared" si="11"/>
        <v>280759.12576463388</v>
      </c>
      <c r="AT569" s="18">
        <f t="shared" si="11"/>
        <v>275697.31028143771</v>
      </c>
      <c r="AU569" s="18">
        <f t="shared" si="11"/>
        <v>274301.61202226032</v>
      </c>
      <c r="AV569" s="18">
        <f t="shared" si="11"/>
        <v>254385.5449787929</v>
      </c>
      <c r="AW569" s="18">
        <f t="shared" si="11"/>
        <v>289382.36683538929</v>
      </c>
      <c r="AX569" s="18">
        <f t="shared" si="11"/>
        <v>297945.29569015652</v>
      </c>
      <c r="AY569" s="18">
        <f t="shared" si="11"/>
        <v>307720.7170471531</v>
      </c>
      <c r="AZ569" s="18">
        <f t="shared" si="11"/>
        <v>321995.8803219776</v>
      </c>
      <c r="BA569" s="18">
        <f t="shared" si="11"/>
        <v>322369.96016736474</v>
      </c>
      <c r="BB569" s="18">
        <f t="shared" si="11"/>
        <v>349123.31535968359</v>
      </c>
      <c r="BC569" s="18">
        <f t="shared" si="11"/>
        <v>326906.9137357829</v>
      </c>
      <c r="BD569" s="18">
        <f t="shared" si="11"/>
        <v>332139.33674591349</v>
      </c>
      <c r="BE569" s="18">
        <f t="shared" si="11"/>
        <v>301436.46739345643</v>
      </c>
      <c r="BF569" s="18">
        <f t="shared" si="11"/>
        <v>296790.31948026316</v>
      </c>
      <c r="BG569" s="18">
        <f t="shared" si="11"/>
        <v>295810.69083251426</v>
      </c>
      <c r="BH569" s="18">
        <f t="shared" si="11"/>
        <v>276312.0830047424</v>
      </c>
      <c r="BI569" s="18">
        <f t="shared" si="11"/>
        <v>311726.78241371323</v>
      </c>
      <c r="BJ569" s="18">
        <f t="shared" si="11"/>
        <v>320707.17366709595</v>
      </c>
      <c r="BK569" s="18">
        <f t="shared" si="11"/>
        <v>330900.25854882982</v>
      </c>
      <c r="BL569" s="18">
        <f t="shared" si="11"/>
        <v>345595.54461909091</v>
      </c>
      <c r="BM569" s="18">
        <f t="shared" si="11"/>
        <v>346395.27477034676</v>
      </c>
      <c r="BN569" s="18">
        <f t="shared" si="11"/>
        <v>373582.19072362216</v>
      </c>
      <c r="BO569" s="18">
        <f t="shared" si="11"/>
        <v>351807.26706405624</v>
      </c>
      <c r="BP569" s="18">
        <f t="shared" si="11"/>
        <v>357485.31180818356</v>
      </c>
      <c r="BQ569" s="18">
        <f t="shared" si="12"/>
        <v>327223.99494098889</v>
      </c>
      <c r="BR569" s="18">
        <f t="shared" si="12"/>
        <v>323003.17534568108</v>
      </c>
      <c r="BS569" s="18">
        <f t="shared" si="12"/>
        <v>322418.50728882058</v>
      </c>
      <c r="BT569" s="18">
        <f t="shared" si="12"/>
        <v>303271.82039792772</v>
      </c>
      <c r="BU569" s="18">
        <f t="shared" si="12"/>
        <v>338988.76774429478</v>
      </c>
      <c r="BV569" s="18">
        <f t="shared" si="12"/>
        <v>348225.79686137632</v>
      </c>
      <c r="BW569" s="18">
        <f t="shared" si="12"/>
        <v>358647.75830999837</v>
      </c>
      <c r="BX569" s="18">
        <f t="shared" si="12"/>
        <v>373575.46388557286</v>
      </c>
      <c r="BY569" s="18">
        <f t="shared" si="12"/>
        <v>374650.72826437408</v>
      </c>
      <c r="BZ569" s="18">
        <f t="shared" si="12"/>
        <v>402194.02286144363</v>
      </c>
      <c r="CA569" s="18">
        <f t="shared" si="12"/>
        <v>380878.94143801869</v>
      </c>
      <c r="CB569" s="18">
        <f t="shared" si="12"/>
        <v>387115.4959170954</v>
      </c>
      <c r="CC569" s="18">
        <f t="shared" si="12"/>
        <v>357472.54674782802</v>
      </c>
      <c r="CD569" s="18">
        <f t="shared" si="12"/>
        <v>353860.84603606176</v>
      </c>
      <c r="CE569" s="18">
        <f t="shared" si="12"/>
        <v>353790.83402403613</v>
      </c>
      <c r="CF569" s="18">
        <f t="shared" si="12"/>
        <v>334987.05848027859</v>
      </c>
      <c r="CG569" s="18">
        <f t="shared" si="12"/>
        <v>370828.02416888642</v>
      </c>
      <c r="CH569" s="18">
        <f t="shared" si="12"/>
        <v>379973.93030752841</v>
      </c>
      <c r="CI569" s="18">
        <f t="shared" si="12"/>
        <v>390149.89355368976</v>
      </c>
      <c r="CJ569" s="18">
        <f t="shared" si="12"/>
        <v>404777.43823313568</v>
      </c>
      <c r="CK569" s="18">
        <f t="shared" si="12"/>
        <v>405632.18296606391</v>
      </c>
      <c r="CL569" s="18">
        <f t="shared" si="12"/>
        <v>433216.14616976806</v>
      </c>
      <c r="CM569" s="18">
        <f t="shared" si="12"/>
        <v>412261.09864553757</v>
      </c>
      <c r="CN569" s="18">
        <f t="shared" si="12"/>
        <v>419364.09928139648</v>
      </c>
      <c r="CO569" s="18">
        <f t="shared" si="12"/>
        <v>391031.9717252425</v>
      </c>
      <c r="CP569" s="18">
        <f t="shared" si="12"/>
        <v>388930.80920493632</v>
      </c>
      <c r="CQ569" s="18">
        <f t="shared" si="12"/>
        <v>391134.06565809721</v>
      </c>
      <c r="CR569" s="18">
        <f t="shared" si="12"/>
        <v>373312.57398520643</v>
      </c>
      <c r="CS569" s="18">
        <f t="shared" si="12"/>
        <v>408128.79455909721</v>
      </c>
      <c r="CT569" s="18">
        <f t="shared" si="12"/>
        <v>421825.96144050983</v>
      </c>
      <c r="CU569" s="18">
        <f t="shared" si="12"/>
        <v>416975.40890306485</v>
      </c>
      <c r="CW569" s="19">
        <f t="shared" si="14"/>
        <v>4866590.5507720569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112228.12605191834</v>
      </c>
      <c r="E570" s="18">
        <f t="shared" si="11"/>
        <v>112405.54066351827</v>
      </c>
      <c r="F570" s="18">
        <f t="shared" si="11"/>
        <v>123492.76789129201</v>
      </c>
      <c r="G570" s="18">
        <f t="shared" si="11"/>
        <v>119690.51669041127</v>
      </c>
      <c r="H570" s="18">
        <f t="shared" si="11"/>
        <v>124830.03555635063</v>
      </c>
      <c r="I570" s="18">
        <f t="shared" si="11"/>
        <v>113979.43481955452</v>
      </c>
      <c r="J570" s="18">
        <f t="shared" si="11"/>
        <v>116420.67932903343</v>
      </c>
      <c r="K570" s="18">
        <f t="shared" si="11"/>
        <v>119282.18421048258</v>
      </c>
      <c r="L570" s="18">
        <f t="shared" si="11"/>
        <v>110745.02358610253</v>
      </c>
      <c r="M570" s="18">
        <f t="shared" si="11"/>
        <v>124981.10777359617</v>
      </c>
      <c r="N570" s="18">
        <f t="shared" si="11"/>
        <v>125382.96497836147</v>
      </c>
      <c r="O570" s="18">
        <f t="shared" si="11"/>
        <v>124655.05110703308</v>
      </c>
      <c r="P570" s="18">
        <f t="shared" si="11"/>
        <v>119928.54023372215</v>
      </c>
      <c r="Q570" s="18">
        <f t="shared" si="11"/>
        <v>116322.73716569177</v>
      </c>
      <c r="R570" s="18">
        <f t="shared" si="11"/>
        <v>126491.39858852574</v>
      </c>
      <c r="S570" s="18">
        <f t="shared" si="11"/>
        <v>121137.54718822407</v>
      </c>
      <c r="T570" s="18">
        <f t="shared" si="11"/>
        <v>126023.38574746143</v>
      </c>
      <c r="U570" s="18">
        <f t="shared" si="11"/>
        <v>115135.59420680483</v>
      </c>
      <c r="V570" s="18">
        <f t="shared" si="11"/>
        <v>116708.93858088927</v>
      </c>
      <c r="W570" s="18">
        <f t="shared" si="11"/>
        <v>119036.29343096478</v>
      </c>
      <c r="X570" s="18">
        <f t="shared" si="11"/>
        <v>110650.21067521199</v>
      </c>
      <c r="Y570" s="18">
        <f t="shared" si="11"/>
        <v>125514.86697012284</v>
      </c>
      <c r="Z570" s="18">
        <f t="shared" si="11"/>
        <v>126704.68343207231</v>
      </c>
      <c r="AA570" s="18">
        <f t="shared" si="11"/>
        <v>126688.36493040773</v>
      </c>
      <c r="AB570" s="18">
        <f t="shared" si="11"/>
        <v>122508.96168602369</v>
      </c>
      <c r="AC570" s="18">
        <f t="shared" si="11"/>
        <v>119247.7820469093</v>
      </c>
      <c r="AD570" s="18">
        <f t="shared" si="11"/>
        <v>129555.52648123525</v>
      </c>
      <c r="AE570" s="18">
        <f t="shared" si="11"/>
        <v>124205.85169948575</v>
      </c>
      <c r="AF570" s="18">
        <f t="shared" si="11"/>
        <v>129081.59365773022</v>
      </c>
      <c r="AG570" s="18">
        <f t="shared" si="11"/>
        <v>118264.10396396204</v>
      </c>
      <c r="AH570" s="18">
        <f t="shared" ref="AH570:BP570" si="15">SUMIFS(AH$6:AH$553,$CW$6:$CW$553,$C570,$B$6:$B$553,"desl")</f>
        <v>120015.64375525796</v>
      </c>
      <c r="AI570" s="18">
        <f t="shared" si="15"/>
        <v>122607.87159414586</v>
      </c>
      <c r="AJ570" s="18">
        <f t="shared" si="15"/>
        <v>114537.9439409583</v>
      </c>
      <c r="AK570" s="18">
        <f t="shared" si="15"/>
        <v>129739.79935972816</v>
      </c>
      <c r="AL570" s="18">
        <f t="shared" si="15"/>
        <v>131266.83544728311</v>
      </c>
      <c r="AM570" s="18">
        <f t="shared" si="15"/>
        <v>131574.36158664833</v>
      </c>
      <c r="AN570" s="18">
        <f t="shared" si="15"/>
        <v>127698.21837122027</v>
      </c>
      <c r="AO570" s="18">
        <f t="shared" si="15"/>
        <v>124717.04162968064</v>
      </c>
      <c r="AP570" s="18">
        <f t="shared" si="15"/>
        <v>135281.18308328834</v>
      </c>
      <c r="AQ570" s="18">
        <f t="shared" si="15"/>
        <v>130165.5439234604</v>
      </c>
      <c r="AR570" s="18">
        <f t="shared" si="15"/>
        <v>135256.97189231493</v>
      </c>
      <c r="AS570" s="18">
        <f t="shared" si="15"/>
        <v>124644.33962702283</v>
      </c>
      <c r="AT570" s="18">
        <f t="shared" si="15"/>
        <v>126599.45620971767</v>
      </c>
      <c r="AU570" s="18">
        <f t="shared" si="15"/>
        <v>129402.49171080548</v>
      </c>
      <c r="AV570" s="18">
        <f t="shared" si="15"/>
        <v>121555.34103064553</v>
      </c>
      <c r="AW570" s="18">
        <f t="shared" si="15"/>
        <v>136991.87080516852</v>
      </c>
      <c r="AX570" s="18">
        <f t="shared" si="15"/>
        <v>138761.41289698388</v>
      </c>
      <c r="AY570" s="18">
        <f t="shared" si="15"/>
        <v>139313.1965823886</v>
      </c>
      <c r="AZ570" s="18">
        <f t="shared" si="15"/>
        <v>135677.18479867891</v>
      </c>
      <c r="BA570" s="18">
        <f t="shared" si="15"/>
        <v>132927.9998941111</v>
      </c>
      <c r="BB570" s="18">
        <f t="shared" si="15"/>
        <v>143714.49564164481</v>
      </c>
      <c r="BC570" s="18">
        <f t="shared" si="15"/>
        <v>138812.24005398716</v>
      </c>
      <c r="BD570" s="18">
        <f t="shared" si="15"/>
        <v>144109.96544471313</v>
      </c>
      <c r="BE570" s="18">
        <f t="shared" si="15"/>
        <v>133698.6414287737</v>
      </c>
      <c r="BF570" s="18">
        <f t="shared" si="15"/>
        <v>135851.7161170032</v>
      </c>
      <c r="BG570" s="18">
        <f t="shared" si="15"/>
        <v>138850.33201793896</v>
      </c>
      <c r="BH570" s="18">
        <f t="shared" si="15"/>
        <v>131196.84596591341</v>
      </c>
      <c r="BI570" s="18">
        <f t="shared" si="15"/>
        <v>146825.39479089598</v>
      </c>
      <c r="BJ570" s="18">
        <f t="shared" si="15"/>
        <v>148785.67302759169</v>
      </c>
      <c r="BK570" s="18">
        <f t="shared" si="15"/>
        <v>149527.487893974</v>
      </c>
      <c r="BL570" s="18">
        <f t="shared" si="15"/>
        <v>146081.52036236122</v>
      </c>
      <c r="BM570" s="18">
        <f t="shared" si="15"/>
        <v>143523.01659759684</v>
      </c>
      <c r="BN570" s="18">
        <f t="shared" si="15"/>
        <v>154501.04828750074</v>
      </c>
      <c r="BO570" s="18">
        <f t="shared" si="15"/>
        <v>149790.70016029847</v>
      </c>
      <c r="BP570" s="18">
        <f t="shared" si="15"/>
        <v>155279.33016414006</v>
      </c>
      <c r="BQ570" s="18">
        <f t="shared" si="12"/>
        <v>145055.6382712441</v>
      </c>
      <c r="BR570" s="18">
        <f t="shared" si="12"/>
        <v>147390.15937407198</v>
      </c>
      <c r="BS570" s="18">
        <f t="shared" si="12"/>
        <v>150561.02836470466</v>
      </c>
      <c r="BT570" s="18">
        <f t="shared" si="12"/>
        <v>143068.32784490366</v>
      </c>
      <c r="BU570" s="18">
        <f t="shared" si="12"/>
        <v>158845.6363129972</v>
      </c>
      <c r="BV570" s="18">
        <f t="shared" si="12"/>
        <v>160944.68878048647</v>
      </c>
      <c r="BW570" s="18">
        <f t="shared" si="12"/>
        <v>161820.33854109136</v>
      </c>
      <c r="BX570" s="18">
        <f t="shared" si="12"/>
        <v>158510.88433177004</v>
      </c>
      <c r="BY570" s="18">
        <f t="shared" si="12"/>
        <v>156100.24491158765</v>
      </c>
      <c r="BZ570" s="18">
        <f t="shared" si="12"/>
        <v>167244.7346044298</v>
      </c>
      <c r="CA570" s="18">
        <f t="shared" si="12"/>
        <v>162722.3364714311</v>
      </c>
      <c r="CB570" s="18">
        <f t="shared" si="12"/>
        <v>168416.68275009529</v>
      </c>
      <c r="CC570" s="18">
        <f t="shared" si="12"/>
        <v>158405.44255492132</v>
      </c>
      <c r="CD570" s="18">
        <f t="shared" si="12"/>
        <v>160942.54729028163</v>
      </c>
      <c r="CE570" s="18">
        <f t="shared" si="12"/>
        <v>164287.63093278295</v>
      </c>
      <c r="CF570" s="18">
        <f t="shared" si="12"/>
        <v>156926.15000402083</v>
      </c>
      <c r="CG570" s="18">
        <f t="shared" si="12"/>
        <v>172785.05221140938</v>
      </c>
      <c r="CH570" s="18">
        <f t="shared" si="12"/>
        <v>174921.91453100613</v>
      </c>
      <c r="CI570" s="18">
        <f t="shared" si="12"/>
        <v>175809.62106209749</v>
      </c>
      <c r="CJ570" s="18">
        <f t="shared" si="12"/>
        <v>172508.68837782054</v>
      </c>
      <c r="CK570" s="18">
        <f t="shared" si="12"/>
        <v>170134.8211933187</v>
      </c>
      <c r="CL570" s="18">
        <f t="shared" si="12"/>
        <v>181388.84814710467</v>
      </c>
      <c r="CM570" s="18">
        <f t="shared" si="12"/>
        <v>177032.62261920935</v>
      </c>
      <c r="CN570" s="18">
        <f t="shared" si="12"/>
        <v>183025.79025177233</v>
      </c>
      <c r="CO570" s="18">
        <f t="shared" si="12"/>
        <v>173392.48447404552</v>
      </c>
      <c r="CP570" s="18">
        <f t="shared" si="12"/>
        <v>176275.22493988753</v>
      </c>
      <c r="CQ570" s="18">
        <f t="shared" si="12"/>
        <v>180329.06578093255</v>
      </c>
      <c r="CR570" s="18">
        <f t="shared" si="12"/>
        <v>172897.93297161511</v>
      </c>
      <c r="CS570" s="18">
        <f t="shared" si="12"/>
        <v>188384.05140614766</v>
      </c>
      <c r="CT570" s="18">
        <f t="shared" si="12"/>
        <v>193162.92031225024</v>
      </c>
      <c r="CU570" s="18">
        <f t="shared" si="12"/>
        <v>186498.57462402666</v>
      </c>
      <c r="CW570" s="19">
        <f t="shared" si="14"/>
        <v>2155031.025098131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-10030.169576250519</v>
      </c>
      <c r="E572" s="18">
        <f t="shared" ref="E572:BP576" si="16">E560-E566</f>
        <v>-5067.4081933426569</v>
      </c>
      <c r="F572" s="18">
        <f t="shared" si="16"/>
        <v>-2417.3926398090625</v>
      </c>
      <c r="G572" s="18">
        <f t="shared" si="16"/>
        <v>1504.4889884572767</v>
      </c>
      <c r="H572" s="18">
        <f t="shared" si="16"/>
        <v>-1787.4706685284546</v>
      </c>
      <c r="I572" s="18">
        <f t="shared" si="16"/>
        <v>5103.0612136336931</v>
      </c>
      <c r="J572" s="18">
        <f t="shared" si="16"/>
        <v>1628.4716679323901</v>
      </c>
      <c r="K572" s="18">
        <f t="shared" si="16"/>
        <v>443.89985008077201</v>
      </c>
      <c r="L572" s="18">
        <f t="shared" si="16"/>
        <v>3253.2090440464017</v>
      </c>
      <c r="M572" s="18">
        <f t="shared" si="16"/>
        <v>-9487.9637863294047</v>
      </c>
      <c r="N572" s="18">
        <f t="shared" si="16"/>
        <v>-11203.125631873729</v>
      </c>
      <c r="O572" s="18">
        <f t="shared" si="16"/>
        <v>-18015.294990408722</v>
      </c>
      <c r="P572" s="18">
        <f t="shared" si="16"/>
        <v>-8839.2279782138576</v>
      </c>
      <c r="Q572" s="18">
        <f t="shared" si="16"/>
        <v>-2688.4096476445848</v>
      </c>
      <c r="R572" s="18">
        <f t="shared" si="16"/>
        <v>112.19943974273338</v>
      </c>
      <c r="S572" s="18">
        <f t="shared" si="16"/>
        <v>4531.2814477116553</v>
      </c>
      <c r="T572" s="18">
        <f t="shared" si="16"/>
        <v>1269.1668135978325</v>
      </c>
      <c r="U572" s="18">
        <f t="shared" si="16"/>
        <v>7698.0416230876435</v>
      </c>
      <c r="V572" s="18">
        <f t="shared" si="16"/>
        <v>4017.2386770143203</v>
      </c>
      <c r="W572" s="18">
        <f t="shared" si="16"/>
        <v>2675.9912101818118</v>
      </c>
      <c r="X572" s="18">
        <f t="shared" si="16"/>
        <v>5414.8135734095704</v>
      </c>
      <c r="Y572" s="18">
        <f t="shared" si="16"/>
        <v>-7233.4427102183981</v>
      </c>
      <c r="Z572" s="18">
        <f t="shared" si="16"/>
        <v>-8802.2494499146269</v>
      </c>
      <c r="AA572" s="18">
        <f t="shared" si="16"/>
        <v>-15478.839876817532</v>
      </c>
      <c r="AB572" s="18">
        <f t="shared" si="16"/>
        <v>-6211.9965760840641</v>
      </c>
      <c r="AC572" s="18">
        <f t="shared" si="16"/>
        <v>-48.803592263750033</v>
      </c>
      <c r="AD572" s="18">
        <f t="shared" si="16"/>
        <v>2684.6010721649218</v>
      </c>
      <c r="AE572" s="18">
        <f t="shared" si="16"/>
        <v>6984.8931842804304</v>
      </c>
      <c r="AF572" s="18">
        <f t="shared" si="16"/>
        <v>3585.863469517215</v>
      </c>
      <c r="AG572" s="18">
        <f t="shared" si="16"/>
        <v>9886.9604926636457</v>
      </c>
      <c r="AH572" s="18">
        <f t="shared" si="16"/>
        <v>6103.9980617337933</v>
      </c>
      <c r="AI572" s="18">
        <f t="shared" si="16"/>
        <v>4690.2921199983975</v>
      </c>
      <c r="AJ572" s="18">
        <f t="shared" si="16"/>
        <v>7382.2232947848897</v>
      </c>
      <c r="AK572" s="18">
        <f t="shared" si="16"/>
        <v>-5294.8370527124716</v>
      </c>
      <c r="AL572" s="18">
        <f t="shared" si="16"/>
        <v>-6882.7497578797556</v>
      </c>
      <c r="AM572" s="18">
        <f t="shared" si="16"/>
        <v>-13576.261666059771</v>
      </c>
      <c r="AN572" s="18">
        <f t="shared" si="16"/>
        <v>-4329.8137305050768</v>
      </c>
      <c r="AO572" s="18">
        <f t="shared" si="16"/>
        <v>1805.6733692358539</v>
      </c>
      <c r="AP572" s="18">
        <f t="shared" si="16"/>
        <v>4502.04331581734</v>
      </c>
      <c r="AQ572" s="18">
        <f t="shared" si="16"/>
        <v>8755.9865486039998</v>
      </c>
      <c r="AR572" s="18">
        <f t="shared" si="16"/>
        <v>5303.2914661236355</v>
      </c>
      <c r="AS572" s="18">
        <f t="shared" si="16"/>
        <v>11546.884832542491</v>
      </c>
      <c r="AT572" s="18">
        <f t="shared" si="16"/>
        <v>7706.6187657170522</v>
      </c>
      <c r="AU572" s="18">
        <f t="shared" si="16"/>
        <v>6239.3053299527019</v>
      </c>
      <c r="AV572" s="18">
        <f t="shared" si="16"/>
        <v>8883.41061333572</v>
      </c>
      <c r="AW572" s="18">
        <f t="shared" si="16"/>
        <v>-3835.3544041361529</v>
      </c>
      <c r="AX572" s="18">
        <f t="shared" si="16"/>
        <v>-5460.0223701328796</v>
      </c>
      <c r="AY572" s="18">
        <f t="shared" si="16"/>
        <v>-12187.381754433613</v>
      </c>
      <c r="AZ572" s="18">
        <f t="shared" si="16"/>
        <v>-2974.0115856186603</v>
      </c>
      <c r="BA572" s="18">
        <f t="shared" si="16"/>
        <v>3127.558754590078</v>
      </c>
      <c r="BB572" s="18">
        <f t="shared" si="16"/>
        <v>5788.4019653968717</v>
      </c>
      <c r="BC572" s="18">
        <f t="shared" si="16"/>
        <v>10005.245511102796</v>
      </c>
      <c r="BD572" s="18">
        <f t="shared" si="16"/>
        <v>6514.4516861593293</v>
      </c>
      <c r="BE572" s="18">
        <f t="shared" si="16"/>
        <v>12719.695863095505</v>
      </c>
      <c r="BF572" s="18">
        <f t="shared" si="16"/>
        <v>8841.439677053655</v>
      </c>
      <c r="BG572" s="18">
        <f t="shared" si="16"/>
        <v>7336.7871373102971</v>
      </c>
      <c r="BH572" s="18">
        <f t="shared" si="16"/>
        <v>9944.1603688429968</v>
      </c>
      <c r="BI572" s="18">
        <f t="shared" si="16"/>
        <v>-2810.9938562703319</v>
      </c>
      <c r="BJ572" s="18">
        <f t="shared" si="16"/>
        <v>-4472.0005635292764</v>
      </c>
      <c r="BK572" s="18">
        <f t="shared" si="16"/>
        <v>-11235.76917845018</v>
      </c>
      <c r="BL572" s="18">
        <f t="shared" si="16"/>
        <v>-2058.6852403945522</v>
      </c>
      <c r="BM572" s="18">
        <f t="shared" si="16"/>
        <v>4007.2683119864087</v>
      </c>
      <c r="BN572" s="18">
        <f t="shared" si="16"/>
        <v>6633.9736948973587</v>
      </c>
      <c r="BO572" s="18">
        <f t="shared" si="16"/>
        <v>10819.019309744966</v>
      </c>
      <c r="BP572" s="18">
        <f t="shared" si="16"/>
        <v>7299.3864114037569</v>
      </c>
      <c r="BQ572" s="18">
        <f t="shared" ref="BQ572:CU576" si="17">BQ560-BQ566</f>
        <v>13478.82201511976</v>
      </c>
      <c r="BR572" s="18">
        <f t="shared" si="17"/>
        <v>9577.0825256188255</v>
      </c>
      <c r="BS572" s="18">
        <f t="shared" si="17"/>
        <v>8049.7282094770344</v>
      </c>
      <c r="BT572" s="18">
        <f t="shared" si="17"/>
        <v>10632.978664024791</v>
      </c>
      <c r="BU572" s="18">
        <f t="shared" si="17"/>
        <v>-2150.1289501726278</v>
      </c>
      <c r="BV572" s="18">
        <f t="shared" si="17"/>
        <v>-3844.8561752912938</v>
      </c>
      <c r="BW572" s="18">
        <f t="shared" si="17"/>
        <v>-10648.803087773776</v>
      </c>
      <c r="BX572" s="18">
        <f t="shared" si="17"/>
        <v>-1517.1782394765032</v>
      </c>
      <c r="BY572" s="18">
        <f t="shared" si="17"/>
        <v>4501.3163006431132</v>
      </c>
      <c r="BZ572" s="18">
        <f t="shared" si="17"/>
        <v>7083.5987520091148</v>
      </c>
      <c r="CA572" s="18">
        <f t="shared" si="17"/>
        <v>11233.042453114802</v>
      </c>
      <c r="CB572" s="18">
        <f t="shared" si="17"/>
        <v>7691.5385845780693</v>
      </c>
      <c r="CC572" s="18">
        <f t="shared" si="17"/>
        <v>13865.078928584117</v>
      </c>
      <c r="CD572" s="18">
        <f t="shared" si="17"/>
        <v>9971.5311019665387</v>
      </c>
      <c r="CE572" s="18">
        <f t="shared" si="17"/>
        <v>8460.2026469261909</v>
      </c>
      <c r="CF572" s="18">
        <f t="shared" si="17"/>
        <v>11057.220333585981</v>
      </c>
      <c r="CG572" s="18">
        <f t="shared" si="17"/>
        <v>-1725.7360435899027</v>
      </c>
      <c r="CH572" s="18">
        <f t="shared" si="17"/>
        <v>-3445.0886304696032</v>
      </c>
      <c r="CI572" s="18">
        <f t="shared" si="17"/>
        <v>-10305.510123841072</v>
      </c>
      <c r="CJ572" s="18">
        <f t="shared" si="17"/>
        <v>-1258.7922786528943</v>
      </c>
      <c r="CK572" s="18">
        <f t="shared" si="17"/>
        <v>4652.4170310142799</v>
      </c>
      <c r="CL572" s="18">
        <f t="shared" si="17"/>
        <v>7115.0257537306024</v>
      </c>
      <c r="CM572" s="18">
        <f t="shared" si="17"/>
        <v>11189.839044094202</v>
      </c>
      <c r="CN572" s="18">
        <f t="shared" si="17"/>
        <v>7584.9576920107502</v>
      </c>
      <c r="CO572" s="18">
        <f t="shared" si="17"/>
        <v>13771.848635817136</v>
      </c>
      <c r="CP572" s="18">
        <f t="shared" si="17"/>
        <v>10033.87680971832</v>
      </c>
      <c r="CQ572" s="18">
        <f t="shared" si="17"/>
        <v>8462.8539805359324</v>
      </c>
      <c r="CR572" s="18">
        <f t="shared" si="17"/>
        <v>11606.964761663621</v>
      </c>
      <c r="CS572" s="18">
        <f t="shared" si="17"/>
        <v>-938.95965699400404</v>
      </c>
      <c r="CT572" s="18">
        <f t="shared" si="17"/>
        <v>-4755.8330150911352</v>
      </c>
      <c r="CU572" s="18">
        <f t="shared" si="17"/>
        <v>-5770.2035000386968</v>
      </c>
      <c r="CW572" s="19">
        <f t="shared" si="14"/>
        <v>61693.995257808114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-71433.965584597783</v>
      </c>
      <c r="E573" s="18">
        <f t="shared" si="18"/>
        <v>-54702.401898459735</v>
      </c>
      <c r="F573" s="18">
        <f t="shared" si="18"/>
        <v>-48716.791580914956</v>
      </c>
      <c r="G573" s="18">
        <f t="shared" si="18"/>
        <v>-19482.273744597158</v>
      </c>
      <c r="H573" s="18">
        <f t="shared" si="18"/>
        <v>-17298.278647254338</v>
      </c>
      <c r="I573" s="18">
        <f t="shared" si="18"/>
        <v>7271.8505845295149</v>
      </c>
      <c r="J573" s="18">
        <f t="shared" si="18"/>
        <v>8958.0082560361479</v>
      </c>
      <c r="K573" s="18">
        <f t="shared" si="18"/>
        <v>290.06558290365501</v>
      </c>
      <c r="L573" s="18">
        <f t="shared" si="18"/>
        <v>18020.395307794272</v>
      </c>
      <c r="M573" s="18">
        <f t="shared" si="18"/>
        <v>-21541.712999624695</v>
      </c>
      <c r="N573" s="18">
        <f t="shared" si="18"/>
        <v>-40747.013719378185</v>
      </c>
      <c r="O573" s="18">
        <f t="shared" si="18"/>
        <v>-56200.80961972251</v>
      </c>
      <c r="P573" s="18">
        <f t="shared" si="18"/>
        <v>-45121.300293744192</v>
      </c>
      <c r="Q573" s="18">
        <f t="shared" si="18"/>
        <v>-25217.807375833858</v>
      </c>
      <c r="R573" s="18">
        <f t="shared" si="18"/>
        <v>-26337.972765015671</v>
      </c>
      <c r="S573" s="18">
        <f t="shared" si="18"/>
        <v>-6392.3019021851651</v>
      </c>
      <c r="T573" s="18">
        <f t="shared" si="16"/>
        <v>-7208.1665099517268</v>
      </c>
      <c r="U573" s="18">
        <f t="shared" si="16"/>
        <v>18098.164466971852</v>
      </c>
      <c r="V573" s="18">
        <f t="shared" si="16"/>
        <v>21650.704536215693</v>
      </c>
      <c r="W573" s="18">
        <f t="shared" si="16"/>
        <v>14402.269923329441</v>
      </c>
      <c r="X573" s="18">
        <f t="shared" si="16"/>
        <v>32642.046118229395</v>
      </c>
      <c r="Y573" s="18">
        <f t="shared" si="16"/>
        <v>-6816.6055178200186</v>
      </c>
      <c r="Z573" s="18">
        <f t="shared" si="16"/>
        <v>-26219.916074328969</v>
      </c>
      <c r="AA573" s="18">
        <f t="shared" si="16"/>
        <v>-42060.075675618398</v>
      </c>
      <c r="AB573" s="18">
        <f t="shared" si="16"/>
        <v>-31356.893499754602</v>
      </c>
      <c r="AC573" s="18">
        <f t="shared" si="16"/>
        <v>-11757.468956341501</v>
      </c>
      <c r="AD573" s="18">
        <f t="shared" si="16"/>
        <v>-13136.033090966579</v>
      </c>
      <c r="AE573" s="18">
        <f t="shared" si="16"/>
        <v>6570.2730008845974</v>
      </c>
      <c r="AF573" s="18">
        <f t="shared" si="16"/>
        <v>5517.2268256447569</v>
      </c>
      <c r="AG573" s="18">
        <f t="shared" si="16"/>
        <v>30583.590721168963</v>
      </c>
      <c r="AH573" s="18">
        <f t="shared" si="16"/>
        <v>33901.889883634198</v>
      </c>
      <c r="AI573" s="18">
        <f t="shared" si="16"/>
        <v>26436.256740659126</v>
      </c>
      <c r="AJ573" s="18">
        <f t="shared" si="16"/>
        <v>44482.858928581263</v>
      </c>
      <c r="AK573" s="18">
        <f t="shared" si="16"/>
        <v>4855.0838129188342</v>
      </c>
      <c r="AL573" s="18">
        <f t="shared" si="16"/>
        <v>-14702.601698379905</v>
      </c>
      <c r="AM573" s="18">
        <f t="shared" si="16"/>
        <v>-30697.534414200374</v>
      </c>
      <c r="AN573" s="18">
        <f t="shared" si="16"/>
        <v>-20162.418780694512</v>
      </c>
      <c r="AO573" s="18">
        <f t="shared" si="16"/>
        <v>-749.67163791522034</v>
      </c>
      <c r="AP573" s="18">
        <f t="shared" si="16"/>
        <v>-2330.7642139550881</v>
      </c>
      <c r="AQ573" s="18">
        <f t="shared" si="16"/>
        <v>17165.218479810515</v>
      </c>
      <c r="AR573" s="18">
        <f t="shared" si="16"/>
        <v>15903.265442648262</v>
      </c>
      <c r="AS573" s="18">
        <f t="shared" si="16"/>
        <v>40769.101614894054</v>
      </c>
      <c r="AT573" s="18">
        <f t="shared" si="16"/>
        <v>43898.429363888834</v>
      </c>
      <c r="AU573" s="18">
        <f t="shared" si="16"/>
        <v>36254.936754257302</v>
      </c>
      <c r="AV573" s="18">
        <f t="shared" si="16"/>
        <v>54131.98250295801</v>
      </c>
      <c r="AW573" s="18">
        <f t="shared" si="16"/>
        <v>14339.39886158859</v>
      </c>
      <c r="AX573" s="18">
        <f t="shared" si="16"/>
        <v>-5381.3787766328896</v>
      </c>
      <c r="AY573" s="18">
        <f t="shared" si="16"/>
        <v>-21539.594103638141</v>
      </c>
      <c r="AZ573" s="18">
        <f t="shared" si="16"/>
        <v>-11168.685945626698</v>
      </c>
      <c r="BA573" s="18">
        <f t="shared" si="16"/>
        <v>8079.1374831653957</v>
      </c>
      <c r="BB573" s="18">
        <f t="shared" si="16"/>
        <v>6333.2615945665166</v>
      </c>
      <c r="BC573" s="18">
        <f t="shared" si="16"/>
        <v>25665.821204133157</v>
      </c>
      <c r="BD573" s="18">
        <f t="shared" si="16"/>
        <v>24243.094757262093</v>
      </c>
      <c r="BE573" s="18">
        <f t="shared" si="16"/>
        <v>48951.843397757388</v>
      </c>
      <c r="BF573" s="18">
        <f t="shared" si="16"/>
        <v>51928.236972268438</v>
      </c>
      <c r="BG573" s="18">
        <f t="shared" si="16"/>
        <v>44135.645665181481</v>
      </c>
      <c r="BH573" s="18">
        <f t="shared" si="16"/>
        <v>61866.312731271086</v>
      </c>
      <c r="BI573" s="18">
        <f t="shared" si="16"/>
        <v>21928.412499440747</v>
      </c>
      <c r="BJ573" s="18">
        <f t="shared" si="16"/>
        <v>2061.6753822225146</v>
      </c>
      <c r="BK573" s="18">
        <f t="shared" si="16"/>
        <v>-14244.285465659486</v>
      </c>
      <c r="BL573" s="18">
        <f t="shared" si="16"/>
        <v>-4022.9593312394863</v>
      </c>
      <c r="BM573" s="18">
        <f t="shared" si="16"/>
        <v>15074.748225707066</v>
      </c>
      <c r="BN573" s="18">
        <f t="shared" si="16"/>
        <v>13180.740985380311</v>
      </c>
      <c r="BO573" s="18">
        <f t="shared" si="16"/>
        <v>32370.337871656724</v>
      </c>
      <c r="BP573" s="18">
        <f t="shared" si="16"/>
        <v>30812.814681770193</v>
      </c>
      <c r="BQ573" s="18">
        <f t="shared" si="17"/>
        <v>55396.795877065568</v>
      </c>
      <c r="BR573" s="18">
        <f t="shared" si="17"/>
        <v>58258.381560340262</v>
      </c>
      <c r="BS573" s="18">
        <f t="shared" si="17"/>
        <v>50358.510438856931</v>
      </c>
      <c r="BT573" s="18">
        <f t="shared" si="17"/>
        <v>67984.726949667063</v>
      </c>
      <c r="BU573" s="18">
        <f t="shared" si="17"/>
        <v>27938.93310676649</v>
      </c>
      <c r="BV573" s="18">
        <f t="shared" si="17"/>
        <v>7954.2803531510581</v>
      </c>
      <c r="BW573" s="18">
        <f t="shared" si="17"/>
        <v>-8484.7904489941429</v>
      </c>
      <c r="BX573" s="18">
        <f t="shared" si="17"/>
        <v>1586.2898760759854</v>
      </c>
      <c r="BY573" s="18">
        <f t="shared" si="17"/>
        <v>20519.481052662741</v>
      </c>
      <c r="BZ573" s="18">
        <f t="shared" si="17"/>
        <v>18455.166086414072</v>
      </c>
      <c r="CA573" s="18">
        <f t="shared" si="17"/>
        <v>37482.307935752993</v>
      </c>
      <c r="CB573" s="18">
        <f t="shared" si="17"/>
        <v>35786.516156966856</v>
      </c>
      <c r="CC573" s="18">
        <f t="shared" si="17"/>
        <v>60271.138546746923</v>
      </c>
      <c r="CD573" s="18">
        <f t="shared" si="17"/>
        <v>63079.691534999438</v>
      </c>
      <c r="CE573" s="18">
        <f t="shared" si="17"/>
        <v>55169.348981341813</v>
      </c>
      <c r="CF573" s="18">
        <f t="shared" si="17"/>
        <v>72809.263361450896</v>
      </c>
      <c r="CG573" s="18">
        <f t="shared" si="17"/>
        <v>32771.796811242675</v>
      </c>
      <c r="CH573" s="18">
        <f t="shared" si="17"/>
        <v>12752.590925402765</v>
      </c>
      <c r="CI573" s="18">
        <f t="shared" si="17"/>
        <v>-3798.5089542092173</v>
      </c>
      <c r="CJ573" s="18">
        <f t="shared" si="17"/>
        <v>6074.4779260359937</v>
      </c>
      <c r="CK573" s="18">
        <f t="shared" si="17"/>
        <v>24734.08845832682</v>
      </c>
      <c r="CL573" s="18">
        <f t="shared" si="17"/>
        <v>22321.882963789103</v>
      </c>
      <c r="CM573" s="18">
        <f t="shared" si="17"/>
        <v>41098.166509068804</v>
      </c>
      <c r="CN573" s="18">
        <f t="shared" si="17"/>
        <v>39152.692743341206</v>
      </c>
      <c r="CO573" s="18">
        <f t="shared" si="17"/>
        <v>63456.417686552799</v>
      </c>
      <c r="CP573" s="18">
        <f t="shared" si="17"/>
        <v>66493.554052891472</v>
      </c>
      <c r="CQ573" s="18">
        <f t="shared" si="17"/>
        <v>58002.553255641367</v>
      </c>
      <c r="CR573" s="18">
        <f t="shared" si="17"/>
        <v>76335.244733647152</v>
      </c>
      <c r="CS573" s="18">
        <f t="shared" si="17"/>
        <v>38524.445493538806</v>
      </c>
      <c r="CT573" s="18">
        <f t="shared" si="17"/>
        <v>11190.813050220488</v>
      </c>
      <c r="CU573" s="18">
        <f t="shared" si="17"/>
        <v>13686.741637063737</v>
      </c>
      <c r="CW573" s="19">
        <f t="shared" si="14"/>
        <v>461071.07851011778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-99843.443981204648</v>
      </c>
      <c r="E574" s="18">
        <f t="shared" si="18"/>
        <v>-35797.604548393283</v>
      </c>
      <c r="F574" s="18">
        <f t="shared" si="18"/>
        <v>-4162.0995854339562</v>
      </c>
      <c r="G574" s="18">
        <f t="shared" si="18"/>
        <v>52549.413270632969</v>
      </c>
      <c r="H574" s="18">
        <f t="shared" si="18"/>
        <v>11061.562215165119</v>
      </c>
      <c r="I574" s="18">
        <f t="shared" si="18"/>
        <v>100015.81286497007</v>
      </c>
      <c r="J574" s="18">
        <f t="shared" si="18"/>
        <v>44113.172341239871</v>
      </c>
      <c r="K574" s="18">
        <f t="shared" si="18"/>
        <v>3526.3289089143509</v>
      </c>
      <c r="L574" s="18">
        <f t="shared" si="18"/>
        <v>34544.577200688538</v>
      </c>
      <c r="M574" s="18">
        <f t="shared" si="18"/>
        <v>-140399.90194400505</v>
      </c>
      <c r="N574" s="18">
        <f t="shared" si="18"/>
        <v>-157619.88732473366</v>
      </c>
      <c r="O574" s="18">
        <f t="shared" si="18"/>
        <v>-214624.59178694419</v>
      </c>
      <c r="P574" s="18">
        <f t="shared" si="18"/>
        <v>-67387.650999778998</v>
      </c>
      <c r="Q574" s="18">
        <f t="shared" si="18"/>
        <v>21043.824542981689</v>
      </c>
      <c r="R574" s="18">
        <f t="shared" si="18"/>
        <v>47212.513130967272</v>
      </c>
      <c r="S574" s="18">
        <f t="shared" si="18"/>
        <v>100355.36109858565</v>
      </c>
      <c r="T574" s="18">
        <f t="shared" si="16"/>
        <v>50670.778260188759</v>
      </c>
      <c r="U574" s="18">
        <f t="shared" si="16"/>
        <v>126884.5619339979</v>
      </c>
      <c r="V574" s="18">
        <f t="shared" si="16"/>
        <v>63657.651046742452</v>
      </c>
      <c r="W574" s="18">
        <f t="shared" si="16"/>
        <v>18867.474376745522</v>
      </c>
      <c r="X574" s="18">
        <f t="shared" si="16"/>
        <v>49422.518131528515</v>
      </c>
      <c r="Y574" s="18">
        <f t="shared" si="16"/>
        <v>-122189.55124606378</v>
      </c>
      <c r="Z574" s="18">
        <f t="shared" si="16"/>
        <v>-134878.27429794532</v>
      </c>
      <c r="AA574" s="18">
        <f t="shared" si="16"/>
        <v>-187746.41231558367</v>
      </c>
      <c r="AB574" s="18">
        <f t="shared" si="16"/>
        <v>-37595.64359190804</v>
      </c>
      <c r="AC574" s="18">
        <f t="shared" si="16"/>
        <v>51997.347401803825</v>
      </c>
      <c r="AD574" s="18">
        <f t="shared" si="16"/>
        <v>77596.10230799322</v>
      </c>
      <c r="AE574" s="18">
        <f t="shared" si="16"/>
        <v>128909.64568145084</v>
      </c>
      <c r="AF574" s="18">
        <f t="shared" si="16"/>
        <v>76743.738127832534</v>
      </c>
      <c r="AG574" s="18">
        <f t="shared" si="16"/>
        <v>150400.58585104393</v>
      </c>
      <c r="AH574" s="18">
        <f t="shared" si="16"/>
        <v>84981.53375365783</v>
      </c>
      <c r="AI574" s="18">
        <f t="shared" si="16"/>
        <v>38607.927941658651</v>
      </c>
      <c r="AJ574" s="18">
        <f t="shared" si="16"/>
        <v>68256.858857184066</v>
      </c>
      <c r="AK574" s="18">
        <f t="shared" si="16"/>
        <v>-103652.04510685091</v>
      </c>
      <c r="AL574" s="18">
        <f t="shared" si="16"/>
        <v>-116203.83160191891</v>
      </c>
      <c r="AM574" s="18">
        <f t="shared" si="16"/>
        <v>-168733.39925414464</v>
      </c>
      <c r="AN574" s="18">
        <f t="shared" si="16"/>
        <v>-18271.815983459237</v>
      </c>
      <c r="AO574" s="18">
        <f t="shared" si="16"/>
        <v>71424.22781403875</v>
      </c>
      <c r="AP574" s="18">
        <f t="shared" si="16"/>
        <v>96818.392084245221</v>
      </c>
      <c r="AQ574" s="18">
        <f t="shared" si="16"/>
        <v>147610.21542817284</v>
      </c>
      <c r="AR574" s="18">
        <f t="shared" si="16"/>
        <v>94673.134040879551</v>
      </c>
      <c r="AS574" s="18">
        <f t="shared" si="16"/>
        <v>167423.98139878851</v>
      </c>
      <c r="AT574" s="18">
        <f t="shared" si="16"/>
        <v>101088.70329091221</v>
      </c>
      <c r="AU574" s="18">
        <f t="shared" si="16"/>
        <v>53890.094946862431</v>
      </c>
      <c r="AV574" s="18">
        <f t="shared" si="16"/>
        <v>82863.147373007727</v>
      </c>
      <c r="AW574" s="18">
        <f t="shared" si="16"/>
        <v>-89562.548006831668</v>
      </c>
      <c r="AX574" s="18">
        <f t="shared" si="16"/>
        <v>-102500.99583734968</v>
      </c>
      <c r="AY574" s="18">
        <f t="shared" si="16"/>
        <v>-155338.20126874396</v>
      </c>
      <c r="AZ574" s="18">
        <f t="shared" si="16"/>
        <v>-5160.2617944218218</v>
      </c>
      <c r="BA574" s="18">
        <f t="shared" si="16"/>
        <v>84231.712520367699</v>
      </c>
      <c r="BB574" s="18">
        <f t="shared" si="16"/>
        <v>109275.60532088333</v>
      </c>
      <c r="BC574" s="18">
        <f t="shared" si="16"/>
        <v>159665.00945783313</v>
      </c>
      <c r="BD574" s="18">
        <f t="shared" si="16"/>
        <v>106283.05465427134</v>
      </c>
      <c r="BE574" s="18">
        <f t="shared" si="16"/>
        <v>178564.75228789903</v>
      </c>
      <c r="BF574" s="18">
        <f t="shared" si="16"/>
        <v>111755.12502024614</v>
      </c>
      <c r="BG574" s="18">
        <f t="shared" si="16"/>
        <v>64090.992392497486</v>
      </c>
      <c r="BH574" s="18">
        <f t="shared" si="16"/>
        <v>92613.29133609042</v>
      </c>
      <c r="BI574" s="18">
        <f t="shared" si="16"/>
        <v>-80250.227638933924</v>
      </c>
      <c r="BJ574" s="18">
        <f t="shared" si="16"/>
        <v>-93620.094420363312</v>
      </c>
      <c r="BK574" s="18">
        <f t="shared" si="16"/>
        <v>-146888.853473839</v>
      </c>
      <c r="BL574" s="18">
        <f t="shared" si="16"/>
        <v>2855.427446860238</v>
      </c>
      <c r="BM574" s="18">
        <f t="shared" si="16"/>
        <v>91817.107643213822</v>
      </c>
      <c r="BN574" s="18">
        <f t="shared" si="16"/>
        <v>116446.9947282318</v>
      </c>
      <c r="BO574" s="18">
        <f t="shared" si="16"/>
        <v>166455.9088235728</v>
      </c>
      <c r="BP574" s="18">
        <f t="shared" si="16"/>
        <v>112742.8430864329</v>
      </c>
      <c r="BQ574" s="18">
        <f t="shared" si="17"/>
        <v>184750.5941947524</v>
      </c>
      <c r="BR574" s="18">
        <f t="shared" si="17"/>
        <v>117718.0390819438</v>
      </c>
      <c r="BS574" s="18">
        <f t="shared" si="17"/>
        <v>69858.869754126295</v>
      </c>
      <c r="BT574" s="18">
        <f t="shared" si="17"/>
        <v>98175.208904804429</v>
      </c>
      <c r="BU574" s="18">
        <f t="shared" si="17"/>
        <v>-74953.198102462222</v>
      </c>
      <c r="BV574" s="18">
        <f t="shared" si="17"/>
        <v>-88692.585482265567</v>
      </c>
      <c r="BW574" s="18">
        <f t="shared" si="17"/>
        <v>-142464.00543565501</v>
      </c>
      <c r="BX574" s="18">
        <f t="shared" si="17"/>
        <v>6647.8698025546037</v>
      </c>
      <c r="BY574" s="18">
        <f t="shared" si="17"/>
        <v>94892.800675287959</v>
      </c>
      <c r="BZ574" s="18">
        <f t="shared" si="17"/>
        <v>118809.506288548</v>
      </c>
      <c r="CA574" s="18">
        <f t="shared" si="17"/>
        <v>168226.43574445357</v>
      </c>
      <c r="CB574" s="18">
        <f t="shared" si="17"/>
        <v>114161.83546624635</v>
      </c>
      <c r="CC574" s="18">
        <f t="shared" si="17"/>
        <v>186141.34656633483</v>
      </c>
      <c r="CD574" s="18">
        <f t="shared" si="17"/>
        <v>119410.85497119825</v>
      </c>
      <c r="CE574" s="18">
        <f t="shared" si="17"/>
        <v>72094.115698738256</v>
      </c>
      <c r="CF574" s="18">
        <f t="shared" si="17"/>
        <v>101004.47045735212</v>
      </c>
      <c r="CG574" s="18">
        <f t="shared" si="17"/>
        <v>-71722.390204270603</v>
      </c>
      <c r="CH574" s="18">
        <f t="shared" si="17"/>
        <v>-85508.570512044244</v>
      </c>
      <c r="CI574" s="18">
        <f t="shared" si="17"/>
        <v>-139963.15091578336</v>
      </c>
      <c r="CJ574" s="18">
        <f t="shared" si="17"/>
        <v>7824.5262133604847</v>
      </c>
      <c r="CK574" s="18">
        <f t="shared" si="17"/>
        <v>94210.786861930741</v>
      </c>
      <c r="CL574" s="18">
        <f t="shared" si="17"/>
        <v>115912.82908940641</v>
      </c>
      <c r="CM574" s="18">
        <f t="shared" si="17"/>
        <v>163673.05164789315</v>
      </c>
      <c r="CN574" s="18">
        <f t="shared" si="17"/>
        <v>108189.65791882109</v>
      </c>
      <c r="CO574" s="18">
        <f t="shared" si="17"/>
        <v>179906.37009170442</v>
      </c>
      <c r="CP574" s="18">
        <f t="shared" si="17"/>
        <v>115428.16423816152</v>
      </c>
      <c r="CQ574" s="18">
        <f t="shared" si="17"/>
        <v>67860.701672439696</v>
      </c>
      <c r="CR574" s="18">
        <f t="shared" si="17"/>
        <v>104825.05202755751</v>
      </c>
      <c r="CS574" s="18">
        <f t="shared" si="17"/>
        <v>-60276.305265113479</v>
      </c>
      <c r="CT574" s="18">
        <f t="shared" si="17"/>
        <v>-104209.60586743127</v>
      </c>
      <c r="CU574" s="18">
        <f t="shared" si="17"/>
        <v>-76595.682935886085</v>
      </c>
      <c r="CW574" s="19">
        <f t="shared" si="14"/>
        <v>716749.5456928442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-1085.7054194177617</v>
      </c>
      <c r="E575" s="18">
        <f t="shared" si="16"/>
        <v>9712.4290633240598</v>
      </c>
      <c r="F575" s="18">
        <f t="shared" si="16"/>
        <v>8814.3299585225759</v>
      </c>
      <c r="G575" s="18">
        <f t="shared" si="16"/>
        <v>18899.702832672512</v>
      </c>
      <c r="H575" s="18">
        <f t="shared" si="16"/>
        <v>-3772.0743788957479</v>
      </c>
      <c r="I575" s="18">
        <f t="shared" si="16"/>
        <v>24021.449618319399</v>
      </c>
      <c r="J575" s="18">
        <f t="shared" si="16"/>
        <v>488.14145737845683</v>
      </c>
      <c r="K575" s="18">
        <f t="shared" si="16"/>
        <v>-3022.3205921286426</v>
      </c>
      <c r="L575" s="18">
        <f t="shared" si="16"/>
        <v>11146.610535148648</v>
      </c>
      <c r="M575" s="18">
        <f t="shared" si="16"/>
        <v>-40467.20001614053</v>
      </c>
      <c r="N575" s="18">
        <f t="shared" si="16"/>
        <v>-27404.955896352069</v>
      </c>
      <c r="O575" s="18">
        <f t="shared" si="16"/>
        <v>-46631.926262938825</v>
      </c>
      <c r="P575" s="18">
        <f t="shared" si="16"/>
        <v>2576.2566177094122</v>
      </c>
      <c r="Q575" s="18">
        <f t="shared" si="16"/>
        <v>18552.263694705267</v>
      </c>
      <c r="R575" s="18">
        <f t="shared" si="16"/>
        <v>18653.069388907752</v>
      </c>
      <c r="S575" s="18">
        <f t="shared" si="16"/>
        <v>28309.911620141938</v>
      </c>
      <c r="T575" s="18">
        <f t="shared" si="16"/>
        <v>4390.1074321709457</v>
      </c>
      <c r="U575" s="18">
        <f t="shared" si="16"/>
        <v>31238.138803992013</v>
      </c>
      <c r="V575" s="18">
        <f t="shared" si="16"/>
        <v>5808.7317968549032</v>
      </c>
      <c r="W575" s="18">
        <f t="shared" si="16"/>
        <v>1777.6670810577052</v>
      </c>
      <c r="X575" s="18">
        <f t="shared" si="16"/>
        <v>17136.884173850471</v>
      </c>
      <c r="Y575" s="18">
        <f t="shared" si="16"/>
        <v>-32709.956871628179</v>
      </c>
      <c r="Z575" s="18">
        <f t="shared" si="16"/>
        <v>-17858.63626004773</v>
      </c>
      <c r="AA575" s="18">
        <f t="shared" si="16"/>
        <v>-35751.15573400291</v>
      </c>
      <c r="AB575" s="18">
        <f t="shared" si="16"/>
        <v>13797.587290098425</v>
      </c>
      <c r="AC575" s="18">
        <f t="shared" si="16"/>
        <v>29228.471192020748</v>
      </c>
      <c r="AD575" s="18">
        <f t="shared" si="16"/>
        <v>28284.577429749363</v>
      </c>
      <c r="AE575" s="18">
        <f t="shared" si="16"/>
        <v>36787.204077724717</v>
      </c>
      <c r="AF575" s="18">
        <f t="shared" si="16"/>
        <v>11944.863456278516</v>
      </c>
      <c r="AG575" s="18">
        <f t="shared" si="16"/>
        <v>38268.934309974895</v>
      </c>
      <c r="AH575" s="18">
        <f t="shared" si="16"/>
        <v>12672.612399928417</v>
      </c>
      <c r="AI575" s="18">
        <f t="shared" si="16"/>
        <v>8704.0692438468395</v>
      </c>
      <c r="AJ575" s="18">
        <f t="shared" si="16"/>
        <v>24223.091702333273</v>
      </c>
      <c r="AK575" s="18">
        <f t="shared" si="16"/>
        <v>-25467.527524826641</v>
      </c>
      <c r="AL575" s="18">
        <f t="shared" si="16"/>
        <v>-10515.362184509169</v>
      </c>
      <c r="AM575" s="18">
        <f t="shared" si="16"/>
        <v>-28376.55821602809</v>
      </c>
      <c r="AN575" s="18">
        <f t="shared" si="16"/>
        <v>21133.32905858173</v>
      </c>
      <c r="AO575" s="18">
        <f t="shared" si="16"/>
        <v>36457.428495614964</v>
      </c>
      <c r="AP575" s="18">
        <f t="shared" si="16"/>
        <v>35343.951019472501</v>
      </c>
      <c r="AQ575" s="18">
        <f t="shared" si="16"/>
        <v>43626.279258642404</v>
      </c>
      <c r="AR575" s="18">
        <f t="shared" si="16"/>
        <v>18535.582047071133</v>
      </c>
      <c r="AS575" s="18">
        <f t="shared" si="16"/>
        <v>44613.926372537157</v>
      </c>
      <c r="AT575" s="18">
        <f t="shared" si="16"/>
        <v>18804.261578194972</v>
      </c>
      <c r="AU575" s="18">
        <f t="shared" si="16"/>
        <v>14673.82950284984</v>
      </c>
      <c r="AV575" s="18">
        <f t="shared" si="16"/>
        <v>30085.247489132162</v>
      </c>
      <c r="AW575" s="18">
        <f t="shared" si="16"/>
        <v>-19671.336167628528</v>
      </c>
      <c r="AX575" s="18">
        <f t="shared" si="16"/>
        <v>-4765.3322585675633</v>
      </c>
      <c r="AY575" s="18">
        <f t="shared" si="16"/>
        <v>-22675.354342542822</v>
      </c>
      <c r="AZ575" s="18">
        <f t="shared" si="16"/>
        <v>26767.059793111112</v>
      </c>
      <c r="BA575" s="18">
        <f t="shared" si="16"/>
        <v>41998.908666236035</v>
      </c>
      <c r="BB575" s="18">
        <f t="shared" si="16"/>
        <v>40771.404773896385</v>
      </c>
      <c r="BC575" s="18">
        <f t="shared" si="16"/>
        <v>48926.526691777399</v>
      </c>
      <c r="BD575" s="18">
        <f t="shared" si="16"/>
        <v>23705.278895261756</v>
      </c>
      <c r="BE575" s="18">
        <f t="shared" si="16"/>
        <v>49657.357939181151</v>
      </c>
      <c r="BF575" s="18">
        <f t="shared" si="16"/>
        <v>23729.46797380317</v>
      </c>
      <c r="BG575" s="18">
        <f t="shared" si="16"/>
        <v>19488.830377566104</v>
      </c>
      <c r="BH575" s="18">
        <f t="shared" si="16"/>
        <v>34795.559506709047</v>
      </c>
      <c r="BI575" s="18">
        <f t="shared" si="16"/>
        <v>-15063.441769389145</v>
      </c>
      <c r="BJ575" s="18">
        <f t="shared" si="16"/>
        <v>-260.00621424504789</v>
      </c>
      <c r="BK575" s="18">
        <f t="shared" si="16"/>
        <v>-18273.334979730658</v>
      </c>
      <c r="BL575" s="18">
        <f t="shared" si="16"/>
        <v>31066.578389176866</v>
      </c>
      <c r="BM575" s="18">
        <f t="shared" si="16"/>
        <v>46199.991978745267</v>
      </c>
      <c r="BN575" s="18">
        <f t="shared" si="16"/>
        <v>44882.070467826736</v>
      </c>
      <c r="BO575" s="18">
        <f t="shared" si="16"/>
        <v>52958.014949245844</v>
      </c>
      <c r="BP575" s="18">
        <f t="shared" si="16"/>
        <v>27669.813400427636</v>
      </c>
      <c r="BQ575" s="18">
        <f t="shared" si="17"/>
        <v>53564.710148447368</v>
      </c>
      <c r="BR575" s="18">
        <f t="shared" si="17"/>
        <v>27583.057343734778</v>
      </c>
      <c r="BS575" s="18">
        <f t="shared" si="17"/>
        <v>23282.452591840469</v>
      </c>
      <c r="BT575" s="18">
        <f t="shared" si="17"/>
        <v>38512.003777423233</v>
      </c>
      <c r="BU575" s="18">
        <f t="shared" si="17"/>
        <v>-11450.751752052107</v>
      </c>
      <c r="BV575" s="18">
        <f t="shared" si="17"/>
        <v>3218.2601229596185</v>
      </c>
      <c r="BW575" s="18">
        <f t="shared" si="17"/>
        <v>-14955.699156354764</v>
      </c>
      <c r="BX575" s="18">
        <f t="shared" si="17"/>
        <v>34211.946157441824</v>
      </c>
      <c r="BY575" s="18">
        <f t="shared" si="17"/>
        <v>49184.888294516015</v>
      </c>
      <c r="BZ575" s="18">
        <f t="shared" si="17"/>
        <v>47746.018316064205</v>
      </c>
      <c r="CA575" s="18">
        <f t="shared" si="17"/>
        <v>55765.086219256336</v>
      </c>
      <c r="CB575" s="18">
        <f t="shared" si="17"/>
        <v>30496.339429788233</v>
      </c>
      <c r="CC575" s="18">
        <f t="shared" si="17"/>
        <v>56479.501018512878</v>
      </c>
      <c r="CD575" s="18">
        <f t="shared" si="17"/>
        <v>30624.192278843664</v>
      </c>
      <c r="CE575" s="18">
        <f t="shared" si="17"/>
        <v>26438.759982484567</v>
      </c>
      <c r="CF575" s="18">
        <f t="shared" si="17"/>
        <v>41714.01124968403</v>
      </c>
      <c r="CG575" s="18">
        <f t="shared" si="17"/>
        <v>-8321.4480716632679</v>
      </c>
      <c r="CH575" s="18">
        <f t="shared" si="17"/>
        <v>6125.482803463412</v>
      </c>
      <c r="CI575" s="18">
        <f t="shared" si="17"/>
        <v>-12417.449286671821</v>
      </c>
      <c r="CJ575" s="18">
        <f t="shared" si="17"/>
        <v>36291.623678446515</v>
      </c>
      <c r="CK575" s="18">
        <f t="shared" si="17"/>
        <v>50780.516036112618</v>
      </c>
      <c r="CL575" s="18">
        <f t="shared" si="17"/>
        <v>48905.211619224632</v>
      </c>
      <c r="CM575" s="18">
        <f t="shared" si="17"/>
        <v>56817.978213264782</v>
      </c>
      <c r="CN575" s="18">
        <f t="shared" si="17"/>
        <v>31575.068788035191</v>
      </c>
      <c r="CO575" s="18">
        <f t="shared" si="17"/>
        <v>57960.181179247797</v>
      </c>
      <c r="CP575" s="18">
        <f t="shared" si="17"/>
        <v>33195.803216071974</v>
      </c>
      <c r="CQ575" s="18">
        <f t="shared" si="17"/>
        <v>28955.567832754634</v>
      </c>
      <c r="CR575" s="18">
        <f t="shared" si="17"/>
        <v>46814.064696591813</v>
      </c>
      <c r="CS575" s="18">
        <f t="shared" si="17"/>
        <v>-2422.6514952336438</v>
      </c>
      <c r="CT575" s="18">
        <f t="shared" si="17"/>
        <v>1641.1105063967989</v>
      </c>
      <c r="CU575" s="18">
        <f t="shared" si="17"/>
        <v>9429.2336225470644</v>
      </c>
      <c r="CW575" s="19">
        <f t="shared" si="14"/>
        <v>399943.70789346017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3505.9058787193644</v>
      </c>
      <c r="E576" s="18">
        <f t="shared" si="16"/>
        <v>11574.35739090995</v>
      </c>
      <c r="F576" s="18">
        <f t="shared" si="16"/>
        <v>10753.186377011312</v>
      </c>
      <c r="G576" s="18">
        <f t="shared" si="16"/>
        <v>15252.501515699711</v>
      </c>
      <c r="H576" s="18">
        <f t="shared" si="16"/>
        <v>5327.6196998370287</v>
      </c>
      <c r="I576" s="18">
        <f t="shared" si="16"/>
        <v>19686.72690589221</v>
      </c>
      <c r="J576" s="18">
        <f t="shared" si="16"/>
        <v>4753.4278584649001</v>
      </c>
      <c r="K576" s="18">
        <f t="shared" si="16"/>
        <v>-1069.2645026855025</v>
      </c>
      <c r="L576" s="18">
        <f t="shared" si="16"/>
        <v>3455.9734824720799</v>
      </c>
      <c r="M576" s="18">
        <f t="shared" si="16"/>
        <v>-24266.522034366601</v>
      </c>
      <c r="N576" s="18">
        <f t="shared" si="16"/>
        <v>-18720.829436756903</v>
      </c>
      <c r="O576" s="18">
        <f t="shared" si="16"/>
        <v>-26384.263920862475</v>
      </c>
      <c r="P576" s="18">
        <f t="shared" si="16"/>
        <v>1997.2360858565808</v>
      </c>
      <c r="Q576" s="18">
        <f t="shared" si="16"/>
        <v>13609.899813020369</v>
      </c>
      <c r="R576" s="18">
        <f t="shared" si="16"/>
        <v>14695.241699024395</v>
      </c>
      <c r="S576" s="18">
        <f t="shared" si="16"/>
        <v>20060.24319376846</v>
      </c>
      <c r="T576" s="18">
        <f t="shared" si="16"/>
        <v>8224.0125341928797</v>
      </c>
      <c r="U576" s="18">
        <f t="shared" si="16"/>
        <v>20486.468660046303</v>
      </c>
      <c r="V576" s="18">
        <f t="shared" si="16"/>
        <v>5196.4646196076646</v>
      </c>
      <c r="W576" s="18">
        <f t="shared" si="16"/>
        <v>-656.19410444816458</v>
      </c>
      <c r="X576" s="18">
        <f t="shared" si="16"/>
        <v>3757.2001819929428</v>
      </c>
      <c r="Y576" s="18">
        <f t="shared" si="16"/>
        <v>-23712.610816103028</v>
      </c>
      <c r="Z576" s="18">
        <f t="shared" si="16"/>
        <v>-17458.188760872523</v>
      </c>
      <c r="AA576" s="18">
        <f t="shared" si="16"/>
        <v>-24225.449981176076</v>
      </c>
      <c r="AB576" s="18">
        <f t="shared" si="16"/>
        <v>4818.1202159200184</v>
      </c>
      <c r="AC576" s="18">
        <f t="shared" si="16"/>
        <v>16636.918991095881</v>
      </c>
      <c r="AD576" s="18">
        <f t="shared" si="16"/>
        <v>17547.985944963089</v>
      </c>
      <c r="AE576" s="18">
        <f t="shared" si="16"/>
        <v>22539.306286007471</v>
      </c>
      <c r="AF576" s="18">
        <f t="shared" si="16"/>
        <v>10267.944865320678</v>
      </c>
      <c r="AG576" s="18">
        <f t="shared" si="16"/>
        <v>22133.928283507077</v>
      </c>
      <c r="AH576" s="18">
        <f t="shared" ref="AH576:BP576" si="19">AH564-AH570</f>
        <v>6564.9875779435824</v>
      </c>
      <c r="AI576" s="18">
        <f t="shared" si="19"/>
        <v>584.84512280955096</v>
      </c>
      <c r="AJ576" s="18">
        <f t="shared" si="19"/>
        <v>5000.4082060501823</v>
      </c>
      <c r="AK576" s="18">
        <f t="shared" si="19"/>
        <v>-22390.916025888699</v>
      </c>
      <c r="AL576" s="18">
        <f t="shared" si="19"/>
        <v>-16033.469012999383</v>
      </c>
      <c r="AM576" s="18">
        <f t="shared" si="19"/>
        <v>-22706.708124427663</v>
      </c>
      <c r="AN576" s="18">
        <f t="shared" si="19"/>
        <v>6403.6162273649679</v>
      </c>
      <c r="AO576" s="18">
        <f t="shared" si="19"/>
        <v>18251.255595296563</v>
      </c>
      <c r="AP576" s="18">
        <f t="shared" si="19"/>
        <v>19148.618677641149</v>
      </c>
      <c r="AQ576" s="18">
        <f t="shared" si="19"/>
        <v>24086.750772866959</v>
      </c>
      <c r="AR576" s="18">
        <f t="shared" si="19"/>
        <v>11733.039431037818</v>
      </c>
      <c r="AS576" s="18">
        <f t="shared" si="19"/>
        <v>23502.301033316413</v>
      </c>
      <c r="AT576" s="18">
        <f t="shared" si="19"/>
        <v>7838.1160921982664</v>
      </c>
      <c r="AU576" s="18">
        <f t="shared" si="19"/>
        <v>1777.7911773112137</v>
      </c>
      <c r="AV576" s="18">
        <f t="shared" si="19"/>
        <v>6136.5868282808078</v>
      </c>
      <c r="AW576" s="18">
        <f t="shared" si="19"/>
        <v>-21286.714059319376</v>
      </c>
      <c r="AX576" s="18">
        <f t="shared" si="19"/>
        <v>-14941.632257307443</v>
      </c>
      <c r="AY576" s="18">
        <f t="shared" si="19"/>
        <v>-21616.80282997113</v>
      </c>
      <c r="AZ576" s="18">
        <f t="shared" si="19"/>
        <v>7492.3241969786468</v>
      </c>
      <c r="BA576" s="18">
        <f t="shared" si="19"/>
        <v>19332.178356067132</v>
      </c>
      <c r="BB576" s="18">
        <f t="shared" si="19"/>
        <v>20211.668952220498</v>
      </c>
      <c r="BC576" s="18">
        <f t="shared" si="19"/>
        <v>25122.075525797612</v>
      </c>
      <c r="BD576" s="18">
        <f t="shared" si="19"/>
        <v>12733.568986067141</v>
      </c>
      <c r="BE576" s="18">
        <f t="shared" si="19"/>
        <v>24464.668903324287</v>
      </c>
      <c r="BF576" s="18">
        <f t="shared" si="19"/>
        <v>8762.1344875895593</v>
      </c>
      <c r="BG576" s="18">
        <f t="shared" si="19"/>
        <v>2665.0912370124424</v>
      </c>
      <c r="BH576" s="18">
        <f t="shared" si="19"/>
        <v>6989.1525568086945</v>
      </c>
      <c r="BI576" s="18">
        <f t="shared" si="19"/>
        <v>-20467.542194365931</v>
      </c>
      <c r="BJ576" s="18">
        <f t="shared" si="19"/>
        <v>-14155.406128774484</v>
      </c>
      <c r="BK576" s="18">
        <f t="shared" si="19"/>
        <v>-20863.496362599893</v>
      </c>
      <c r="BL576" s="18">
        <f t="shared" si="19"/>
        <v>8213.2433173906757</v>
      </c>
      <c r="BM576" s="18">
        <f t="shared" si="19"/>
        <v>20022.743112587166</v>
      </c>
      <c r="BN576" s="18">
        <f t="shared" si="19"/>
        <v>20876.054849751119</v>
      </c>
      <c r="BO576" s="18">
        <f t="shared" si="19"/>
        <v>25766.544577195251</v>
      </c>
      <c r="BP576" s="18">
        <f t="shared" si="19"/>
        <v>13365.532881642925</v>
      </c>
      <c r="BQ576" s="18">
        <f t="shared" si="17"/>
        <v>25090.916122214898</v>
      </c>
      <c r="BR576" s="18">
        <f t="shared" si="17"/>
        <v>9386.5244463571871</v>
      </c>
      <c r="BS576" s="18">
        <f t="shared" si="17"/>
        <v>3286.2731458161725</v>
      </c>
      <c r="BT576" s="18">
        <f t="shared" si="17"/>
        <v>7599.0536152110435</v>
      </c>
      <c r="BU576" s="18">
        <f t="shared" si="17"/>
        <v>-19883.671071431716</v>
      </c>
      <c r="BV576" s="18">
        <f t="shared" si="17"/>
        <v>-13616.796643439156</v>
      </c>
      <c r="BW576" s="18">
        <f t="shared" si="17"/>
        <v>-20389.420042238547</v>
      </c>
      <c r="BX576" s="18">
        <f t="shared" si="17"/>
        <v>8609.4921757886768</v>
      </c>
      <c r="BY576" s="18">
        <f t="shared" si="17"/>
        <v>20340.040561645874</v>
      </c>
      <c r="BZ576" s="18">
        <f t="shared" si="17"/>
        <v>21129.843605268601</v>
      </c>
      <c r="CA576" s="18">
        <f t="shared" si="17"/>
        <v>25989.362110160611</v>
      </c>
      <c r="CB576" s="18">
        <f t="shared" si="17"/>
        <v>13602.087093500624</v>
      </c>
      <c r="CC576" s="18">
        <f t="shared" si="17"/>
        <v>25387.833955449925</v>
      </c>
      <c r="CD576" s="18">
        <f t="shared" si="17"/>
        <v>9778.6327217440412</v>
      </c>
      <c r="CE576" s="18">
        <f t="shared" si="17"/>
        <v>3783.7167120275553</v>
      </c>
      <c r="CF576" s="18">
        <f t="shared" si="17"/>
        <v>8178.1411645728222</v>
      </c>
      <c r="CG576" s="18">
        <f t="shared" si="17"/>
        <v>-19280.588081721275</v>
      </c>
      <c r="CH576" s="18">
        <f t="shared" si="17"/>
        <v>-13075.177207670233</v>
      </c>
      <c r="CI576" s="18">
        <f t="shared" si="17"/>
        <v>-20005.435271520779</v>
      </c>
      <c r="CJ576" s="18">
        <f t="shared" si="17"/>
        <v>8759.2062418536225</v>
      </c>
      <c r="CK576" s="18">
        <f t="shared" si="17"/>
        <v>20207.872642114409</v>
      </c>
      <c r="CL576" s="18">
        <f t="shared" si="17"/>
        <v>20711.914360753668</v>
      </c>
      <c r="CM576" s="18">
        <f t="shared" si="17"/>
        <v>25429.397206130729</v>
      </c>
      <c r="CN576" s="18">
        <f t="shared" si="17"/>
        <v>12964.340579928539</v>
      </c>
      <c r="CO576" s="18">
        <f t="shared" si="17"/>
        <v>24911.678403747093</v>
      </c>
      <c r="CP576" s="18">
        <f t="shared" si="17"/>
        <v>9860.7057436988107</v>
      </c>
      <c r="CQ576" s="18">
        <f t="shared" si="17"/>
        <v>3950.3448768834351</v>
      </c>
      <c r="CR576" s="18">
        <f t="shared" si="17"/>
        <v>9829.4436373893986</v>
      </c>
      <c r="CS576" s="18">
        <f t="shared" si="17"/>
        <v>-17137.98521098838</v>
      </c>
      <c r="CT576" s="18">
        <f t="shared" si="17"/>
        <v>-15659.991071616852</v>
      </c>
      <c r="CU576" s="18">
        <f t="shared" si="17"/>
        <v>-9301.503491566953</v>
      </c>
      <c r="CW576" s="19">
        <f t="shared" si="14"/>
        <v>94525.42391832752</v>
      </c>
    </row>
    <row r="577" spans="1:101" s="18" customFormat="1" x14ac:dyDescent="0.25">
      <c r="D577" s="18">
        <f>SUM(D572:D576)</f>
        <v>-178887.37868275132</v>
      </c>
      <c r="E577" s="18">
        <f t="shared" ref="E577:BP577" si="20">SUM(E572:E576)</f>
        <v>-74280.628185961657</v>
      </c>
      <c r="F577" s="18">
        <f t="shared" si="20"/>
        <v>-35728.767470624087</v>
      </c>
      <c r="G577" s="18">
        <f t="shared" si="20"/>
        <v>68723.832862865311</v>
      </c>
      <c r="H577" s="18">
        <f t="shared" si="20"/>
        <v>-6468.6417796763926</v>
      </c>
      <c r="I577" s="18">
        <f t="shared" si="20"/>
        <v>156098.90118734486</v>
      </c>
      <c r="J577" s="18">
        <f t="shared" si="20"/>
        <v>59941.221581051766</v>
      </c>
      <c r="K577" s="18">
        <f t="shared" si="20"/>
        <v>168.70924708463281</v>
      </c>
      <c r="L577" s="18">
        <f t="shared" si="20"/>
        <v>70420.765570149946</v>
      </c>
      <c r="M577" s="18">
        <f t="shared" si="20"/>
        <v>-236163.30078046629</v>
      </c>
      <c r="N577" s="18">
        <f t="shared" si="20"/>
        <v>-255695.81200909454</v>
      </c>
      <c r="O577" s="18">
        <f t="shared" si="20"/>
        <v>-361856.88658087672</v>
      </c>
      <c r="P577" s="18">
        <f t="shared" si="20"/>
        <v>-116774.68656817106</v>
      </c>
      <c r="Q577" s="18">
        <f t="shared" si="20"/>
        <v>25299.771027228882</v>
      </c>
      <c r="R577" s="18">
        <f t="shared" si="20"/>
        <v>54335.050893626481</v>
      </c>
      <c r="S577" s="18">
        <f t="shared" si="20"/>
        <v>146864.49545802255</v>
      </c>
      <c r="T577" s="18">
        <f t="shared" si="20"/>
        <v>57345.89853019869</v>
      </c>
      <c r="U577" s="18">
        <f t="shared" si="20"/>
        <v>204405.37548809568</v>
      </c>
      <c r="V577" s="18">
        <f t="shared" si="20"/>
        <v>100330.79067643503</v>
      </c>
      <c r="W577" s="18">
        <f t="shared" si="20"/>
        <v>37067.208486866315</v>
      </c>
      <c r="X577" s="18">
        <f t="shared" si="20"/>
        <v>108373.46217901089</v>
      </c>
      <c r="Y577" s="18">
        <f t="shared" si="20"/>
        <v>-192662.16716183341</v>
      </c>
      <c r="Z577" s="18">
        <f t="shared" si="20"/>
        <v>-205217.26484310918</v>
      </c>
      <c r="AA577" s="18">
        <f t="shared" si="20"/>
        <v>-305261.93358319858</v>
      </c>
      <c r="AB577" s="18">
        <f t="shared" si="20"/>
        <v>-56548.826161728255</v>
      </c>
      <c r="AC577" s="18">
        <f t="shared" si="20"/>
        <v>86056.465036315203</v>
      </c>
      <c r="AD577" s="18">
        <f t="shared" si="20"/>
        <v>112977.23366390401</v>
      </c>
      <c r="AE577" s="18">
        <f t="shared" si="20"/>
        <v>201791.32223034807</v>
      </c>
      <c r="AF577" s="18">
        <f t="shared" si="20"/>
        <v>108059.63674459369</v>
      </c>
      <c r="AG577" s="18">
        <f t="shared" si="20"/>
        <v>251273.99965835852</v>
      </c>
      <c r="AH577" s="18">
        <f t="shared" si="20"/>
        <v>144225.02167689783</v>
      </c>
      <c r="AI577" s="18">
        <f t="shared" si="20"/>
        <v>79023.391168972565</v>
      </c>
      <c r="AJ577" s="18">
        <f t="shared" si="20"/>
        <v>149345.44098893367</v>
      </c>
      <c r="AK577" s="18">
        <f t="shared" si="20"/>
        <v>-151950.2418973599</v>
      </c>
      <c r="AL577" s="18">
        <f t="shared" si="20"/>
        <v>-164338.01425568713</v>
      </c>
      <c r="AM577" s="18">
        <f t="shared" si="20"/>
        <v>-264090.4616748605</v>
      </c>
      <c r="AN577" s="18">
        <f t="shared" si="20"/>
        <v>-15227.103208712128</v>
      </c>
      <c r="AO577" s="18">
        <f t="shared" si="20"/>
        <v>127188.91363627091</v>
      </c>
      <c r="AP577" s="18">
        <f t="shared" si="20"/>
        <v>153482.24088322112</v>
      </c>
      <c r="AQ577" s="18">
        <f t="shared" si="20"/>
        <v>241244.45048809674</v>
      </c>
      <c r="AR577" s="18">
        <f t="shared" si="20"/>
        <v>146148.31242776039</v>
      </c>
      <c r="AS577" s="18">
        <f t="shared" si="20"/>
        <v>287856.19525207864</v>
      </c>
      <c r="AT577" s="18">
        <f t="shared" si="20"/>
        <v>179336.12909091133</v>
      </c>
      <c r="AU577" s="18">
        <f t="shared" si="20"/>
        <v>112835.9577112335</v>
      </c>
      <c r="AV577" s="18">
        <f t="shared" si="20"/>
        <v>182100.37480671442</v>
      </c>
      <c r="AW577" s="18">
        <f t="shared" si="20"/>
        <v>-120016.55377632714</v>
      </c>
      <c r="AX577" s="18">
        <f t="shared" si="20"/>
        <v>-133049.36149999045</v>
      </c>
      <c r="AY577" s="18">
        <f t="shared" si="20"/>
        <v>-233357.33429932967</v>
      </c>
      <c r="AZ577" s="18">
        <f t="shared" si="20"/>
        <v>14956.424664422579</v>
      </c>
      <c r="BA577" s="18">
        <f t="shared" si="20"/>
        <v>156769.49578042634</v>
      </c>
      <c r="BB577" s="18">
        <f t="shared" si="20"/>
        <v>182380.34260696362</v>
      </c>
      <c r="BC577" s="18">
        <f t="shared" si="20"/>
        <v>269384.67839064408</v>
      </c>
      <c r="BD577" s="18">
        <f t="shared" si="20"/>
        <v>173479.44897902166</v>
      </c>
      <c r="BE577" s="18">
        <f t="shared" si="20"/>
        <v>314358.31839125737</v>
      </c>
      <c r="BF577" s="18">
        <f t="shared" si="20"/>
        <v>205016.40413096096</v>
      </c>
      <c r="BG577" s="18">
        <f t="shared" si="20"/>
        <v>137717.3468095678</v>
      </c>
      <c r="BH577" s="18">
        <f t="shared" si="20"/>
        <v>206208.47649972225</v>
      </c>
      <c r="BI577" s="18">
        <f t="shared" si="20"/>
        <v>-96663.792959518585</v>
      </c>
      <c r="BJ577" s="18">
        <f t="shared" si="20"/>
        <v>-110445.83194468961</v>
      </c>
      <c r="BK577" s="18">
        <f t="shared" si="20"/>
        <v>-211505.73946027923</v>
      </c>
      <c r="BL577" s="18">
        <f t="shared" si="20"/>
        <v>36053.604581793741</v>
      </c>
      <c r="BM577" s="18">
        <f t="shared" si="20"/>
        <v>177121.85927223973</v>
      </c>
      <c r="BN577" s="18">
        <f t="shared" si="20"/>
        <v>202019.83472608734</v>
      </c>
      <c r="BO577" s="18">
        <f t="shared" si="20"/>
        <v>288369.82553141558</v>
      </c>
      <c r="BP577" s="18">
        <f t="shared" si="20"/>
        <v>191890.39046167739</v>
      </c>
      <c r="BQ577" s="18">
        <f t="shared" ref="BQ577:CU577" si="21">SUM(BQ572:BQ576)</f>
        <v>332281.83835760003</v>
      </c>
      <c r="BR577" s="18">
        <f t="shared" si="21"/>
        <v>222523.08495799484</v>
      </c>
      <c r="BS577" s="18">
        <f t="shared" si="21"/>
        <v>154835.8341401169</v>
      </c>
      <c r="BT577" s="18">
        <f t="shared" si="21"/>
        <v>222903.97191113056</v>
      </c>
      <c r="BU577" s="18">
        <f t="shared" si="21"/>
        <v>-80498.816769352183</v>
      </c>
      <c r="BV577" s="18">
        <f t="shared" si="21"/>
        <v>-94981.697824885341</v>
      </c>
      <c r="BW577" s="18">
        <f t="shared" si="21"/>
        <v>-196942.71817101625</v>
      </c>
      <c r="BX577" s="18">
        <f t="shared" si="21"/>
        <v>49538.419772384586</v>
      </c>
      <c r="BY577" s="18">
        <f t="shared" si="21"/>
        <v>189438.5268847557</v>
      </c>
      <c r="BZ577" s="18">
        <f t="shared" si="21"/>
        <v>213224.13304830398</v>
      </c>
      <c r="CA577" s="18">
        <f t="shared" si="21"/>
        <v>298696.23446273827</v>
      </c>
      <c r="CB577" s="18">
        <f t="shared" si="21"/>
        <v>201738.31673108015</v>
      </c>
      <c r="CC577" s="18">
        <f t="shared" si="21"/>
        <v>342144.89901562867</v>
      </c>
      <c r="CD577" s="18">
        <f t="shared" si="21"/>
        <v>232864.90260875193</v>
      </c>
      <c r="CE577" s="18">
        <f t="shared" si="21"/>
        <v>165946.14402151838</v>
      </c>
      <c r="CF577" s="18">
        <f t="shared" si="21"/>
        <v>234763.10656664585</v>
      </c>
      <c r="CG577" s="18">
        <f t="shared" si="21"/>
        <v>-68278.365590002373</v>
      </c>
      <c r="CH577" s="18">
        <f t="shared" si="21"/>
        <v>-83150.762621317903</v>
      </c>
      <c r="CI577" s="18">
        <f t="shared" si="21"/>
        <v>-186490.05455202624</v>
      </c>
      <c r="CJ577" s="18">
        <f t="shared" si="21"/>
        <v>57691.041781043721</v>
      </c>
      <c r="CK577" s="18">
        <f t="shared" si="21"/>
        <v>194585.68102949887</v>
      </c>
      <c r="CL577" s="18">
        <f t="shared" si="21"/>
        <v>214966.86378690443</v>
      </c>
      <c r="CM577" s="18">
        <f t="shared" si="21"/>
        <v>298208.43262045167</v>
      </c>
      <c r="CN577" s="18">
        <f t="shared" si="21"/>
        <v>199466.71772213676</v>
      </c>
      <c r="CO577" s="18">
        <f t="shared" si="21"/>
        <v>340006.49599706923</v>
      </c>
      <c r="CP577" s="18">
        <f t="shared" si="21"/>
        <v>235012.1040605421</v>
      </c>
      <c r="CQ577" s="18">
        <f t="shared" si="21"/>
        <v>167232.02161825506</v>
      </c>
      <c r="CR577" s="18">
        <f t="shared" si="21"/>
        <v>249410.76985684951</v>
      </c>
      <c r="CS577" s="18">
        <f t="shared" si="21"/>
        <v>-42251.4561347907</v>
      </c>
      <c r="CT577" s="18">
        <f t="shared" si="21"/>
        <v>-111793.50639752197</v>
      </c>
      <c r="CU577" s="18">
        <f t="shared" si="21"/>
        <v>-68551.414667880934</v>
      </c>
      <c r="CW577" s="19">
        <f t="shared" si="14"/>
        <v>1733983.7512725575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SUM($D572:D572)/$A580</f>
        <v>-5.6671047399701818E-4</v>
      </c>
      <c r="E580" s="20">
        <f>SUM($D572:E572)/$A580</f>
        <v>-8.5302201413142839E-4</v>
      </c>
      <c r="F580" s="20">
        <f>SUM($D572:F572)/$A580</f>
        <v>-9.8960611855045014E-4</v>
      </c>
      <c r="G580" s="20">
        <f>SUM($D572:G572)/$A580</f>
        <v>-9.0460160678319844E-4</v>
      </c>
      <c r="H580" s="20">
        <f>SUM($D572:H572)/$A580</f>
        <v>-1.0055947497322531E-3</v>
      </c>
      <c r="I580" s="20">
        <f>SUM($D572:I572)/$A580</f>
        <v>-7.1726879300448843E-4</v>
      </c>
      <c r="J580" s="20">
        <f>SUM($D572:J572)/$A580</f>
        <v>-6.2525918700442038E-4</v>
      </c>
      <c r="K580" s="20">
        <f>SUM($D572:K572)/$A580</f>
        <v>-6.0017858467421338E-4</v>
      </c>
      <c r="L580" s="20">
        <f>SUM($D572:L572)/$A580</f>
        <v>-4.1637036235579196E-4</v>
      </c>
      <c r="M580" s="20">
        <f>SUM($D572:M572)/$A580</f>
        <v>-9.5244589066478444E-4</v>
      </c>
      <c r="N580" s="20">
        <f>SUM($D572:N572)/$A580</f>
        <v>-1.5854290709412502E-3</v>
      </c>
      <c r="O580" s="20">
        <f>SUM($D572:O572)/$A580</f>
        <v>-2.6033038222699448E-3</v>
      </c>
      <c r="P580" s="20">
        <f>SUM($D572:P572)/$A580</f>
        <v>-3.1027253962742649E-3</v>
      </c>
      <c r="Q580" s="20">
        <f>SUM($D572:Q572)/$A580</f>
        <v>-3.2546221208642747E-3</v>
      </c>
      <c r="R580" s="20">
        <f>SUM($D572:R572)/$A580</f>
        <v>-3.2482827865992427E-3</v>
      </c>
      <c r="S580" s="20">
        <f>SUM($D572:S572)/$A580</f>
        <v>-2.9922627225788985E-3</v>
      </c>
      <c r="T580" s="20">
        <f>SUM($D572:T572)/$A580</f>
        <v>-2.9205540519480094E-3</v>
      </c>
      <c r="U580" s="20">
        <f>SUM($D572:U572)/$A580</f>
        <v>-2.485610177479679E-3</v>
      </c>
      <c r="V580" s="20">
        <f>SUM($D572:V572)/$A580</f>
        <v>-2.2586338320148415E-3</v>
      </c>
      <c r="W580" s="20">
        <f>SUM($D572:W572)/$A580</f>
        <v>-2.1074387564375759E-3</v>
      </c>
      <c r="X580" s="20">
        <f>SUM($D572:X572)/$A580</f>
        <v>-1.8014986082213037E-3</v>
      </c>
      <c r="Y580" s="20">
        <f>SUM($D572:Y572)/$A580</f>
        <v>-2.210192371150737E-3</v>
      </c>
      <c r="Z580" s="20">
        <f>SUM($D572:Z572)/$A580</f>
        <v>-2.7075246365804756E-3</v>
      </c>
      <c r="AA580" s="20">
        <f>SUM($D572:AA572)/$A580</f>
        <v>-3.5820881837697115E-3</v>
      </c>
      <c r="AB580" s="20">
        <f>SUM($D572:AB572)/$A580</f>
        <v>-3.9330696399991335E-3</v>
      </c>
      <c r="AC580" s="20">
        <f>SUM($D572:AC572)/$A580</f>
        <v>-3.9358270716351885E-3</v>
      </c>
      <c r="AD580" s="20">
        <f>SUM($D572:AD572)/$A580</f>
        <v>-3.7841455337973991E-3</v>
      </c>
      <c r="AE580" s="20">
        <f>SUM($D572:AE572)/$A580</f>
        <v>-3.3894949651116163E-3</v>
      </c>
      <c r="AF580" s="20">
        <f>SUM($D572:AF572)/$A580</f>
        <v>-3.1868915723125141E-3</v>
      </c>
      <c r="AG580" s="20">
        <f>SUM($D572:AG572)/$A580</f>
        <v>-2.6282724956765494E-3</v>
      </c>
      <c r="AH580" s="20">
        <f>SUM($D572:AH572)/$A580</f>
        <v>-2.2833930189593513E-3</v>
      </c>
      <c r="AI580" s="20">
        <f>SUM($D572:AI572)/$A580</f>
        <v>-2.0183887585326402E-3</v>
      </c>
      <c r="AJ580" s="20">
        <f>SUM($D572:AJ572)/$A580</f>
        <v>-1.6012888051634287E-3</v>
      </c>
      <c r="AK580" s="20">
        <f>SUM($D572:AK572)/$A580</f>
        <v>-1.9004502094715459E-3</v>
      </c>
      <c r="AL580" s="20">
        <f>SUM($D572:AL572)/$A580</f>
        <v>-2.2893296145542461E-3</v>
      </c>
      <c r="AM580" s="20">
        <f>SUM($D572:AM572)/$A580</f>
        <v>-3.0563963750303317E-3</v>
      </c>
      <c r="AN580" s="20">
        <f>SUM($D572:AN572)/$A580</f>
        <v>-3.3010333946619174E-3</v>
      </c>
      <c r="AO580" s="20">
        <f>SUM($D572:AO572)/$A580</f>
        <v>-3.1990117884284192E-3</v>
      </c>
      <c r="AP580" s="20">
        <f>SUM($D572:AP572)/$A580</f>
        <v>-2.9446436960381306E-3</v>
      </c>
      <c r="AQ580" s="20">
        <f>SUM($D572:AQ572)/$A580</f>
        <v>-2.4499253117128855E-3</v>
      </c>
      <c r="AR580" s="20">
        <f>SUM($D572:AR572)/$A580</f>
        <v>-2.1502862280798887E-3</v>
      </c>
      <c r="AS580" s="20">
        <f>SUM($D572:AS572)/$A580</f>
        <v>-1.4978804509997649E-3</v>
      </c>
      <c r="AT580" s="20">
        <f>SUM($D572:AT572)/$A580</f>
        <v>-1.0624519629336183E-3</v>
      </c>
      <c r="AU580" s="20">
        <f>SUM($D572:AU572)/$A580</f>
        <v>-7.0992754606614191E-4</v>
      </c>
      <c r="AV580" s="20">
        <f>SUM($D572:AV572)/$A580</f>
        <v>-2.080096272191946E-4</v>
      </c>
      <c r="AW580" s="20">
        <f>SUM($D572:AW572)/$A580</f>
        <v>-4.247094044055203E-4</v>
      </c>
      <c r="AX580" s="20">
        <f>SUM($D572:AX572)/$A580</f>
        <v>-7.332038761977929E-4</v>
      </c>
      <c r="AY580" s="20">
        <f>SUM($D572:AY572)/$A580</f>
        <v>-1.4217981056703873E-3</v>
      </c>
      <c r="AZ580" s="20">
        <f>SUM($D572:AZ572)/$A580</f>
        <v>-1.589831507553171E-3</v>
      </c>
      <c r="BA580" s="20">
        <f>SUM($D572:BA572)/$A580</f>
        <v>-1.4131226004112606E-3</v>
      </c>
      <c r="BB580" s="20">
        <f>SUM($D572:BB572)/$A580</f>
        <v>-1.0860744885565464E-3</v>
      </c>
      <c r="BC580" s="20">
        <f>SUM($D572:BC572)/$A580</f>
        <v>-5.2077223888379509E-4</v>
      </c>
      <c r="BD580" s="20">
        <f>SUM($D572:BD572)/$A580</f>
        <v>-1.52701891236283E-4</v>
      </c>
      <c r="BE580" s="20">
        <f>SUM($D572:BE572)/$A580</f>
        <v>5.6596839812161686E-4</v>
      </c>
      <c r="BF580" s="20">
        <f>SUM($D572:BF572)/$A580</f>
        <v>1.0655149344098061E-3</v>
      </c>
      <c r="BG580" s="20">
        <f>SUM($D572:BG572)/$A580</f>
        <v>1.4800477181869899E-3</v>
      </c>
      <c r="BH580" s="20">
        <f>SUM($D572:BH572)/$A580</f>
        <v>2.0418986214332368E-3</v>
      </c>
      <c r="BI580" s="20">
        <f>SUM($D572:BI572)/$A580</f>
        <v>1.8830758170350313E-3</v>
      </c>
      <c r="BJ580" s="20">
        <f>SUM($D572:BJ572)/$A580</f>
        <v>1.6304051577997771E-3</v>
      </c>
      <c r="BK580" s="20">
        <f>SUM($D572:BK572)/$A580</f>
        <v>9.9557759796296092E-4</v>
      </c>
      <c r="BL580" s="20">
        <f>SUM($D572:BL572)/$A580</f>
        <v>8.7926067235911791E-4</v>
      </c>
      <c r="BM580" s="20">
        <f>SUM($D572:BM572)/$A580</f>
        <v>1.105673686342076E-3</v>
      </c>
      <c r="BN580" s="20">
        <f>SUM($D572:BN572)/$A580</f>
        <v>1.4804970977050197E-3</v>
      </c>
      <c r="BO580" s="20">
        <f>SUM($D572:BO572)/$A580</f>
        <v>2.0917780451105419E-3</v>
      </c>
      <c r="BP580" s="20">
        <f>SUM($D572:BP572)/$A580</f>
        <v>2.5041976659002812E-3</v>
      </c>
      <c r="BQ580" s="20">
        <f>SUM($D572:BQ572)/$A580</f>
        <v>3.26575902885038E-3</v>
      </c>
      <c r="BR580" s="20">
        <f>SUM($D572:BR572)/$A580</f>
        <v>3.8068698182883881E-3</v>
      </c>
      <c r="BS580" s="20">
        <f>SUM($D572:BS572)/$A580</f>
        <v>4.2616841915111003E-3</v>
      </c>
      <c r="BT580" s="20">
        <f>SUM($D572:BT572)/$A580</f>
        <v>4.8624537331305798E-3</v>
      </c>
      <c r="BU580" s="20">
        <f>SUM($D572:BU572)/$A580</f>
        <v>4.7409701841991427E-3</v>
      </c>
      <c r="BV580" s="20">
        <f>SUM($D572:BV572)/$A580</f>
        <v>4.5237335513600577E-3</v>
      </c>
      <c r="BW580" s="20">
        <f>SUM($D572:BW572)/$A580</f>
        <v>3.9220699205015745E-3</v>
      </c>
      <c r="BX580" s="20">
        <f>SUM($D572:BX572)/$A580</f>
        <v>3.8363484585965299E-3</v>
      </c>
      <c r="BY580" s="20">
        <f>SUM($D572:BY572)/$A580</f>
        <v>4.0906754742023382E-3</v>
      </c>
      <c r="BZ580" s="20">
        <f>SUM($D572:BZ572)/$A580</f>
        <v>4.4909029654564203E-3</v>
      </c>
      <c r="CA580" s="20">
        <f>SUM($D572:CA572)/$A580</f>
        <v>5.1255764637097787E-3</v>
      </c>
      <c r="CB580" s="20">
        <f>SUM($D572:CB572)/$A580</f>
        <v>5.5601529126816443E-3</v>
      </c>
      <c r="CC580" s="20">
        <f>SUM($D572:CC572)/$A580</f>
        <v>6.343538018176666E-3</v>
      </c>
      <c r="CD580" s="20">
        <f>SUM($D572:CD572)/$A580</f>
        <v>6.9069353839252834E-3</v>
      </c>
      <c r="CE580" s="20">
        <f>SUM($D572:CE572)/$A580</f>
        <v>7.3849418040263723E-3</v>
      </c>
      <c r="CF580" s="20">
        <f>SUM($D572:CF572)/$A580</f>
        <v>8.0096812492271019E-3</v>
      </c>
      <c r="CG580" s="20">
        <f>SUM($D572:CG572)/$A580</f>
        <v>7.912176148857487E-3</v>
      </c>
      <c r="CH580" s="20">
        <f>SUM($D572:CH572)/$A580</f>
        <v>7.7175266171727996E-3</v>
      </c>
      <c r="CI580" s="20">
        <f>SUM($D572:CI572)/$A580</f>
        <v>7.1352592404684625E-3</v>
      </c>
      <c r="CJ580" s="20">
        <f>SUM($D572:CJ572)/$A580</f>
        <v>7.0641367371572228E-3</v>
      </c>
      <c r="CK580" s="20">
        <f>SUM($D572:CK572)/$A580</f>
        <v>7.3270010328039085E-3</v>
      </c>
      <c r="CL580" s="20">
        <f>SUM($D572:CL572)/$A580</f>
        <v>7.7290041681192896E-3</v>
      </c>
      <c r="CM580" s="20">
        <f>SUM($D572:CM572)/$A580</f>
        <v>8.361236648380059E-3</v>
      </c>
      <c r="CN580" s="20">
        <f>SUM($D572:CN572)/$A580</f>
        <v>8.7897912143033181E-3</v>
      </c>
      <c r="CO580" s="20">
        <f>SUM($D572:CO572)/$A580</f>
        <v>9.5679087534822176E-3</v>
      </c>
      <c r="CP580" s="20">
        <f>SUM($D572:CP572)/$A580</f>
        <v>1.0134828688348245E-2</v>
      </c>
      <c r="CQ580" s="20">
        <f>SUM($D572:CQ572)/$A580</f>
        <v>1.0612984910356E-2</v>
      </c>
      <c r="CR580" s="20">
        <f>SUM($D572:CR572)/$A580</f>
        <v>1.126878523872971E-2</v>
      </c>
      <c r="CS580" s="20">
        <f>SUM($D572:CS572)/$A580</f>
        <v>1.1215733466450694E-2</v>
      </c>
      <c r="CT580" s="20">
        <f>SUM($D572:CT572)/$A580</f>
        <v>1.0947026106944568E-2</v>
      </c>
      <c r="CU580" s="20">
        <f>SUM($D572:CU572)/$A580</f>
        <v>1.0621006219074578E-2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>SUM($D573:D573)/$A581</f>
        <v>-1.2594840528619958E-3</v>
      </c>
      <c r="E581" s="20">
        <f>SUM($D573:E573)/$A581</f>
        <v>-2.2239664567230096E-3</v>
      </c>
      <c r="F581" s="20">
        <f>SUM($D573:F573)/$A581</f>
        <v>-3.0829139000103194E-3</v>
      </c>
      <c r="G581" s="20">
        <f>SUM($D573:G573)/$A581</f>
        <v>-3.4264145427928159E-3</v>
      </c>
      <c r="H581" s="20">
        <f>SUM($D573:H573)/$A581</f>
        <v>-3.731408195600432E-3</v>
      </c>
      <c r="I581" s="20">
        <f>SUM($D573:I573)/$A581</f>
        <v>-3.6031949601870411E-3</v>
      </c>
      <c r="J581" s="20">
        <f>SUM($D573:J573)/$A581</f>
        <v>-3.4452523281134789E-3</v>
      </c>
      <c r="K581" s="20">
        <f>SUM($D573:K573)/$A581</f>
        <v>-3.4401380526709567E-3</v>
      </c>
      <c r="L581" s="20">
        <f>SUM($D573:L573)/$A581</f>
        <v>-3.1224124395022863E-3</v>
      </c>
      <c r="M581" s="20">
        <f>SUM($D573:M573)/$A581</f>
        <v>-3.5022239727458952E-3</v>
      </c>
      <c r="N581" s="20">
        <f>SUM($D573:N573)/$A581</f>
        <v>-4.2206527140500345E-3</v>
      </c>
      <c r="O581" s="20">
        <f>SUM($D573:O573)/$A581</f>
        <v>-5.2115542116036801E-3</v>
      </c>
      <c r="P581" s="20">
        <f>SUM($D573:P573)/$A581</f>
        <v>-6.0071079471311585E-3</v>
      </c>
      <c r="Q581" s="20">
        <f>SUM($D573:Q573)/$A581</f>
        <v>-6.451734337085584E-3</v>
      </c>
      <c r="R581" s="20">
        <f>SUM($D573:R573)/$A581</f>
        <v>-6.9161108617650877E-3</v>
      </c>
      <c r="S581" s="20">
        <f>SUM($D573:S573)/$A581</f>
        <v>-7.0288163827451179E-3</v>
      </c>
      <c r="T581" s="20">
        <f>SUM($D573:T573)/$A581</f>
        <v>-7.1559067758845902E-3</v>
      </c>
      <c r="U581" s="20">
        <f>SUM($D573:U573)/$A581</f>
        <v>-6.8368099800441041E-3</v>
      </c>
      <c r="V581" s="20">
        <f>SUM($D573:V573)/$A581</f>
        <v>-6.4550767684908869E-3</v>
      </c>
      <c r="W581" s="20">
        <f>SUM($D573:W573)/$A581</f>
        <v>-6.2011439349291663E-3</v>
      </c>
      <c r="X581" s="20">
        <f>SUM($D573:X573)/$A581</f>
        <v>-5.6256174860998976E-3</v>
      </c>
      <c r="Y581" s="20">
        <f>SUM($D573:Y573)/$A581</f>
        <v>-5.7458040930463902E-3</v>
      </c>
      <c r="Z581" s="20">
        <f>SUM($D573:Z573)/$A581</f>
        <v>-6.2080991076482062E-3</v>
      </c>
      <c r="AA581" s="20">
        <f>SUM($D573:AA573)/$A581</f>
        <v>-6.9496790289375263E-3</v>
      </c>
      <c r="AB581" s="20">
        <f>SUM($D573:AB573)/$A581</f>
        <v>-7.5025463797422573E-3</v>
      </c>
      <c r="AC581" s="20">
        <f>SUM($D573:AC573)/$A581</f>
        <v>-7.7098475498697215E-3</v>
      </c>
      <c r="AD581" s="20">
        <f>SUM($D573:AD573)/$A581</f>
        <v>-7.9414547980540106E-3</v>
      </c>
      <c r="AE581" s="20">
        <f>SUM($D573:AE573)/$A581</f>
        <v>-7.8256113893920079E-3</v>
      </c>
      <c r="AF581" s="20">
        <f>SUM($D573:AF573)/$A581</f>
        <v>-7.7283347067095588E-3</v>
      </c>
      <c r="AG581" s="20">
        <f>SUM($D573:AG573)/$A581</f>
        <v>-7.1891018015035266E-3</v>
      </c>
      <c r="AH581" s="20">
        <f>SUM($D573:AH573)/$A581</f>
        <v>-6.5913624863068454E-3</v>
      </c>
      <c r="AI581" s="20">
        <f>SUM($D573:AI573)/$A581</f>
        <v>-6.1252530730922898E-3</v>
      </c>
      <c r="AJ581" s="20">
        <f>SUM($D573:AJ573)/$A581</f>
        <v>-5.3409559815370397E-3</v>
      </c>
      <c r="AK581" s="20">
        <f>SUM($D573:AK573)/$A581</f>
        <v>-5.2553538371280474E-3</v>
      </c>
      <c r="AL581" s="20">
        <f>SUM($D573:AL573)/$A581</f>
        <v>-5.5145819539370051E-3</v>
      </c>
      <c r="AM581" s="20">
        <f>SUM($D573:AM573)/$A581</f>
        <v>-6.0558238511277725E-3</v>
      </c>
      <c r="AN581" s="20">
        <f>SUM($D573:AN573)/$A581</f>
        <v>-6.4113164338731061E-3</v>
      </c>
      <c r="AO581" s="20">
        <f>SUM($D573:AO573)/$A581</f>
        <v>-6.4245342283089889E-3</v>
      </c>
      <c r="AP581" s="20">
        <f>SUM($D573:AP573)/$A581</f>
        <v>-6.465628969927124E-3</v>
      </c>
      <c r="AQ581" s="20">
        <f>SUM($D573:AQ573)/$A581</f>
        <v>-6.162981360176129E-3</v>
      </c>
      <c r="AR581" s="20">
        <f>SUM($D573:AR573)/$A581</f>
        <v>-5.8825838063020445E-3</v>
      </c>
      <c r="AS581" s="20">
        <f>SUM($D573:AS573)/$A581</f>
        <v>-5.1637656234775325E-3</v>
      </c>
      <c r="AT581" s="20">
        <f>SUM($D573:AT573)/$A581</f>
        <v>-4.3897728697919114E-3</v>
      </c>
      <c r="AU581" s="20">
        <f>SUM($D573:AU573)/$A581</f>
        <v>-3.7505459375361326E-3</v>
      </c>
      <c r="AV581" s="20">
        <f>SUM($D573:AV573)/$A581</f>
        <v>-2.7961208520137846E-3</v>
      </c>
      <c r="AW581" s="20">
        <f>SUM($D573:AW573)/$A581</f>
        <v>-2.5432965261346632E-3</v>
      </c>
      <c r="AX581" s="20">
        <f>SUM($D573:AX573)/$A581</f>
        <v>-2.6381780113792748E-3</v>
      </c>
      <c r="AY581" s="20">
        <f>SUM($D573:AY573)/$A581</f>
        <v>-3.0179521854243161E-3</v>
      </c>
      <c r="AZ581" s="20">
        <f>SUM($D573:AZ573)/$A581</f>
        <v>-3.2148722601369781E-3</v>
      </c>
      <c r="BA581" s="20">
        <f>SUM($D573:BA573)/$A581</f>
        <v>-3.0724253899730119E-3</v>
      </c>
      <c r="BB581" s="20">
        <f>SUM($D573:BB573)/$A581</f>
        <v>-2.9607608349440282E-3</v>
      </c>
      <c r="BC581" s="20">
        <f>SUM($D573:BC573)/$A581</f>
        <v>-2.5082353137067907E-3</v>
      </c>
      <c r="BD581" s="20">
        <f>SUM($D573:BD573)/$A581</f>
        <v>-2.0807945159166514E-3</v>
      </c>
      <c r="BE581" s="20">
        <f>SUM($D573:BE573)/$A581</f>
        <v>-1.2177027693908676E-3</v>
      </c>
      <c r="BF581" s="20">
        <f>SUM($D573:BF573)/$A581</f>
        <v>-3.0213290252752514E-4</v>
      </c>
      <c r="BG581" s="20">
        <f>SUM($D573:BG573)/$A581</f>
        <v>4.7604231738563858E-4</v>
      </c>
      <c r="BH581" s="20">
        <f>SUM($D573:BH573)/$A581</f>
        <v>1.5668348228378296E-3</v>
      </c>
      <c r="BI581" s="20">
        <f>SUM($D573:BI573)/$A581</f>
        <v>1.9534644271388432E-3</v>
      </c>
      <c r="BJ581" s="20">
        <f>SUM($D573:BJ573)/$A581</f>
        <v>1.9898147437541554E-3</v>
      </c>
      <c r="BK581" s="20">
        <f>SUM($D573:BK573)/$A581</f>
        <v>1.7386674045074557E-3</v>
      </c>
      <c r="BL581" s="20">
        <f>SUM($D573:BL573)/$A581</f>
        <v>1.6677368173344965E-3</v>
      </c>
      <c r="BM581" s="20">
        <f>SUM($D573:BM573)/$A581</f>
        <v>1.9335264152632646E-3</v>
      </c>
      <c r="BN581" s="20">
        <f>SUM($D573:BN573)/$A581</f>
        <v>2.1659219282399431E-3</v>
      </c>
      <c r="BO581" s="20">
        <f>SUM($D573:BO573)/$A581</f>
        <v>2.7366577679970596E-3</v>
      </c>
      <c r="BP581" s="20">
        <f>SUM($D573:BP573)/$A581</f>
        <v>3.2799322229133516E-3</v>
      </c>
      <c r="BQ581" s="20">
        <f>SUM($D573:BQ573)/$A581</f>
        <v>4.2566577961868452E-3</v>
      </c>
      <c r="BR581" s="20">
        <f>SUM($D573:BR573)/$A581</f>
        <v>5.283837260749831E-3</v>
      </c>
      <c r="BS581" s="20">
        <f>SUM($D573:BS573)/$A581</f>
        <v>6.1717305801891782E-3</v>
      </c>
      <c r="BT581" s="20">
        <f>SUM($D573:BT573)/$A581</f>
        <v>7.3703995709212987E-3</v>
      </c>
      <c r="BU581" s="20">
        <f>SUM($D573:BU573)/$A581</f>
        <v>7.8630033402063357E-3</v>
      </c>
      <c r="BV581" s="20">
        <f>SUM($D573:BV573)/$A581</f>
        <v>8.0032487987189635E-3</v>
      </c>
      <c r="BW581" s="20">
        <f>SUM($D573:BW573)/$A581</f>
        <v>7.8536496804993815E-3</v>
      </c>
      <c r="BX581" s="20">
        <f>SUM($D573:BX573)/$A581</f>
        <v>7.8816182635926442E-3</v>
      </c>
      <c r="BY581" s="20">
        <f>SUM($D573:BY573)/$A581</f>
        <v>8.2434063702353615E-3</v>
      </c>
      <c r="BZ581" s="20">
        <f>SUM($D573:BZ573)/$A581</f>
        <v>8.5687976205815388E-3</v>
      </c>
      <c r="CA581" s="20">
        <f>SUM($D573:CA573)/$A581</f>
        <v>9.2296648806195602E-3</v>
      </c>
      <c r="CB581" s="20">
        <f>SUM($D573:CB573)/$A581</f>
        <v>9.8606328807624242E-3</v>
      </c>
      <c r="CC581" s="20">
        <f>SUM($D573:CC573)/$A581</f>
        <v>1.0923300159923405E-2</v>
      </c>
      <c r="CD581" s="20">
        <f>SUM($D573:CD573)/$A581</f>
        <v>1.2035486287315383E-2</v>
      </c>
      <c r="CE581" s="20">
        <f>SUM($D573:CE573)/$A581</f>
        <v>1.30082016431007E-2</v>
      </c>
      <c r="CF581" s="20">
        <f>SUM($D573:CF573)/$A581</f>
        <v>1.4291934183411313E-2</v>
      </c>
      <c r="CG581" s="20">
        <f>SUM($D573:CG573)/$A581</f>
        <v>1.486974832447999E-2</v>
      </c>
      <c r="CH581" s="20">
        <f>SUM($D573:CH573)/$A581</f>
        <v>1.5094594933117388E-2</v>
      </c>
      <c r="CI581" s="20">
        <f>SUM($D573:CI573)/$A581</f>
        <v>1.5027621730477331E-2</v>
      </c>
      <c r="CJ581" s="20">
        <f>SUM($D573:CJ573)/$A581</f>
        <v>1.5134723555424234E-2</v>
      </c>
      <c r="CK581" s="20">
        <f>SUM($D573:CK573)/$A581</f>
        <v>1.55708212817705E-2</v>
      </c>
      <c r="CL581" s="20">
        <f>SUM($D573:CL573)/$A581</f>
        <v>1.5964388339019329E-2</v>
      </c>
      <c r="CM581" s="20">
        <f>SUM($D573:CM573)/$A581</f>
        <v>1.6689008411507646E-2</v>
      </c>
      <c r="CN581" s="20">
        <f>SUM($D573:CN573)/$A581</f>
        <v>1.7379326969819298E-2</v>
      </c>
      <c r="CO581" s="20">
        <f>SUM($D573:CO573)/$A581</f>
        <v>1.8498155323724876E-2</v>
      </c>
      <c r="CP581" s="20">
        <f>SUM($D573:CP573)/$A581</f>
        <v>1.9670532781176166E-2</v>
      </c>
      <c r="CQ581" s="20">
        <f>SUM($D573:CQ573)/$A581</f>
        <v>2.0693201622992648E-2</v>
      </c>
      <c r="CR581" s="20">
        <f>SUM($D573:CR573)/$A581</f>
        <v>2.2039102310803211E-2</v>
      </c>
      <c r="CS581" s="20">
        <f>SUM($D573:CS573)/$A581</f>
        <v>2.2718343962129444E-2</v>
      </c>
      <c r="CT581" s="20">
        <f>SUM($D573:CT573)/$A581</f>
        <v>2.2915654169675188E-2</v>
      </c>
      <c r="CU581" s="20">
        <f>SUM($D573:CU573)/$A581</f>
        <v>2.3156971205436125E-2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>SUM($D574:D574)/$A582</f>
        <v>-1.1561714681778562E-3</v>
      </c>
      <c r="E582" s="20">
        <f>SUM($D574:E574)/$A582</f>
        <v>-1.5707021309598551E-3</v>
      </c>
      <c r="F582" s="20">
        <f>SUM($D574:F574)/$A582</f>
        <v>-1.6188985933064414E-3</v>
      </c>
      <c r="G582" s="20">
        <f>SUM($D574:G574)/$A582</f>
        <v>-1.0103846051027706E-3</v>
      </c>
      <c r="H582" s="20">
        <f>SUM($D574:H574)/$A582</f>
        <v>-8.8229344441468705E-4</v>
      </c>
      <c r="I582" s="20">
        <f>SUM($D574:I574)/$A582</f>
        <v>2.7587402848280548E-4</v>
      </c>
      <c r="J582" s="20">
        <f>SUM($D574:J574)/$A582</f>
        <v>7.866976659502311E-4</v>
      </c>
      <c r="K582" s="20">
        <f>SUM($D574:K574)/$A582</f>
        <v>8.2753200328203444E-4</v>
      </c>
      <c r="L582" s="20">
        <f>SUM($D574:L574)/$A582</f>
        <v>1.2275528053210937E-3</v>
      </c>
      <c r="M582" s="20">
        <f>SUM($D574:M574)/$A582</f>
        <v>-3.9825610400684382E-4</v>
      </c>
      <c r="N582" s="20">
        <f>SUM($D574:N574)/$A582</f>
        <v>-2.2234697512501329E-3</v>
      </c>
      <c r="O582" s="20">
        <f>SUM($D574:O574)/$A582</f>
        <v>-4.7087889619946734E-3</v>
      </c>
      <c r="P582" s="20">
        <f>SUM($D574:P574)/$A582</f>
        <v>-5.4891274227566863E-3</v>
      </c>
      <c r="Q582" s="20">
        <f>SUM($D574:Q574)/$A582</f>
        <v>-5.2454432252993502E-3</v>
      </c>
      <c r="R582" s="20">
        <f>SUM($D574:R574)/$A582</f>
        <v>-4.6987297061495863E-3</v>
      </c>
      <c r="S582" s="20">
        <f>SUM($D574:S574)/$A582</f>
        <v>-3.5366303178040403E-3</v>
      </c>
      <c r="T582" s="20">
        <f>SUM($D574:T574)/$A582</f>
        <v>-2.9498706292477705E-3</v>
      </c>
      <c r="U582" s="20">
        <f>SUM($D574:U574)/$A582</f>
        <v>-1.4805672437600808E-3</v>
      </c>
      <c r="V582" s="20">
        <f>SUM($D574:V574)/$A582</f>
        <v>-7.4342159917153104E-4</v>
      </c>
      <c r="W582" s="20">
        <f>SUM($D574:W574)/$A582</f>
        <v>-5.2493919631014325E-4</v>
      </c>
      <c r="X582" s="20">
        <f>SUM($D574:X574)/$A582</f>
        <v>4.7365835154243231E-5</v>
      </c>
      <c r="Y582" s="20">
        <f>SUM($D574:Y574)/$A582</f>
        <v>-1.3675700607544473E-3</v>
      </c>
      <c r="Z582" s="20">
        <f>SUM($D574:Z574)/$A582</f>
        <v>-2.9294393853913953E-3</v>
      </c>
      <c r="AA582" s="20">
        <f>SUM($D574:AA574)/$A582</f>
        <v>-5.1035134809614153E-3</v>
      </c>
      <c r="AB582" s="20">
        <f>SUM($D574:AB574)/$A582</f>
        <v>-5.5388651546970525E-3</v>
      </c>
      <c r="AC582" s="20">
        <f>SUM($D574:AC574)/$A582</f>
        <v>-4.9367440029245372E-3</v>
      </c>
      <c r="AD582" s="20">
        <f>SUM($D574:AD574)/$A582</f>
        <v>-4.0381932723708089E-3</v>
      </c>
      <c r="AE582" s="20">
        <f>SUM($D574:AE574)/$A582</f>
        <v>-2.5454397337622342E-3</v>
      </c>
      <c r="AF582" s="20">
        <f>SUM($D574:AF574)/$A582</f>
        <v>-1.6567592471254137E-3</v>
      </c>
      <c r="AG582" s="20">
        <f>SUM($D574:AG574)/$A582</f>
        <v>8.4856017978476498E-5</v>
      </c>
      <c r="AH582" s="20">
        <f>SUM($D574:AH574)/$A582</f>
        <v>1.0689288897683218E-3</v>
      </c>
      <c r="AI582" s="20">
        <f>SUM($D574:AI574)/$A582</f>
        <v>1.5160026579770314E-3</v>
      </c>
      <c r="AJ582" s="20">
        <f>SUM($D574:AJ574)/$A582</f>
        <v>2.3064064098044937E-3</v>
      </c>
      <c r="AK582" s="20">
        <f>SUM($D574:AK574)/$A582</f>
        <v>1.106131936165696E-3</v>
      </c>
      <c r="AL582" s="20">
        <f>SUM($D574:AL574)/$A582</f>
        <v>-2.3949026228705758E-4</v>
      </c>
      <c r="AM582" s="20">
        <f>SUM($D574:AM574)/$A582</f>
        <v>-2.1933966397857056E-3</v>
      </c>
      <c r="AN582" s="20">
        <f>SUM($D574:AN574)/$A582</f>
        <v>-2.4049814115995514E-3</v>
      </c>
      <c r="AO582" s="20">
        <f>SUM($D574:AO574)/$A582</f>
        <v>-1.5779000225523935E-3</v>
      </c>
      <c r="AP582" s="20">
        <f>SUM($D574:AP574)/$A582</f>
        <v>-4.5675818229562741E-4</v>
      </c>
      <c r="AQ582" s="20">
        <f>SUM($D574:AQ574)/$A582</f>
        <v>1.2525450296585513E-3</v>
      </c>
      <c r="AR582" s="20">
        <f>SUM($D574:AR574)/$A582</f>
        <v>2.348845117240146E-3</v>
      </c>
      <c r="AS582" s="20">
        <f>SUM($D574:AS574)/$A582</f>
        <v>4.2875886407353764E-3</v>
      </c>
      <c r="AT582" s="20">
        <f>SUM($D574:AT574)/$A582</f>
        <v>5.4581800169909E-3</v>
      </c>
      <c r="AU582" s="20">
        <f>SUM($D574:AU574)/$A582</f>
        <v>6.0822188893547889E-3</v>
      </c>
      <c r="AV582" s="20">
        <f>SUM($D574:AV574)/$A582</f>
        <v>7.0417611781216239E-3</v>
      </c>
      <c r="AW582" s="20">
        <f>SUM($D574:AW574)/$A582</f>
        <v>6.0046408776409906E-3</v>
      </c>
      <c r="AX582" s="20">
        <f>SUM($D574:AX574)/$A582</f>
        <v>4.8176953745464662E-3</v>
      </c>
      <c r="AY582" s="20">
        <f>SUM($D574:AY574)/$A582</f>
        <v>3.0189032950304596E-3</v>
      </c>
      <c r="AZ582" s="20">
        <f>SUM($D574:AZ574)/$A582</f>
        <v>2.9591482703924684E-3</v>
      </c>
      <c r="BA582" s="20">
        <f>SUM($D574:BA574)/$A582</f>
        <v>3.9345383295549046E-3</v>
      </c>
      <c r="BB582" s="20">
        <f>SUM($D574:BB574)/$A582</f>
        <v>5.1999327510820021E-3</v>
      </c>
      <c r="BC582" s="20">
        <f>SUM($D574:BC574)/$A582</f>
        <v>7.0488285928184402E-3</v>
      </c>
      <c r="BD582" s="20">
        <f>SUM($D574:BD574)/$A582</f>
        <v>8.279569745589457E-3</v>
      </c>
      <c r="BE582" s="20">
        <f>SUM($D574:BE574)/$A582</f>
        <v>1.0347321653830718E-2</v>
      </c>
      <c r="BF582" s="20">
        <f>SUM($D574:BF574)/$A582</f>
        <v>1.1641428525738913E-2</v>
      </c>
      <c r="BG582" s="20">
        <f>SUM($D574:BG574)/$A582</f>
        <v>1.2383592195347093E-2</v>
      </c>
      <c r="BH582" s="20">
        <f>SUM($D574:BH574)/$A582</f>
        <v>1.345603962651732E-2</v>
      </c>
      <c r="BI582" s="20">
        <f>SUM($D574:BI574)/$A582</f>
        <v>1.2526754539672965E-2</v>
      </c>
      <c r="BJ582" s="20">
        <f>SUM($D574:BJ574)/$A582</f>
        <v>1.144264848622676E-2</v>
      </c>
      <c r="BK582" s="20">
        <f>SUM($D574:BK574)/$A582</f>
        <v>9.7416985329000262E-3</v>
      </c>
      <c r="BL582" s="20">
        <f>SUM($D574:BL574)/$A582</f>
        <v>9.774763936214171E-3</v>
      </c>
      <c r="BM582" s="20">
        <f>SUM($D574:BM574)/$A582</f>
        <v>1.0837991684724954E-2</v>
      </c>
      <c r="BN582" s="20">
        <f>SUM($D574:BN574)/$A582</f>
        <v>1.2186429674155522E-2</v>
      </c>
      <c r="BO582" s="20">
        <f>SUM($D574:BO574)/$A582</f>
        <v>1.4113963068613129E-2</v>
      </c>
      <c r="BP582" s="20">
        <f>SUM($D574:BP574)/$A582</f>
        <v>1.5419507561272307E-2</v>
      </c>
      <c r="BQ582" s="20">
        <f>SUM($D574:BQ574)/$A582</f>
        <v>1.755889055147734E-2</v>
      </c>
      <c r="BR582" s="20">
        <f>SUM($D574:BR574)/$A582</f>
        <v>1.892204703576298E-2</v>
      </c>
      <c r="BS582" s="20">
        <f>SUM($D574:BS574)/$A582</f>
        <v>1.9731001823260881E-2</v>
      </c>
      <c r="BT582" s="20">
        <f>SUM($D574:BT574)/$A582</f>
        <v>2.0867855390126051E-2</v>
      </c>
      <c r="BU582" s="20">
        <f>SUM($D574:BU574)/$A582</f>
        <v>1.9999909076985421E-2</v>
      </c>
      <c r="BV582" s="20">
        <f>SUM($D574:BV574)/$A582</f>
        <v>1.8972862806497952E-2</v>
      </c>
      <c r="BW582" s="20">
        <f>SUM($D574:BW574)/$A582</f>
        <v>1.7323151901513078E-2</v>
      </c>
      <c r="BX582" s="20">
        <f>SUM($D574:BX574)/$A582</f>
        <v>1.7400133194258968E-2</v>
      </c>
      <c r="BY582" s="20">
        <f>SUM($D574:BY574)/$A582</f>
        <v>1.8498976987116406E-2</v>
      </c>
      <c r="BZ582" s="20">
        <f>SUM($D574:BZ574)/$A582</f>
        <v>1.987477249097518E-2</v>
      </c>
      <c r="CA582" s="20">
        <f>SUM($D574:CA574)/$A582</f>
        <v>2.1822808310308563E-2</v>
      </c>
      <c r="CB582" s="20">
        <f>SUM($D574:CB574)/$A582</f>
        <v>2.3144784512829541E-2</v>
      </c>
      <c r="CC582" s="20">
        <f>SUM($D574:CC574)/$A582</f>
        <v>2.5300272198017119E-2</v>
      </c>
      <c r="CD582" s="20">
        <f>SUM($D574:CD574)/$A582</f>
        <v>2.6683031225584446E-2</v>
      </c>
      <c r="CE582" s="20">
        <f>SUM($D574:CE574)/$A582</f>
        <v>2.7517869811581993E-2</v>
      </c>
      <c r="CF582" s="20">
        <f>SUM($D574:CF574)/$A582</f>
        <v>2.8687485784796889E-2</v>
      </c>
      <c r="CG582" s="20">
        <f>SUM($D574:CG574)/$A582</f>
        <v>2.7856951721896304E-2</v>
      </c>
      <c r="CH582" s="20">
        <f>SUM($D574:CH574)/$A582</f>
        <v>2.6866775846860275E-2</v>
      </c>
      <c r="CI582" s="20">
        <f>SUM($D574:CI574)/$A582</f>
        <v>2.524602444614174E-2</v>
      </c>
      <c r="CJ582" s="20">
        <f>SUM($D574:CJ574)/$A582</f>
        <v>2.5336631236123865E-2</v>
      </c>
      <c r="CK582" s="20">
        <f>SUM($D574:CK574)/$A582</f>
        <v>2.6427577415673267E-2</v>
      </c>
      <c r="CL582" s="20">
        <f>SUM($D574:CL574)/$A582</f>
        <v>2.7769829850536953E-2</v>
      </c>
      <c r="CM582" s="20">
        <f>SUM($D574:CM574)/$A582</f>
        <v>2.9665138194072436E-2</v>
      </c>
      <c r="CN582" s="20">
        <f>SUM($D574:CN574)/$A582</f>
        <v>3.0917957514499828E-2</v>
      </c>
      <c r="CO582" s="20">
        <f>SUM($D574:CO574)/$A582</f>
        <v>3.3001245147112244E-2</v>
      </c>
      <c r="CP582" s="20">
        <f>SUM($D574:CP574)/$A582</f>
        <v>3.4337885238788494E-2</v>
      </c>
      <c r="CQ582" s="20">
        <f>SUM($D574:CQ574)/$A582</f>
        <v>3.5123701552366118E-2</v>
      </c>
      <c r="CR582" s="20">
        <f>SUM($D574:CR574)/$A582</f>
        <v>3.6337559262716493E-2</v>
      </c>
      <c r="CS582" s="20">
        <f>SUM($D574:CS574)/$A582</f>
        <v>3.5639569073517674E-2</v>
      </c>
      <c r="CT582" s="20">
        <f>SUM($D574:CT574)/$A582</f>
        <v>3.4432838133460507E-2</v>
      </c>
      <c r="CU582" s="20">
        <f>SUM($D574:CU574)/$A582</f>
        <v>3.3545872102794139E-2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>SUM($D575:D575)/$A583</f>
        <v>-3.6878865180711878E-5</v>
      </c>
      <c r="E583" s="20">
        <f>SUM($D575:E575)/$A583</f>
        <v>2.9302955712010069E-4</v>
      </c>
      <c r="F583" s="20">
        <f>SUM($D575:F575)/$A583</f>
        <v>5.9243166047608022E-4</v>
      </c>
      <c r="G583" s="20">
        <f>SUM($D575:G575)/$A583</f>
        <v>1.2344102121677836E-3</v>
      </c>
      <c r="H583" s="20">
        <f>SUM($D575:H575)/$A583</f>
        <v>1.1062816977632822E-3</v>
      </c>
      <c r="I583" s="20">
        <f>SUM($D575:I575)/$A583</f>
        <v>1.9222339681262161E-3</v>
      </c>
      <c r="J583" s="20">
        <f>SUM($D575:J575)/$A583</f>
        <v>1.9388149878704396E-3</v>
      </c>
      <c r="K583" s="20">
        <f>SUM($D575:K575)/$A583</f>
        <v>1.8361538500916718E-3</v>
      </c>
      <c r="L583" s="20">
        <f>SUM($D575:L575)/$A583</f>
        <v>2.2147780512751744E-3</v>
      </c>
      <c r="M583" s="20">
        <f>SUM($D575:M575)/$A583</f>
        <v>8.4020223453431413E-4</v>
      </c>
      <c r="N583" s="20">
        <f>SUM($D575:N575)/$A583</f>
        <v>-9.0679803732491413E-5</v>
      </c>
      <c r="O583" s="20">
        <f>SUM($D575:O575)/$A583</f>
        <v>-1.674656903791613E-3</v>
      </c>
      <c r="P583" s="20">
        <f>SUM($D575:P575)/$A583</f>
        <v>-1.5871475124077388E-3</v>
      </c>
      <c r="Q583" s="20">
        <f>SUM($D575:Q575)/$A583</f>
        <v>-9.56970652867916E-4</v>
      </c>
      <c r="R583" s="20">
        <f>SUM($D575:R575)/$A583</f>
        <v>-3.2336966046529958E-4</v>
      </c>
      <c r="S583" s="20">
        <f>SUM($D575:S575)/$A583</f>
        <v>6.3825160000236566E-4</v>
      </c>
      <c r="T583" s="20">
        <f>SUM($D575:T575)/$A583</f>
        <v>7.8737324683608766E-4</v>
      </c>
      <c r="U583" s="20">
        <f>SUM($D575:U575)/$A583</f>
        <v>1.8484595128202721E-3</v>
      </c>
      <c r="V583" s="20">
        <f>SUM($D575:V575)/$A583</f>
        <v>2.0457685001162985E-3</v>
      </c>
      <c r="W583" s="20">
        <f>SUM($D575:W575)/$A583</f>
        <v>2.1061516790578517E-3</v>
      </c>
      <c r="X583" s="20">
        <f>SUM($D575:X575)/$A583</f>
        <v>2.6882514178652966E-3</v>
      </c>
      <c r="Y583" s="20">
        <f>SUM($D575:Y575)/$A583</f>
        <v>1.5771709461636916E-3</v>
      </c>
      <c r="Z583" s="20">
        <f>SUM($D575:Z575)/$A583</f>
        <v>9.7055498278490716E-4</v>
      </c>
      <c r="AA583" s="20">
        <f>SUM($D575:AA575)/$A583</f>
        <v>-2.4382787723248875E-4</v>
      </c>
      <c r="AB583" s="20">
        <f>SUM($D575:AB575)/$A583</f>
        <v>2.2484378304486546E-4</v>
      </c>
      <c r="AC583" s="20">
        <f>SUM($D575:AC575)/$A583</f>
        <v>1.2176663565076685E-3</v>
      </c>
      <c r="AD583" s="20">
        <f>SUM($D575:AD575)/$A583</f>
        <v>2.1784270739815892E-3</v>
      </c>
      <c r="AE583" s="20">
        <f>SUM($D575:AE575)/$A583</f>
        <v>3.4280020648527732E-3</v>
      </c>
      <c r="AF583" s="20">
        <f>SUM($D575:AF575)/$A583</f>
        <v>3.8337410444392837E-3</v>
      </c>
      <c r="AG583" s="20">
        <f>SUM($D575:AG575)/$A583</f>
        <v>5.1336469339981093E-3</v>
      </c>
      <c r="AH583" s="20">
        <f>SUM($D575:AH575)/$A583</f>
        <v>5.5641058373302925E-3</v>
      </c>
      <c r="AI583" s="20">
        <f>SUM($D575:AI575)/$A583</f>
        <v>5.8597626429669003E-3</v>
      </c>
      <c r="AJ583" s="20">
        <f>SUM($D575:AJ575)/$A583</f>
        <v>6.6825642217132192E-3</v>
      </c>
      <c r="AK583" s="20">
        <f>SUM($D575:AK575)/$A583</f>
        <v>5.8174920784997974E-3</v>
      </c>
      <c r="AL583" s="20">
        <f>SUM($D575:AL575)/$A583</f>
        <v>5.4603099023835221E-3</v>
      </c>
      <c r="AM583" s="20">
        <f>SUM($D575:AM575)/$A583</f>
        <v>4.4964248134588183E-3</v>
      </c>
      <c r="AN583" s="20">
        <f>SUM($D575:AN575)/$A583</f>
        <v>5.2142744062047179E-3</v>
      </c>
      <c r="AO583" s="20">
        <f>SUM($D575:AO575)/$A583</f>
        <v>6.4526476944639366E-3</v>
      </c>
      <c r="AP583" s="20">
        <f>SUM($D575:AP575)/$A583</f>
        <v>7.6531987659505443E-3</v>
      </c>
      <c r="AQ583" s="20">
        <f>SUM($D575:AQ575)/$A583</f>
        <v>9.1350810908802389E-3</v>
      </c>
      <c r="AR583" s="20">
        <f>SUM($D575:AR575)/$A583</f>
        <v>9.764691313998165E-3</v>
      </c>
      <c r="AS583" s="20">
        <f>SUM($D575:AS575)/$A583</f>
        <v>1.1280121693591688E-2</v>
      </c>
      <c r="AT583" s="20">
        <f>SUM($D575:AT575)/$A583</f>
        <v>1.191885832984887E-2</v>
      </c>
      <c r="AU583" s="20">
        <f>SUM($D575:AU575)/$A583</f>
        <v>1.2417293881741537E-2</v>
      </c>
      <c r="AV583" s="20">
        <f>SUM($D575:AV575)/$A583</f>
        <v>1.3439219135347676E-2</v>
      </c>
      <c r="AW583" s="20">
        <f>SUM($D575:AW575)/$A583</f>
        <v>1.2771030010124852E-2</v>
      </c>
      <c r="AX583" s="20">
        <f>SUM($D575:AX575)/$A583</f>
        <v>1.2609162856510332E-2</v>
      </c>
      <c r="AY583" s="20">
        <f>SUM($D575:AY575)/$A583</f>
        <v>1.1838934283669679E-2</v>
      </c>
      <c r="AZ583" s="20">
        <f>SUM($D575:AZ575)/$A583</f>
        <v>1.2748148488314228E-2</v>
      </c>
      <c r="BA583" s="20">
        <f>SUM($D575:BA575)/$A583</f>
        <v>1.4174752853308348E-2</v>
      </c>
      <c r="BB583" s="20">
        <f>SUM($D575:BB575)/$A583</f>
        <v>1.5559661791767092E-2</v>
      </c>
      <c r="BC583" s="20">
        <f>SUM($D575:BC575)/$A583</f>
        <v>1.7221581083460592E-2</v>
      </c>
      <c r="BD583" s="20">
        <f>SUM($D575:BD575)/$A583</f>
        <v>1.8026793776345883E-2</v>
      </c>
      <c r="BE583" s="20">
        <f>SUM($D575:BE575)/$A583</f>
        <v>1.9713537690410069E-2</v>
      </c>
      <c r="BF583" s="20">
        <f>SUM($D575:BF575)/$A583</f>
        <v>2.0519572029526853E-2</v>
      </c>
      <c r="BG583" s="20">
        <f>SUM($D575:BG575)/$A583</f>
        <v>2.1181561861363062E-2</v>
      </c>
      <c r="BH583" s="20">
        <f>SUM($D575:BH575)/$A583</f>
        <v>2.2363485360117927E-2</v>
      </c>
      <c r="BI583" s="20">
        <f>SUM($D575:BI575)/$A583</f>
        <v>2.1851815593867039E-2</v>
      </c>
      <c r="BJ583" s="20">
        <f>SUM($D575:BJ575)/$A583</f>
        <v>2.1842983792947752E-2</v>
      </c>
      <c r="BK583" s="20">
        <f>SUM($D575:BK575)/$A583</f>
        <v>2.1222281487269967E-2</v>
      </c>
      <c r="BL583" s="20">
        <f>SUM($D575:BL575)/$A583</f>
        <v>2.2277540248578243E-2</v>
      </c>
      <c r="BM583" s="20">
        <f>SUM($D575:BM575)/$A583</f>
        <v>2.3846845554660094E-2</v>
      </c>
      <c r="BN583" s="20">
        <f>SUM($D575:BN575)/$A583</f>
        <v>2.5371384159894133E-2</v>
      </c>
      <c r="BO583" s="20">
        <f>SUM($D575:BO575)/$A583</f>
        <v>2.7170243646658716E-2</v>
      </c>
      <c r="BP583" s="20">
        <f>SUM($D575:BP575)/$A583</f>
        <v>2.8110122272775418E-2</v>
      </c>
      <c r="BQ583" s="20">
        <f>SUM($D575:BQ575)/$A583</f>
        <v>2.9929589771673842E-2</v>
      </c>
      <c r="BR583" s="20">
        <f>SUM($D575:BR575)/$A583</f>
        <v>3.086652149814248E-2</v>
      </c>
      <c r="BS583" s="20">
        <f>SUM($D575:BS575)/$A583</f>
        <v>3.1657371773782875E-2</v>
      </c>
      <c r="BT583" s="20">
        <f>SUM($D575:BT575)/$A583</f>
        <v>3.2965534162719197E-2</v>
      </c>
      <c r="BU583" s="20">
        <f>SUM($D575:BU575)/$A583</f>
        <v>3.2576578998151452E-2</v>
      </c>
      <c r="BV583" s="20">
        <f>SUM($D575:BV575)/$A583</f>
        <v>3.2685895741964649E-2</v>
      </c>
      <c r="BW583" s="20">
        <f>SUM($D575:BW575)/$A583</f>
        <v>3.2177885739429819E-2</v>
      </c>
      <c r="BX583" s="20">
        <f>SUM($D575:BX575)/$A583</f>
        <v>3.3339985262324977E-2</v>
      </c>
      <c r="BY583" s="20">
        <f>SUM($D575:BY575)/$A583</f>
        <v>3.501068049134444E-2</v>
      </c>
      <c r="BZ583" s="20">
        <f>SUM($D575:BZ575)/$A583</f>
        <v>3.6632500683914E-2</v>
      </c>
      <c r="CA583" s="20">
        <f>SUM($D575:CA575)/$A583</f>
        <v>3.8526709794128824E-2</v>
      </c>
      <c r="CB583" s="20">
        <f>SUM($D575:CB575)/$A583</f>
        <v>3.9562598876214758E-2</v>
      </c>
      <c r="CC583" s="20">
        <f>SUM($D575:CC575)/$A583</f>
        <v>4.1481074980582573E-2</v>
      </c>
      <c r="CD583" s="20">
        <f>SUM($D575:CD575)/$A583</f>
        <v>4.2521306923907799E-2</v>
      </c>
      <c r="CE583" s="20">
        <f>SUM($D575:CE575)/$A583</f>
        <v>4.3419369554434352E-2</v>
      </c>
      <c r="CF583" s="20">
        <f>SUM($D575:CF575)/$A583</f>
        <v>4.4836296622781116E-2</v>
      </c>
      <c r="CG583" s="20">
        <f>SUM($D575:CG575)/$A583</f>
        <v>4.4553636560434054E-2</v>
      </c>
      <c r="CH583" s="20">
        <f>SUM($D575:CH575)/$A583</f>
        <v>4.4761704836078144E-2</v>
      </c>
      <c r="CI583" s="20">
        <f>SUM($D575:CI575)/$A583</f>
        <v>4.4339913224890386E-2</v>
      </c>
      <c r="CJ583" s="20">
        <f>SUM($D575:CJ575)/$A583</f>
        <v>4.5572654512618611E-2</v>
      </c>
      <c r="CK583" s="20">
        <f>SUM($D575:CK575)/$A583</f>
        <v>4.7297549471425275E-2</v>
      </c>
      <c r="CL583" s="20">
        <f>SUM($D575:CL575)/$A583</f>
        <v>4.8958744740126042E-2</v>
      </c>
      <c r="CM583" s="20">
        <f>SUM($D575:CM575)/$A583</f>
        <v>5.088871812046647E-2</v>
      </c>
      <c r="CN583" s="20">
        <f>SUM($D575:CN575)/$A583</f>
        <v>5.1961249107306449E-2</v>
      </c>
      <c r="CO583" s="20">
        <f>SUM($D575:CO575)/$A583</f>
        <v>5.3930020441896834E-2</v>
      </c>
      <c r="CP583" s="20">
        <f>SUM($D575:CP575)/$A583</f>
        <v>5.505760397374241E-2</v>
      </c>
      <c r="CQ583" s="20">
        <f>SUM($D575:CQ575)/$A583</f>
        <v>5.6041156660536384E-2</v>
      </c>
      <c r="CR583" s="20">
        <f>SUM($D575:CR575)/$A583</f>
        <v>5.7631320575746998E-2</v>
      </c>
      <c r="CS583" s="20">
        <f>SUM($D575:CS575)/$A583</f>
        <v>5.7549028789895471E-2</v>
      </c>
      <c r="CT583" s="20">
        <f>SUM($D575:CT575)/$A583</f>
        <v>5.7604773462464676E-2</v>
      </c>
      <c r="CU583" s="20">
        <f>SUM($D575:CU575)/$A583</f>
        <v>5.7925062400241027E-2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>SUM($D576:D576)/$A584</f>
        <v>2.238623692655511E-4</v>
      </c>
      <c r="E584" s="20">
        <f>SUM($D576:E576)/$A584</f>
        <v>9.6291902334829163E-4</v>
      </c>
      <c r="F584" s="20">
        <f>SUM($D576:F576)/$A584</f>
        <v>1.6495415006154545E-3</v>
      </c>
      <c r="G584" s="20">
        <f>SUM($D576:G576)/$A584</f>
        <v>2.6234584409578973E-3</v>
      </c>
      <c r="H584" s="20">
        <f>SUM($D576:H576)/$A584</f>
        <v>2.9636425787553993E-3</v>
      </c>
      <c r="I584" s="20">
        <f>SUM($D576:I576)/$A584</f>
        <v>4.2206978108960671E-3</v>
      </c>
      <c r="J584" s="20">
        <f>SUM($D576:J576)/$A584</f>
        <v>4.5242181161580918E-3</v>
      </c>
      <c r="K584" s="20">
        <f>SUM($D576:K576)/$A584</f>
        <v>4.455942442702145E-3</v>
      </c>
      <c r="L584" s="20">
        <f>SUM($D576:L576)/$A584</f>
        <v>4.6766164820713132E-3</v>
      </c>
      <c r="M584" s="20">
        <f>SUM($D576:M576)/$A584</f>
        <v>3.1271279035495368E-3</v>
      </c>
      <c r="N584" s="20">
        <f>SUM($D576:N576)/$A584</f>
        <v>1.9317480567124852E-3</v>
      </c>
      <c r="O584" s="20">
        <f>SUM($D576:O576)/$A584</f>
        <v>2.4703544976441305E-4</v>
      </c>
      <c r="P584" s="20">
        <f>SUM($D576:P576)/$A584</f>
        <v>3.7456482951086205E-4</v>
      </c>
      <c r="Q584" s="20">
        <f>SUM($D576:Q576)/$A584</f>
        <v>1.2435968352195932E-3</v>
      </c>
      <c r="R584" s="20">
        <f>SUM($D576:R576)/$A584</f>
        <v>2.1819311024461815E-3</v>
      </c>
      <c r="S584" s="20">
        <f>SUM($D576:S576)/$A584</f>
        <v>3.4628364446741724E-3</v>
      </c>
      <c r="T584" s="20">
        <f>SUM($D576:T576)/$A584</f>
        <v>3.9879637568330786E-3</v>
      </c>
      <c r="U584" s="20">
        <f>SUM($D576:U576)/$A584</f>
        <v>5.2960848447265304E-3</v>
      </c>
      <c r="V584" s="20">
        <f>SUM($D576:V576)/$A584</f>
        <v>5.6278943461199084E-3</v>
      </c>
      <c r="W584" s="20">
        <f>SUM($D576:W576)/$A584</f>
        <v>5.5859944286659026E-3</v>
      </c>
      <c r="X584" s="20">
        <f>SUM($D576:X576)/$A584</f>
        <v>5.8259026759612167E-3</v>
      </c>
      <c r="Y584" s="20">
        <f>SUM($D576:Y576)/$A584</f>
        <v>4.3117829527290026E-3</v>
      </c>
      <c r="Z584" s="20">
        <f>SUM($D576:Z576)/$A584</f>
        <v>3.1970264149631528E-3</v>
      </c>
      <c r="AA584" s="20">
        <f>SUM($D576:AA576)/$A584</f>
        <v>1.6501604074560864E-3</v>
      </c>
      <c r="AB584" s="20">
        <f>SUM($D576:AB576)/$A584</f>
        <v>1.957811509412107E-3</v>
      </c>
      <c r="AC584" s="20">
        <f>SUM($D576:AC576)/$A584</f>
        <v>3.0201275645100282E-3</v>
      </c>
      <c r="AD584" s="20">
        <f>SUM($D576:AD576)/$A584</f>
        <v>4.1406179157549875E-3</v>
      </c>
      <c r="AE584" s="20">
        <f>SUM($D576:AE576)/$A584</f>
        <v>5.5798187047478316E-3</v>
      </c>
      <c r="AF584" s="20">
        <f>SUM($D576:AF576)/$A584</f>
        <v>6.2354570888217284E-3</v>
      </c>
      <c r="AG584" s="20">
        <f>SUM($D576:AG576)/$A584</f>
        <v>7.6487733038336468E-3</v>
      </c>
      <c r="AH584" s="20">
        <f>SUM($D576:AH576)/$A584</f>
        <v>8.0679670084673246E-3</v>
      </c>
      <c r="AI584" s="20">
        <f>SUM($D576:AI576)/$A584</f>
        <v>8.105311084256767E-3</v>
      </c>
      <c r="AJ584" s="20">
        <f>SUM($D576:AJ576)/$A584</f>
        <v>8.4246018088298385E-3</v>
      </c>
      <c r="AK584" s="20">
        <f>SUM($D576:AK576)/$A584</f>
        <v>6.9948761730086054E-3</v>
      </c>
      <c r="AL584" s="20">
        <f>SUM($D576:AL576)/$A584</f>
        <v>5.9710921682574764E-3</v>
      </c>
      <c r="AM584" s="20">
        <f>SUM($D576:AM576)/$A584</f>
        <v>4.5212022810787317E-3</v>
      </c>
      <c r="AN584" s="20">
        <f>SUM($D576:AN576)/$A584</f>
        <v>4.9300919518558868E-3</v>
      </c>
      <c r="AO584" s="20">
        <f>SUM($D576:AO576)/$A584</f>
        <v>6.095488132179667E-3</v>
      </c>
      <c r="AP584" s="20">
        <f>SUM($D576:AP576)/$A584</f>
        <v>7.3181835762756043E-3</v>
      </c>
      <c r="AQ584" s="20">
        <f>SUM($D576:AQ576)/$A584</f>
        <v>8.8561932326821462E-3</v>
      </c>
      <c r="AR584" s="20">
        <f>SUM($D576:AR576)/$A584</f>
        <v>9.6053822002643841E-3</v>
      </c>
      <c r="AS584" s="20">
        <f>SUM($D576:AS576)/$A584</f>
        <v>1.1106073027261788E-2</v>
      </c>
      <c r="AT584" s="20">
        <f>SUM($D576:AT576)/$A584</f>
        <v>1.1606559720195737E-2</v>
      </c>
      <c r="AU584" s="20">
        <f>SUM($D576:AU576)/$A584</f>
        <v>1.172007689914455E-2</v>
      </c>
      <c r="AV584" s="20">
        <f>SUM($D576:AV576)/$A584</f>
        <v>1.2111915959890963E-2</v>
      </c>
      <c r="AW584" s="20">
        <f>SUM($D576:AW576)/$A584</f>
        <v>1.0752696857027249E-2</v>
      </c>
      <c r="AX584" s="20">
        <f>SUM($D576:AX576)/$A584</f>
        <v>9.7986298302657551E-3</v>
      </c>
      <c r="AY584" s="20">
        <f>SUM($D576:AY576)/$A584</f>
        <v>8.4183335916139454E-3</v>
      </c>
      <c r="AZ584" s="20">
        <f>SUM($D576:AZ576)/$A584</f>
        <v>8.8967404582163991E-3</v>
      </c>
      <c r="BA584" s="20">
        <f>SUM($D576:BA576)/$A584</f>
        <v>1.0131156725955518E-2</v>
      </c>
      <c r="BB584" s="20">
        <f>SUM($D576:BB576)/$A584</f>
        <v>1.142173104682343E-2</v>
      </c>
      <c r="BC584" s="20">
        <f>SUM($D576:BC576)/$A584</f>
        <v>1.3025849224156661E-2</v>
      </c>
      <c r="BD584" s="20">
        <f>SUM($D576:BD576)/$A584</f>
        <v>1.3838924937264106E-2</v>
      </c>
      <c r="BE584" s="20">
        <f>SUM($D576:BE576)/$A584</f>
        <v>1.5401065774312463E-2</v>
      </c>
      <c r="BF584" s="20">
        <f>SUM($D576:BF576)/$A584</f>
        <v>1.5960553750906888E-2</v>
      </c>
      <c r="BG584" s="20">
        <f>SUM($D576:BG576)/$A584</f>
        <v>1.6130727640128465E-2</v>
      </c>
      <c r="BH584" s="20">
        <f>SUM($D576:BH576)/$A584</f>
        <v>1.6577005522265192E-2</v>
      </c>
      <c r="BI584" s="20">
        <f>SUM($D576:BI576)/$A584</f>
        <v>1.5270092944695633E-2</v>
      </c>
      <c r="BJ584" s="20">
        <f>SUM($D576:BJ576)/$A584</f>
        <v>1.4366228761364768E-2</v>
      </c>
      <c r="BK584" s="20">
        <f>SUM($D576:BK576)/$A584</f>
        <v>1.3034033349261783E-2</v>
      </c>
      <c r="BL584" s="20">
        <f>SUM($D576:BL576)/$A584</f>
        <v>1.3558473015353774E-2</v>
      </c>
      <c r="BM584" s="20">
        <f>SUM($D576:BM576)/$A584</f>
        <v>1.4836983867452452E-2</v>
      </c>
      <c r="BN584" s="20">
        <f>SUM($D576:BN576)/$A584</f>
        <v>1.6169981175780068E-2</v>
      </c>
      <c r="BO584" s="20">
        <f>SUM($D576:BO576)/$A584</f>
        <v>1.7815250591553537E-2</v>
      </c>
      <c r="BP584" s="20">
        <f>SUM($D576:BP576)/$A584</f>
        <v>1.8668679052238322E-2</v>
      </c>
      <c r="BQ584" s="20">
        <f>SUM($D576:BQ576)/$A584</f>
        <v>2.027080761029704E-2</v>
      </c>
      <c r="BR584" s="20">
        <f>SUM($D576:BR576)/$A584</f>
        <v>2.0870164716397702E-2</v>
      </c>
      <c r="BS584" s="20">
        <f>SUM($D576:BS576)/$A584</f>
        <v>2.1080002891729691E-2</v>
      </c>
      <c r="BT584" s="20">
        <f>SUM($D576:BT576)/$A584</f>
        <v>2.1565224744604556E-2</v>
      </c>
      <c r="BU584" s="20">
        <f>SUM($D576:BU576)/$A584</f>
        <v>2.0295594050076745E-2</v>
      </c>
      <c r="BV584" s="20">
        <f>SUM($D576:BV576)/$A584</f>
        <v>1.9426121661525065E-2</v>
      </c>
      <c r="BW584" s="20">
        <f>SUM($D576:BW576)/$A584</f>
        <v>1.8124197412413928E-2</v>
      </c>
      <c r="BX584" s="20">
        <f>SUM($D576:BX576)/$A584</f>
        <v>1.8673938729870315E-2</v>
      </c>
      <c r="BY584" s="20">
        <f>SUM($D576:BY576)/$A584</f>
        <v>1.9972709954370702E-2</v>
      </c>
      <c r="BZ584" s="20">
        <f>SUM($D576:BZ576)/$A584</f>
        <v>2.1321912418817302E-2</v>
      </c>
      <c r="CA584" s="20">
        <f>SUM($D576:CA576)/$A584</f>
        <v>2.2981409387345768E-2</v>
      </c>
      <c r="CB584" s="20">
        <f>SUM($D576:CB576)/$A584</f>
        <v>2.3849942528007175E-2</v>
      </c>
      <c r="CC584" s="20">
        <f>SUM($D576:CC576)/$A584</f>
        <v>2.5471030160246592E-2</v>
      </c>
      <c r="CD584" s="20">
        <f>SUM($D576:CD576)/$A584</f>
        <v>2.6095424529346684E-2</v>
      </c>
      <c r="CE584" s="20">
        <f>SUM($D576:CE576)/$A584</f>
        <v>2.6337025934828097E-2</v>
      </c>
      <c r="CF584" s="20">
        <f>SUM($D576:CF576)/$A584</f>
        <v>2.6859224225547224E-2</v>
      </c>
      <c r="CG584" s="20">
        <f>SUM($D576:CG576)/$A584</f>
        <v>2.562810214808179E-2</v>
      </c>
      <c r="CH584" s="20">
        <f>SUM($D576:CH576)/$A584</f>
        <v>2.4793213748469312E-2</v>
      </c>
      <c r="CI584" s="20">
        <f>SUM($D576:CI576)/$A584</f>
        <v>2.3515808052767307E-2</v>
      </c>
      <c r="CJ584" s="20">
        <f>SUM($D576:CJ576)/$A584</f>
        <v>2.4075109052286214E-2</v>
      </c>
      <c r="CK584" s="20">
        <f>SUM($D576:CK576)/$A584</f>
        <v>2.5365440967623512E-2</v>
      </c>
      <c r="CL584" s="20">
        <f>SUM($D576:CL576)/$A584</f>
        <v>2.668795742448777E-2</v>
      </c>
      <c r="CM584" s="20">
        <f>SUM($D576:CM576)/$A584</f>
        <v>2.8311698992141785E-2</v>
      </c>
      <c r="CN584" s="20">
        <f>SUM($D576:CN576)/$A584</f>
        <v>2.9139510148112821E-2</v>
      </c>
      <c r="CO584" s="20">
        <f>SUM($D576:CO576)/$A584</f>
        <v>3.0730193852343175E-2</v>
      </c>
      <c r="CP584" s="20">
        <f>SUM($D576:CP576)/$A584</f>
        <v>3.135982882452365E-2</v>
      </c>
      <c r="CQ584" s="20">
        <f>SUM($D576:CQ576)/$A584</f>
        <v>3.1612069926865563E-2</v>
      </c>
      <c r="CR584" s="20">
        <f>SUM($D576:CR576)/$A584</f>
        <v>3.2239708721901315E-2</v>
      </c>
      <c r="CS584" s="20">
        <f>SUM($D576:CS576)/$A584</f>
        <v>3.1145398119595231E-2</v>
      </c>
      <c r="CT584" s="20">
        <f>SUM($D576:CT576)/$A584</f>
        <v>3.0145461776395377E-2</v>
      </c>
      <c r="CU584" s="20">
        <f>SUM($D576:CU576)/$A584</f>
        <v>2.9551533507529645E-2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-10030.169576250519</v>
      </c>
      <c r="E587" s="10">
        <f>SUM($D572:E572)</f>
        <v>-15097.577769593176</v>
      </c>
      <c r="F587" s="10">
        <f>SUM($D572:F572)</f>
        <v>-17514.970409402238</v>
      </c>
      <c r="G587" s="10">
        <f>SUM($D572:G572)</f>
        <v>-16010.481420944961</v>
      </c>
      <c r="H587" s="10">
        <f>SUM($D572:H572)</f>
        <v>-17797.952089473416</v>
      </c>
      <c r="I587" s="10">
        <f>SUM($D572:I572)</f>
        <v>-12694.890875839723</v>
      </c>
      <c r="J587" s="10">
        <f>SUM($D572:J572)</f>
        <v>-11066.419207907333</v>
      </c>
      <c r="K587" s="10">
        <f>SUM($D572:K572)</f>
        <v>-10622.519357826561</v>
      </c>
      <c r="L587" s="10">
        <f>SUM($D572:L572)</f>
        <v>-7369.310313780159</v>
      </c>
      <c r="M587" s="10">
        <f>SUM($D572:M572)</f>
        <v>-16857.274100109564</v>
      </c>
      <c r="N587" s="10">
        <f>SUM($D572:N572)</f>
        <v>-28060.399731983292</v>
      </c>
      <c r="O587" s="10">
        <f>SUM($D572:O572)</f>
        <v>-46075.694722392014</v>
      </c>
      <c r="P587" s="10">
        <f>SUM($D572:P572)</f>
        <v>-54914.922700605872</v>
      </c>
      <c r="Q587" s="10">
        <f>SUM($D572:Q572)</f>
        <v>-57603.332348250457</v>
      </c>
      <c r="R587" s="10">
        <f>SUM($D572:R572)</f>
        <v>-57491.132908507723</v>
      </c>
      <c r="S587" s="10">
        <f>SUM($D572:S572)</f>
        <v>-52959.851460796068</v>
      </c>
      <c r="T587" s="10">
        <f>SUM($D572:T572)</f>
        <v>-51690.684647198235</v>
      </c>
      <c r="U587" s="10">
        <f>SUM($D572:U572)</f>
        <v>-43992.643024110592</v>
      </c>
      <c r="V587" s="10">
        <f>SUM($D572:V572)</f>
        <v>-39975.404347096272</v>
      </c>
      <c r="W587" s="10">
        <f>SUM($D572:W572)</f>
        <v>-37299.41313691446</v>
      </c>
      <c r="X587" s="10">
        <f>SUM($D572:X572)</f>
        <v>-31884.599563504889</v>
      </c>
      <c r="Y587" s="10">
        <f>SUM($D572:Y572)</f>
        <v>-39118.042273723288</v>
      </c>
      <c r="Z587" s="10">
        <f>SUM($D572:Z572)</f>
        <v>-47920.291723637914</v>
      </c>
      <c r="AA587" s="10">
        <f>SUM($D572:AA572)</f>
        <v>-63399.131600455446</v>
      </c>
      <c r="AB587" s="10">
        <f>SUM($D572:AB572)</f>
        <v>-69611.128176539511</v>
      </c>
      <c r="AC587" s="10">
        <f>SUM($D572:AC572)</f>
        <v>-69659.931768803261</v>
      </c>
      <c r="AD587" s="10">
        <f>SUM($D572:AD572)</f>
        <v>-66975.330696638339</v>
      </c>
      <c r="AE587" s="10">
        <f>SUM($D572:AE572)</f>
        <v>-59990.437512357908</v>
      </c>
      <c r="AF587" s="10">
        <f>SUM($D572:AF572)</f>
        <v>-56404.574042840693</v>
      </c>
      <c r="AG587" s="10">
        <f>SUM($D572:AG572)</f>
        <v>-46517.613550177048</v>
      </c>
      <c r="AH587" s="10">
        <f>SUM($D572:AH572)</f>
        <v>-40413.615488443254</v>
      </c>
      <c r="AI587" s="10">
        <f>SUM($D572:AI572)</f>
        <v>-35723.323368444857</v>
      </c>
      <c r="AJ587" s="10">
        <f>SUM($D572:AJ572)</f>
        <v>-28341.100073659967</v>
      </c>
      <c r="AK587" s="10">
        <f>SUM($D572:AK572)</f>
        <v>-33635.937126372439</v>
      </c>
      <c r="AL587" s="10">
        <f>SUM($D572:AL572)</f>
        <v>-40518.686884252194</v>
      </c>
      <c r="AM587" s="10">
        <f>SUM($D572:AM572)</f>
        <v>-54094.948550311965</v>
      </c>
      <c r="AN587" s="10">
        <f>SUM($D572:AN572)</f>
        <v>-58424.762280817042</v>
      </c>
      <c r="AO587" s="10">
        <f>SUM($D572:AO572)</f>
        <v>-56619.088911581188</v>
      </c>
      <c r="AP587" s="10">
        <f>SUM($D572:AP572)</f>
        <v>-52117.045595763848</v>
      </c>
      <c r="AQ587" s="10">
        <f>SUM($D572:AQ572)</f>
        <v>-43361.059047159848</v>
      </c>
      <c r="AR587" s="10">
        <f>SUM($D572:AR572)</f>
        <v>-38057.767581036213</v>
      </c>
      <c r="AS587" s="10">
        <f>SUM($D572:AS572)</f>
        <v>-26510.882748493721</v>
      </c>
      <c r="AT587" s="10">
        <f>SUM($D572:AT572)</f>
        <v>-18804.263982776669</v>
      </c>
      <c r="AU587" s="10">
        <f>SUM($D572:AU572)</f>
        <v>-12564.958652823967</v>
      </c>
      <c r="AV587" s="10">
        <f>SUM($D572:AV572)</f>
        <v>-3681.548039488247</v>
      </c>
      <c r="AW587" s="10">
        <f>SUM($D572:AW572)</f>
        <v>-7516.9024436243999</v>
      </c>
      <c r="AX587" s="10">
        <f>SUM($D572:AX572)</f>
        <v>-12976.924813757279</v>
      </c>
      <c r="AY587" s="10">
        <f>SUM($D572:AY572)</f>
        <v>-25164.306568190892</v>
      </c>
      <c r="AZ587" s="10">
        <f>SUM($D572:AZ572)</f>
        <v>-28138.318153809552</v>
      </c>
      <c r="BA587" s="10">
        <f>SUM($D572:BA572)</f>
        <v>-25010.759399219474</v>
      </c>
      <c r="BB587" s="10">
        <f>SUM($D572:BB572)</f>
        <v>-19222.357433822603</v>
      </c>
      <c r="BC587" s="10">
        <f>SUM($D572:BC572)</f>
        <v>-9217.1119227198069</v>
      </c>
      <c r="BD587" s="10">
        <f>SUM($D572:BD572)</f>
        <v>-2702.6602365604776</v>
      </c>
      <c r="BE587" s="10">
        <f>SUM($D572:BE572)</f>
        <v>10017.035626535027</v>
      </c>
      <c r="BF587" s="10">
        <f>SUM($D572:BF572)</f>
        <v>18858.475303588682</v>
      </c>
      <c r="BG587" s="10">
        <f>SUM($D572:BG572)</f>
        <v>26195.26244089898</v>
      </c>
      <c r="BH587" s="10">
        <f>SUM($D572:BH572)</f>
        <v>36139.422809741976</v>
      </c>
      <c r="BI587" s="10">
        <f>SUM($D572:BI572)</f>
        <v>33328.428953471644</v>
      </c>
      <c r="BJ587" s="10">
        <f>SUM($D572:BJ572)</f>
        <v>28856.428389942368</v>
      </c>
      <c r="BK587" s="10">
        <f>SUM($D572:BK572)</f>
        <v>17620.659211492188</v>
      </c>
      <c r="BL587" s="10">
        <f>SUM($D572:BL572)</f>
        <v>15561.973971097636</v>
      </c>
      <c r="BM587" s="10">
        <f>SUM($D572:BM572)</f>
        <v>19569.242283084044</v>
      </c>
      <c r="BN587" s="10">
        <f>SUM($D572:BN572)</f>
        <v>26203.215977981403</v>
      </c>
      <c r="BO587" s="10">
        <f>SUM($D572:BO572)</f>
        <v>37022.235287726369</v>
      </c>
      <c r="BP587" s="10">
        <f>SUM($D572:BP572)</f>
        <v>44321.621699130126</v>
      </c>
      <c r="BQ587" s="10">
        <f>SUM($D572:BQ572)</f>
        <v>57800.443714249886</v>
      </c>
      <c r="BR587" s="10">
        <f>SUM($D572:BR572)</f>
        <v>67377.526239868719</v>
      </c>
      <c r="BS587" s="10">
        <f>SUM($D572:BS572)</f>
        <v>75427.254449345754</v>
      </c>
      <c r="BT587" s="10">
        <f>SUM($D572:BT572)</f>
        <v>86060.233113370545</v>
      </c>
      <c r="BU587" s="10">
        <f>SUM($D572:BU572)</f>
        <v>83910.104163197917</v>
      </c>
      <c r="BV587" s="10">
        <f>SUM($D572:BV572)</f>
        <v>80065.247987906623</v>
      </c>
      <c r="BW587" s="10">
        <f>SUM($D572:BW572)</f>
        <v>69416.444900132847</v>
      </c>
      <c r="BX587" s="10">
        <f>SUM($D572:BX572)</f>
        <v>67899.266660656343</v>
      </c>
      <c r="BY587" s="10">
        <f>SUM($D572:BY572)</f>
        <v>72400.582961299457</v>
      </c>
      <c r="BZ587" s="10">
        <f>SUM($D572:BZ572)</f>
        <v>79484.181713308571</v>
      </c>
      <c r="CA587" s="10">
        <f>SUM($D572:CA572)</f>
        <v>90717.224166423373</v>
      </c>
      <c r="CB587" s="10">
        <f>SUM($D572:CB572)</f>
        <v>98408.762751001443</v>
      </c>
      <c r="CC587" s="10">
        <f>SUM($D572:CC572)</f>
        <v>112273.84167958556</v>
      </c>
      <c r="CD587" s="10">
        <f>SUM($D572:CD572)</f>
        <v>122245.3727815521</v>
      </c>
      <c r="CE587" s="10">
        <f>SUM($D572:CE572)</f>
        <v>130705.57542847829</v>
      </c>
      <c r="CF587" s="10">
        <f>SUM($D572:CF572)</f>
        <v>141762.79576206428</v>
      </c>
      <c r="CG587" s="10">
        <f>SUM($D572:CG572)</f>
        <v>140037.0597184744</v>
      </c>
      <c r="CH587" s="10">
        <f>SUM($D572:CH572)</f>
        <v>136591.97108800479</v>
      </c>
      <c r="CI587" s="10">
        <f>SUM($D572:CI572)</f>
        <v>126286.46096416372</v>
      </c>
      <c r="CJ587" s="10">
        <f>SUM($D572:CJ572)</f>
        <v>125027.66868551083</v>
      </c>
      <c r="CK587" s="10">
        <f>SUM($D572:CK572)</f>
        <v>129680.08571652511</v>
      </c>
      <c r="CL587" s="10">
        <f>SUM($D572:CL572)</f>
        <v>136795.11147025571</v>
      </c>
      <c r="CM587" s="10">
        <f>SUM($D572:CM572)</f>
        <v>147984.95051434991</v>
      </c>
      <c r="CN587" s="10">
        <f>SUM($D572:CN572)</f>
        <v>155569.90820636065</v>
      </c>
      <c r="CO587" s="10">
        <f>SUM($D572:CO572)</f>
        <v>169341.75684217777</v>
      </c>
      <c r="CP587" s="10">
        <f>SUM($D572:CP572)</f>
        <v>179375.63365189609</v>
      </c>
      <c r="CQ587" s="10">
        <f>SUM($D572:CQ572)</f>
        <v>187838.48763243202</v>
      </c>
      <c r="CR587" s="10">
        <f>SUM($D572:CR572)</f>
        <v>199445.45239409566</v>
      </c>
      <c r="CS587" s="10">
        <f>SUM($D572:CS572)</f>
        <v>198506.49273710165</v>
      </c>
      <c r="CT587" s="10">
        <f>SUM($D572:CT572)</f>
        <v>193750.65972201052</v>
      </c>
      <c r="CU587" s="10">
        <f>SUM($D572:CU572)</f>
        <v>187980.45622197184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-71433.965584597783</v>
      </c>
      <c r="E588" s="10">
        <f>SUM($D573:E573)</f>
        <v>-126136.36748305752</v>
      </c>
      <c r="F588" s="10">
        <f>SUM($D573:F573)</f>
        <v>-174853.15906397247</v>
      </c>
      <c r="G588" s="10">
        <f>SUM($D573:G573)</f>
        <v>-194335.43280856963</v>
      </c>
      <c r="H588" s="10">
        <f>SUM($D573:H573)</f>
        <v>-211633.71145582397</v>
      </c>
      <c r="I588" s="10">
        <f>SUM($D573:I573)</f>
        <v>-204361.86087129446</v>
      </c>
      <c r="J588" s="10">
        <f>SUM($D573:J573)</f>
        <v>-195403.85261525831</v>
      </c>
      <c r="K588" s="10">
        <f>SUM($D573:K573)</f>
        <v>-195113.78703235465</v>
      </c>
      <c r="L588" s="10">
        <f>SUM($D573:L573)</f>
        <v>-177093.39172456038</v>
      </c>
      <c r="M588" s="10">
        <f>SUM($D573:M573)</f>
        <v>-198635.10472418508</v>
      </c>
      <c r="N588" s="10">
        <f>SUM($D573:N573)</f>
        <v>-239382.11844356326</v>
      </c>
      <c r="O588" s="10">
        <f>SUM($D573:O573)</f>
        <v>-295582.92806328577</v>
      </c>
      <c r="P588" s="10">
        <f>SUM($D573:P573)</f>
        <v>-340704.22835702996</v>
      </c>
      <c r="Q588" s="10">
        <f>SUM($D573:Q573)</f>
        <v>-365922.03573286382</v>
      </c>
      <c r="R588" s="10">
        <f>SUM($D573:R573)</f>
        <v>-392260.00849787949</v>
      </c>
      <c r="S588" s="10">
        <f>SUM($D573:S573)</f>
        <v>-398652.31040006469</v>
      </c>
      <c r="T588" s="10">
        <f>SUM($D573:T573)</f>
        <v>-405860.47691001638</v>
      </c>
      <c r="U588" s="10">
        <f>SUM($D573:U573)</f>
        <v>-387762.3124430445</v>
      </c>
      <c r="V588" s="10">
        <f>SUM($D573:V573)</f>
        <v>-366111.60790682881</v>
      </c>
      <c r="W588" s="10">
        <f>SUM($D573:W573)</f>
        <v>-351709.3379834994</v>
      </c>
      <c r="X588" s="10">
        <f>SUM($D573:X573)</f>
        <v>-319067.29186527</v>
      </c>
      <c r="Y588" s="10">
        <f>SUM($D573:Y573)</f>
        <v>-325883.89738308999</v>
      </c>
      <c r="Z588" s="10">
        <f>SUM($D573:Z573)</f>
        <v>-352103.81345741893</v>
      </c>
      <c r="AA588" s="10">
        <f>SUM($D573:AA573)</f>
        <v>-394163.8891330373</v>
      </c>
      <c r="AB588" s="10">
        <f>SUM($D573:AB573)</f>
        <v>-425520.7826327919</v>
      </c>
      <c r="AC588" s="10">
        <f>SUM($D573:AC573)</f>
        <v>-437278.2515891334</v>
      </c>
      <c r="AD588" s="10">
        <f>SUM($D573:AD573)</f>
        <v>-450414.28468009998</v>
      </c>
      <c r="AE588" s="10">
        <f>SUM($D573:AE573)</f>
        <v>-443844.01167921536</v>
      </c>
      <c r="AF588" s="10">
        <f>SUM($D573:AF573)</f>
        <v>-438326.78485357063</v>
      </c>
      <c r="AG588" s="10">
        <f>SUM($D573:AG573)</f>
        <v>-407743.19413240167</v>
      </c>
      <c r="AH588" s="10">
        <f>SUM($D573:AH573)</f>
        <v>-373841.30424876744</v>
      </c>
      <c r="AI588" s="10">
        <f>SUM($D573:AI573)</f>
        <v>-347405.04750810831</v>
      </c>
      <c r="AJ588" s="10">
        <f>SUM($D573:AJ573)</f>
        <v>-302922.18857952708</v>
      </c>
      <c r="AK588" s="10">
        <f>SUM($D573:AK573)</f>
        <v>-298067.10476660822</v>
      </c>
      <c r="AL588" s="10">
        <f>SUM($D573:AL573)</f>
        <v>-312769.70646498812</v>
      </c>
      <c r="AM588" s="10">
        <f>SUM($D573:AM573)</f>
        <v>-343467.24087918852</v>
      </c>
      <c r="AN588" s="10">
        <f>SUM($D573:AN573)</f>
        <v>-363629.65965988301</v>
      </c>
      <c r="AO588" s="10">
        <f>SUM($D573:AO573)</f>
        <v>-364379.3312977982</v>
      </c>
      <c r="AP588" s="10">
        <f>SUM($D573:AP573)</f>
        <v>-366710.09551175329</v>
      </c>
      <c r="AQ588" s="10">
        <f>SUM($D573:AQ573)</f>
        <v>-349544.87703194277</v>
      </c>
      <c r="AR588" s="10">
        <f>SUM($D573:AR573)</f>
        <v>-333641.61158929451</v>
      </c>
      <c r="AS588" s="10">
        <f>SUM($D573:AS573)</f>
        <v>-292872.50997440045</v>
      </c>
      <c r="AT588" s="10">
        <f>SUM($D573:AT573)</f>
        <v>-248974.08061051162</v>
      </c>
      <c r="AU588" s="10">
        <f>SUM($D573:AU573)</f>
        <v>-212719.14385625432</v>
      </c>
      <c r="AV588" s="10">
        <f>SUM($D573:AV573)</f>
        <v>-158587.16135329631</v>
      </c>
      <c r="AW588" s="10">
        <f>SUM($D573:AW573)</f>
        <v>-144247.76249170772</v>
      </c>
      <c r="AX588" s="10">
        <f>SUM($D573:AX573)</f>
        <v>-149629.14126834061</v>
      </c>
      <c r="AY588" s="10">
        <f>SUM($D573:AY573)</f>
        <v>-171168.73537197875</v>
      </c>
      <c r="AZ588" s="10">
        <f>SUM($D573:AZ573)</f>
        <v>-182337.42131760545</v>
      </c>
      <c r="BA588" s="10">
        <f>SUM($D573:BA573)</f>
        <v>-174258.28383444005</v>
      </c>
      <c r="BB588" s="10">
        <f>SUM($D573:BB573)</f>
        <v>-167925.02223987353</v>
      </c>
      <c r="BC588" s="10">
        <f>SUM($D573:BC573)</f>
        <v>-142259.20103574038</v>
      </c>
      <c r="BD588" s="10">
        <f>SUM($D573:BD573)</f>
        <v>-118016.10627847828</v>
      </c>
      <c r="BE588" s="10">
        <f>SUM($D573:BE573)</f>
        <v>-69064.262880720897</v>
      </c>
      <c r="BF588" s="10">
        <f>SUM($D573:BF573)</f>
        <v>-17136.025908452459</v>
      </c>
      <c r="BG588" s="10">
        <f>SUM($D573:BG573)</f>
        <v>26999.619756729022</v>
      </c>
      <c r="BH588" s="10">
        <f>SUM($D573:BH573)</f>
        <v>88865.932488000108</v>
      </c>
      <c r="BI588" s="10">
        <f>SUM($D573:BI573)</f>
        <v>110794.34498744085</v>
      </c>
      <c r="BJ588" s="10">
        <f>SUM($D573:BJ573)</f>
        <v>112856.02036966337</v>
      </c>
      <c r="BK588" s="10">
        <f>SUM($D573:BK573)</f>
        <v>98611.734904003883</v>
      </c>
      <c r="BL588" s="10">
        <f>SUM($D573:BL573)</f>
        <v>94588.775572764396</v>
      </c>
      <c r="BM588" s="10">
        <f>SUM($D573:BM573)</f>
        <v>109663.52379847146</v>
      </c>
      <c r="BN588" s="10">
        <f>SUM($D573:BN573)</f>
        <v>122844.26478385177</v>
      </c>
      <c r="BO588" s="10">
        <f>SUM($D573:BO573)</f>
        <v>155214.6026555085</v>
      </c>
      <c r="BP588" s="10">
        <f>SUM($D573:BP573)</f>
        <v>186027.41733727869</v>
      </c>
      <c r="BQ588" s="10">
        <f>SUM($D573:BQ573)</f>
        <v>241424.21321434426</v>
      </c>
      <c r="BR588" s="10">
        <f>SUM($D573:BR573)</f>
        <v>299682.59477468452</v>
      </c>
      <c r="BS588" s="10">
        <f>SUM($D573:BS573)</f>
        <v>350041.10521354142</v>
      </c>
      <c r="BT588" s="10">
        <f>SUM($D573:BT573)</f>
        <v>418025.83216320851</v>
      </c>
      <c r="BU588" s="10">
        <f>SUM($D573:BU573)</f>
        <v>445964.765269975</v>
      </c>
      <c r="BV588" s="10">
        <f>SUM($D573:BV573)</f>
        <v>453919.04562312609</v>
      </c>
      <c r="BW588" s="10">
        <f>SUM($D573:BW573)</f>
        <v>445434.25517413195</v>
      </c>
      <c r="BX588" s="10">
        <f>SUM($D573:BX573)</f>
        <v>447020.54505020793</v>
      </c>
      <c r="BY588" s="10">
        <f>SUM($D573:BY573)</f>
        <v>467540.0261028707</v>
      </c>
      <c r="BZ588" s="10">
        <f>SUM($D573:BZ573)</f>
        <v>485995.19218928477</v>
      </c>
      <c r="CA588" s="10">
        <f>SUM($D573:CA573)</f>
        <v>523477.50012503774</v>
      </c>
      <c r="CB588" s="10">
        <f>SUM($D573:CB573)</f>
        <v>559264.01628200454</v>
      </c>
      <c r="CC588" s="10">
        <f>SUM($D573:CC573)</f>
        <v>619535.15482875146</v>
      </c>
      <c r="CD588" s="10">
        <f>SUM($D573:CD573)</f>
        <v>682614.84636375087</v>
      </c>
      <c r="CE588" s="10">
        <f>SUM($D573:CE573)</f>
        <v>737784.19534509268</v>
      </c>
      <c r="CF588" s="10">
        <f>SUM($D573:CF573)</f>
        <v>810593.45870654355</v>
      </c>
      <c r="CG588" s="10">
        <f>SUM($D573:CG573)</f>
        <v>843365.25551778625</v>
      </c>
      <c r="CH588" s="10">
        <f>SUM($D573:CH573)</f>
        <v>856117.84644318908</v>
      </c>
      <c r="CI588" s="10">
        <f>SUM($D573:CI573)</f>
        <v>852319.3374889798</v>
      </c>
      <c r="CJ588" s="10">
        <f>SUM($D573:CJ573)</f>
        <v>858393.81541501579</v>
      </c>
      <c r="CK588" s="10">
        <f>SUM($D573:CK573)</f>
        <v>883127.90387334256</v>
      </c>
      <c r="CL588" s="10">
        <f>SUM($D573:CL573)</f>
        <v>905449.78683713172</v>
      </c>
      <c r="CM588" s="10">
        <f>SUM($D573:CM573)</f>
        <v>946547.95334620052</v>
      </c>
      <c r="CN588" s="10">
        <f>SUM($D573:CN573)</f>
        <v>985700.64608954173</v>
      </c>
      <c r="CO588" s="10">
        <f>SUM($D573:CO573)</f>
        <v>1049157.0637760945</v>
      </c>
      <c r="CP588" s="10">
        <f>SUM($D573:CP573)</f>
        <v>1115650.6178289859</v>
      </c>
      <c r="CQ588" s="10">
        <f>SUM($D573:CQ573)</f>
        <v>1173653.1710846273</v>
      </c>
      <c r="CR588" s="10">
        <f>SUM($D573:CR573)</f>
        <v>1249988.4158182745</v>
      </c>
      <c r="CS588" s="10">
        <f>SUM($D573:CS573)</f>
        <v>1288512.8613118134</v>
      </c>
      <c r="CT588" s="10">
        <f>SUM($D573:CT573)</f>
        <v>1299703.6743620338</v>
      </c>
      <c r="CU588" s="10">
        <f>SUM($D573:CU573)</f>
        <v>1313390.4159990975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-99843.443981204648</v>
      </c>
      <c r="E589" s="10">
        <f>SUM($D574:E574)</f>
        <v>-135641.04852959793</v>
      </c>
      <c r="F589" s="10">
        <f>SUM($D574:F574)</f>
        <v>-139803.14811503189</v>
      </c>
      <c r="G589" s="10">
        <f>SUM($D574:G574)</f>
        <v>-87253.734844398918</v>
      </c>
      <c r="H589" s="10">
        <f>SUM($D574:H574)</f>
        <v>-76192.172629233799</v>
      </c>
      <c r="I589" s="10">
        <f>SUM($D574:I574)</f>
        <v>23823.640235736268</v>
      </c>
      <c r="J589" s="10">
        <f>SUM($D574:J574)</f>
        <v>67936.812576976139</v>
      </c>
      <c r="K589" s="10">
        <f>SUM($D574:K574)</f>
        <v>71463.14148589049</v>
      </c>
      <c r="L589" s="10">
        <f>SUM($D574:L574)</f>
        <v>106007.71868657903</v>
      </c>
      <c r="M589" s="10">
        <f>SUM($D574:M574)</f>
        <v>-34392.183257426019</v>
      </c>
      <c r="N589" s="10">
        <f>SUM($D574:N574)</f>
        <v>-192012.07058215968</v>
      </c>
      <c r="O589" s="10">
        <f>SUM($D574:O574)</f>
        <v>-406636.66236910387</v>
      </c>
      <c r="P589" s="10">
        <f>SUM($D574:P574)</f>
        <v>-474024.31336888287</v>
      </c>
      <c r="Q589" s="10">
        <f>SUM($D574:Q574)</f>
        <v>-452980.48882590118</v>
      </c>
      <c r="R589" s="10">
        <f>SUM($D574:R574)</f>
        <v>-405767.97569493391</v>
      </c>
      <c r="S589" s="10">
        <f>SUM($D574:S574)</f>
        <v>-305412.61459634826</v>
      </c>
      <c r="T589" s="10">
        <f>SUM($D574:T574)</f>
        <v>-254741.8363361595</v>
      </c>
      <c r="U589" s="10">
        <f>SUM($D574:U574)</f>
        <v>-127857.27440216159</v>
      </c>
      <c r="V589" s="10">
        <f>SUM($D574:V574)</f>
        <v>-64199.623355419142</v>
      </c>
      <c r="W589" s="10">
        <f>SUM($D574:W574)</f>
        <v>-45332.14897867362</v>
      </c>
      <c r="X589" s="10">
        <f>SUM($D574:X574)</f>
        <v>4090.3691528548952</v>
      </c>
      <c r="Y589" s="10">
        <f>SUM($D574:Y574)</f>
        <v>-118099.18209320889</v>
      </c>
      <c r="Z589" s="10">
        <f>SUM($D574:Z574)</f>
        <v>-252977.45639115421</v>
      </c>
      <c r="AA589" s="10">
        <f>SUM($D574:AA574)</f>
        <v>-440723.86870673788</v>
      </c>
      <c r="AB589" s="10">
        <f>SUM($D574:AB574)</f>
        <v>-478319.51229864592</v>
      </c>
      <c r="AC589" s="10">
        <f>SUM($D574:AC574)</f>
        <v>-426322.16489684209</v>
      </c>
      <c r="AD589" s="10">
        <f>SUM($D574:AD574)</f>
        <v>-348726.06258884887</v>
      </c>
      <c r="AE589" s="10">
        <f>SUM($D574:AE574)</f>
        <v>-219816.41690739803</v>
      </c>
      <c r="AF589" s="10">
        <f>SUM($D574:AF574)</f>
        <v>-143072.6787795655</v>
      </c>
      <c r="AG589" s="10">
        <f>SUM($D574:AG574)</f>
        <v>7327.907071478432</v>
      </c>
      <c r="AH589" s="10">
        <f>SUM($D574:AH574)</f>
        <v>92309.440825136262</v>
      </c>
      <c r="AI589" s="10">
        <f>SUM($D574:AI574)</f>
        <v>130917.36876679491</v>
      </c>
      <c r="AJ589" s="10">
        <f>SUM($D574:AJ574)</f>
        <v>199174.22762397898</v>
      </c>
      <c r="AK589" s="10">
        <f>SUM($D574:AK574)</f>
        <v>95522.182517128065</v>
      </c>
      <c r="AL589" s="10">
        <f>SUM($D574:AL574)</f>
        <v>-20681.649084790843</v>
      </c>
      <c r="AM589" s="10">
        <f>SUM($D574:AM574)</f>
        <v>-189415.04833893548</v>
      </c>
      <c r="AN589" s="10">
        <f>SUM($D574:AN574)</f>
        <v>-207686.86432239471</v>
      </c>
      <c r="AO589" s="10">
        <f>SUM($D574:AO574)</f>
        <v>-136262.63650835596</v>
      </c>
      <c r="AP589" s="10">
        <f>SUM($D574:AP574)</f>
        <v>-39444.244424110744</v>
      </c>
      <c r="AQ589" s="10">
        <f>SUM($D574:AQ574)</f>
        <v>108165.9710040621</v>
      </c>
      <c r="AR589" s="10">
        <f>SUM($D574:AR574)</f>
        <v>202839.10504494165</v>
      </c>
      <c r="AS589" s="10">
        <f>SUM($D574:AS574)</f>
        <v>370263.08644373016</v>
      </c>
      <c r="AT589" s="10">
        <f>SUM($D574:AT574)</f>
        <v>471351.78973464237</v>
      </c>
      <c r="AU589" s="10">
        <f>SUM($D574:AU574)</f>
        <v>525241.8846815048</v>
      </c>
      <c r="AV589" s="10">
        <f>SUM($D574:AV574)</f>
        <v>608105.03205451253</v>
      </c>
      <c r="AW589" s="10">
        <f>SUM($D574:AW574)</f>
        <v>518542.48404768086</v>
      </c>
      <c r="AX589" s="10">
        <f>SUM($D574:AX574)</f>
        <v>416041.48821033118</v>
      </c>
      <c r="AY589" s="10">
        <f>SUM($D574:AY574)</f>
        <v>260703.28694158723</v>
      </c>
      <c r="AZ589" s="10">
        <f>SUM($D574:AZ574)</f>
        <v>255543.0251471654</v>
      </c>
      <c r="BA589" s="10">
        <f>SUM($D574:BA574)</f>
        <v>339774.7376675331</v>
      </c>
      <c r="BB589" s="10">
        <f>SUM($D574:BB574)</f>
        <v>449050.34298841644</v>
      </c>
      <c r="BC589" s="10">
        <f>SUM($D574:BC574)</f>
        <v>608715.35244624957</v>
      </c>
      <c r="BD589" s="10">
        <f>SUM($D574:BD574)</f>
        <v>714998.40710052091</v>
      </c>
      <c r="BE589" s="10">
        <f>SUM($D574:BE574)</f>
        <v>893563.15938841994</v>
      </c>
      <c r="BF589" s="10">
        <f>SUM($D574:BF574)</f>
        <v>1005318.2844086661</v>
      </c>
      <c r="BG589" s="10">
        <f>SUM($D574:BG574)</f>
        <v>1069409.2768011636</v>
      </c>
      <c r="BH589" s="10">
        <f>SUM($D574:BH574)</f>
        <v>1162022.5681372541</v>
      </c>
      <c r="BI589" s="10">
        <f>SUM($D574:BI574)</f>
        <v>1081772.3404983203</v>
      </c>
      <c r="BJ589" s="10">
        <f>SUM($D574:BJ574)</f>
        <v>988152.24607795698</v>
      </c>
      <c r="BK589" s="10">
        <f>SUM($D574:BK574)</f>
        <v>841263.39260411798</v>
      </c>
      <c r="BL589" s="10">
        <f>SUM($D574:BL574)</f>
        <v>844118.82005097822</v>
      </c>
      <c r="BM589" s="10">
        <f>SUM($D574:BM574)</f>
        <v>935935.92769419204</v>
      </c>
      <c r="BN589" s="10">
        <f>SUM($D574:BN574)</f>
        <v>1052382.922422424</v>
      </c>
      <c r="BO589" s="10">
        <f>SUM($D574:BO574)</f>
        <v>1218838.8312459968</v>
      </c>
      <c r="BP589" s="10">
        <f>SUM($D574:BP574)</f>
        <v>1331581.6743324297</v>
      </c>
      <c r="BQ589" s="10">
        <f>SUM($D574:BQ574)</f>
        <v>1516332.2685271821</v>
      </c>
      <c r="BR589" s="10">
        <f>SUM($D574:BR574)</f>
        <v>1634050.307609126</v>
      </c>
      <c r="BS589" s="10">
        <f>SUM($D574:BS574)</f>
        <v>1703909.1773632523</v>
      </c>
      <c r="BT589" s="10">
        <f>SUM($D574:BT574)</f>
        <v>1802084.3862680567</v>
      </c>
      <c r="BU589" s="10">
        <f>SUM($D574:BU574)</f>
        <v>1727131.1881655944</v>
      </c>
      <c r="BV589" s="10">
        <f>SUM($D574:BV574)</f>
        <v>1638438.6026833288</v>
      </c>
      <c r="BW589" s="10">
        <f>SUM($D574:BW574)</f>
        <v>1495974.5972476737</v>
      </c>
      <c r="BX589" s="10">
        <f>SUM($D574:BX574)</f>
        <v>1502622.4670502283</v>
      </c>
      <c r="BY589" s="10">
        <f>SUM($D574:BY574)</f>
        <v>1597515.2677255161</v>
      </c>
      <c r="BZ589" s="10">
        <f>SUM($D574:BZ574)</f>
        <v>1716324.7740140641</v>
      </c>
      <c r="CA589" s="10">
        <f>SUM($D574:CA574)</f>
        <v>1884551.2097585178</v>
      </c>
      <c r="CB589" s="10">
        <f>SUM($D574:CB574)</f>
        <v>1998713.0452247642</v>
      </c>
      <c r="CC589" s="10">
        <f>SUM($D574:CC574)</f>
        <v>2184854.3917910988</v>
      </c>
      <c r="CD589" s="10">
        <f>SUM($D574:CD574)</f>
        <v>2304265.2467622971</v>
      </c>
      <c r="CE589" s="10">
        <f>SUM($D574:CE574)</f>
        <v>2376359.3624610351</v>
      </c>
      <c r="CF589" s="10">
        <f>SUM($D574:CF574)</f>
        <v>2477363.8329183874</v>
      </c>
      <c r="CG589" s="10">
        <f>SUM($D574:CG574)</f>
        <v>2405641.4427141165</v>
      </c>
      <c r="CH589" s="10">
        <f>SUM($D574:CH574)</f>
        <v>2320132.8722020723</v>
      </c>
      <c r="CI589" s="10">
        <f>SUM($D574:CI574)</f>
        <v>2180169.7212862889</v>
      </c>
      <c r="CJ589" s="10">
        <f>SUM($D574:CJ574)</f>
        <v>2187994.2474996494</v>
      </c>
      <c r="CK589" s="10">
        <f>SUM($D574:CK574)</f>
        <v>2282205.0343615804</v>
      </c>
      <c r="CL589" s="10">
        <f>SUM($D574:CL574)</f>
        <v>2398117.8634509868</v>
      </c>
      <c r="CM589" s="10">
        <f>SUM($D574:CM574)</f>
        <v>2561790.91509888</v>
      </c>
      <c r="CN589" s="10">
        <f>SUM($D574:CN574)</f>
        <v>2669980.573017701</v>
      </c>
      <c r="CO589" s="10">
        <f>SUM($D574:CO574)</f>
        <v>2849886.9431094052</v>
      </c>
      <c r="CP589" s="10">
        <f>SUM($D574:CP574)</f>
        <v>2965315.1073475666</v>
      </c>
      <c r="CQ589" s="10">
        <f>SUM($D574:CQ574)</f>
        <v>3033175.8090200061</v>
      </c>
      <c r="CR589" s="10">
        <f>SUM($D574:CR574)</f>
        <v>3138000.8610475636</v>
      </c>
      <c r="CS589" s="10">
        <f>SUM($D574:CS574)</f>
        <v>3077724.5557824504</v>
      </c>
      <c r="CT589" s="10">
        <f>SUM($D574:CT574)</f>
        <v>2973514.9499150189</v>
      </c>
      <c r="CU589" s="10">
        <f>SUM($D574:CU574)</f>
        <v>2896919.2669791328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-1085.7054194177617</v>
      </c>
      <c r="E590" s="10">
        <f>SUM($D575:E575)</f>
        <v>8626.7236439062981</v>
      </c>
      <c r="F590" s="10">
        <f>SUM($D575:F575)</f>
        <v>17441.053602428874</v>
      </c>
      <c r="G590" s="10">
        <f>SUM($D575:G575)</f>
        <v>36340.756435101386</v>
      </c>
      <c r="H590" s="10">
        <f>SUM($D575:H575)</f>
        <v>32568.682056205638</v>
      </c>
      <c r="I590" s="10">
        <f>SUM($D575:I575)</f>
        <v>56590.131674525037</v>
      </c>
      <c r="J590" s="10">
        <f>SUM($D575:J575)</f>
        <v>57078.273131903494</v>
      </c>
      <c r="K590" s="10">
        <f>SUM($D575:K575)</f>
        <v>54055.952539774851</v>
      </c>
      <c r="L590" s="10">
        <f>SUM($D575:L575)</f>
        <v>65202.563074923499</v>
      </c>
      <c r="M590" s="10">
        <f>SUM($D575:M575)</f>
        <v>24735.363058782968</v>
      </c>
      <c r="N590" s="10">
        <f>SUM($D575:N575)</f>
        <v>-2669.5928375691001</v>
      </c>
      <c r="O590" s="10">
        <f>SUM($D575:O575)</f>
        <v>-49301.519100507925</v>
      </c>
      <c r="P590" s="10">
        <f>SUM($D575:P575)</f>
        <v>-46725.262482798513</v>
      </c>
      <c r="Q590" s="10">
        <f>SUM($D575:Q575)</f>
        <v>-28172.998788093246</v>
      </c>
      <c r="R590" s="10">
        <f>SUM($D575:R575)</f>
        <v>-9519.9293991854938</v>
      </c>
      <c r="S590" s="10">
        <f>SUM($D575:S575)</f>
        <v>18789.982220956445</v>
      </c>
      <c r="T590" s="10">
        <f>SUM($D575:T575)</f>
        <v>23180.08965312739</v>
      </c>
      <c r="U590" s="10">
        <f>SUM($D575:U575)</f>
        <v>54418.228457119403</v>
      </c>
      <c r="V590" s="10">
        <f>SUM($D575:V575)</f>
        <v>60226.960253974306</v>
      </c>
      <c r="W590" s="10">
        <f>SUM($D575:W575)</f>
        <v>62004.627335032012</v>
      </c>
      <c r="X590" s="10">
        <f>SUM($D575:X575)</f>
        <v>79141.511508882482</v>
      </c>
      <c r="Y590" s="10">
        <f>SUM($D575:Y575)</f>
        <v>46431.554637254303</v>
      </c>
      <c r="Z590" s="10">
        <f>SUM($D575:Z575)</f>
        <v>28572.918377206573</v>
      </c>
      <c r="AA590" s="10">
        <f>SUM($D575:AA575)</f>
        <v>-7178.2373567963368</v>
      </c>
      <c r="AB590" s="10">
        <f>SUM($D575:AB575)</f>
        <v>6619.3499333020882</v>
      </c>
      <c r="AC590" s="10">
        <f>SUM($D575:AC575)</f>
        <v>35847.821125322836</v>
      </c>
      <c r="AD590" s="10">
        <f>SUM($D575:AD575)</f>
        <v>64132.398555072199</v>
      </c>
      <c r="AE590" s="10">
        <f>SUM($D575:AE575)</f>
        <v>100919.60263279692</v>
      </c>
      <c r="AF590" s="10">
        <f>SUM($D575:AF575)</f>
        <v>112864.46608907543</v>
      </c>
      <c r="AG590" s="10">
        <f>SUM($D575:AG575)</f>
        <v>151133.40039905033</v>
      </c>
      <c r="AH590" s="10">
        <f>SUM($D575:AH575)</f>
        <v>163806.01279897874</v>
      </c>
      <c r="AI590" s="10">
        <f>SUM($D575:AI575)</f>
        <v>172510.08204282558</v>
      </c>
      <c r="AJ590" s="10">
        <f>SUM($D575:AJ575)</f>
        <v>196733.17374515886</v>
      </c>
      <c r="AK590" s="10">
        <f>SUM($D575:AK575)</f>
        <v>171265.64622033222</v>
      </c>
      <c r="AL590" s="10">
        <f>SUM($D575:AL575)</f>
        <v>160750.28403582305</v>
      </c>
      <c r="AM590" s="10">
        <f>SUM($D575:AM575)</f>
        <v>132373.72581979496</v>
      </c>
      <c r="AN590" s="10">
        <f>SUM($D575:AN575)</f>
        <v>153507.05487837669</v>
      </c>
      <c r="AO590" s="10">
        <f>SUM($D575:AO575)</f>
        <v>189964.48337399165</v>
      </c>
      <c r="AP590" s="10">
        <f>SUM($D575:AP575)</f>
        <v>225308.43439346415</v>
      </c>
      <c r="AQ590" s="10">
        <f>SUM($D575:AQ575)</f>
        <v>268934.71365210658</v>
      </c>
      <c r="AR590" s="10">
        <f>SUM($D575:AR575)</f>
        <v>287470.29569917772</v>
      </c>
      <c r="AS590" s="10">
        <f>SUM($D575:AS575)</f>
        <v>332084.22207171487</v>
      </c>
      <c r="AT590" s="10">
        <f>SUM($D575:AT575)</f>
        <v>350888.48364990985</v>
      </c>
      <c r="AU590" s="10">
        <f>SUM($D575:AU575)</f>
        <v>365562.31315275969</v>
      </c>
      <c r="AV590" s="10">
        <f>SUM($D575:AV575)</f>
        <v>395647.56064189185</v>
      </c>
      <c r="AW590" s="10">
        <f>SUM($D575:AW575)</f>
        <v>375976.22447426332</v>
      </c>
      <c r="AX590" s="10">
        <f>SUM($D575:AX575)</f>
        <v>371210.89221569576</v>
      </c>
      <c r="AY590" s="10">
        <f>SUM($D575:AY575)</f>
        <v>348535.53787315293</v>
      </c>
      <c r="AZ590" s="10">
        <f>SUM($D575:AZ575)</f>
        <v>375302.59766626405</v>
      </c>
      <c r="BA590" s="10">
        <f>SUM($D575:BA575)</f>
        <v>417301.50633250008</v>
      </c>
      <c r="BB590" s="10">
        <f>SUM($D575:BB575)</f>
        <v>458072.91110639647</v>
      </c>
      <c r="BC590" s="10">
        <f>SUM($D575:BC575)</f>
        <v>506999.43779817387</v>
      </c>
      <c r="BD590" s="10">
        <f>SUM($D575:BD575)</f>
        <v>530704.71669343556</v>
      </c>
      <c r="BE590" s="10">
        <f>SUM($D575:BE575)</f>
        <v>580362.07463261671</v>
      </c>
      <c r="BF590" s="10">
        <f>SUM($D575:BF575)</f>
        <v>604091.54260641988</v>
      </c>
      <c r="BG590" s="10">
        <f>SUM($D575:BG575)</f>
        <v>623580.37298398605</v>
      </c>
      <c r="BH590" s="10">
        <f>SUM($D575:BH575)</f>
        <v>658375.93249069504</v>
      </c>
      <c r="BI590" s="10">
        <f>SUM($D575:BI575)</f>
        <v>643312.49072130583</v>
      </c>
      <c r="BJ590" s="10">
        <f>SUM($D575:BJ575)</f>
        <v>643052.48450706084</v>
      </c>
      <c r="BK590" s="10">
        <f>SUM($D575:BK575)</f>
        <v>624779.14952733018</v>
      </c>
      <c r="BL590" s="10">
        <f>SUM($D575:BL575)</f>
        <v>655845.72791650705</v>
      </c>
      <c r="BM590" s="10">
        <f>SUM($D575:BM575)</f>
        <v>702045.71989525226</v>
      </c>
      <c r="BN590" s="10">
        <f>SUM($D575:BN575)</f>
        <v>746927.79036307894</v>
      </c>
      <c r="BO590" s="10">
        <f>SUM($D575:BO575)</f>
        <v>799885.80531232478</v>
      </c>
      <c r="BP590" s="10">
        <f>SUM($D575:BP575)</f>
        <v>827555.61871275236</v>
      </c>
      <c r="BQ590" s="10">
        <f>SUM($D575:BQ575)</f>
        <v>881120.32886119979</v>
      </c>
      <c r="BR590" s="10">
        <f>SUM($D575:BR575)</f>
        <v>908703.38620493456</v>
      </c>
      <c r="BS590" s="10">
        <f>SUM($D575:BS575)</f>
        <v>931985.83879677509</v>
      </c>
      <c r="BT590" s="10">
        <f>SUM($D575:BT575)</f>
        <v>970497.84257419826</v>
      </c>
      <c r="BU590" s="10">
        <f>SUM($D575:BU575)</f>
        <v>959047.09082214616</v>
      </c>
      <c r="BV590" s="10">
        <f>SUM($D575:BV575)</f>
        <v>962265.35094510578</v>
      </c>
      <c r="BW590" s="10">
        <f>SUM($D575:BW575)</f>
        <v>947309.65178875101</v>
      </c>
      <c r="BX590" s="10">
        <f>SUM($D575:BX575)</f>
        <v>981521.59794619284</v>
      </c>
      <c r="BY590" s="10">
        <f>SUM($D575:BY575)</f>
        <v>1030706.4862407089</v>
      </c>
      <c r="BZ590" s="10">
        <f>SUM($D575:BZ575)</f>
        <v>1078452.504556773</v>
      </c>
      <c r="CA590" s="10">
        <f>SUM($D575:CA575)</f>
        <v>1134217.5907760293</v>
      </c>
      <c r="CB590" s="10">
        <f>SUM($D575:CB575)</f>
        <v>1164713.9302058176</v>
      </c>
      <c r="CC590" s="10">
        <f>SUM($D575:CC575)</f>
        <v>1221193.4312243303</v>
      </c>
      <c r="CD590" s="10">
        <f>SUM($D575:CD575)</f>
        <v>1251817.6235031739</v>
      </c>
      <c r="CE590" s="10">
        <f>SUM($D575:CE575)</f>
        <v>1278256.3834856586</v>
      </c>
      <c r="CF590" s="10">
        <f>SUM($D575:CF575)</f>
        <v>1319970.3947353426</v>
      </c>
      <c r="CG590" s="10">
        <f>SUM($D575:CG575)</f>
        <v>1311648.9466636793</v>
      </c>
      <c r="CH590" s="10">
        <f>SUM($D575:CH575)</f>
        <v>1317774.4294671428</v>
      </c>
      <c r="CI590" s="10">
        <f>SUM($D575:CI575)</f>
        <v>1305356.980180471</v>
      </c>
      <c r="CJ590" s="10">
        <f>SUM($D575:CJ575)</f>
        <v>1341648.6038589175</v>
      </c>
      <c r="CK590" s="10">
        <f>SUM($D575:CK575)</f>
        <v>1392429.11989503</v>
      </c>
      <c r="CL590" s="10">
        <f>SUM($D575:CL575)</f>
        <v>1441334.3315142547</v>
      </c>
      <c r="CM590" s="10">
        <f>SUM($D575:CM575)</f>
        <v>1498152.3097275195</v>
      </c>
      <c r="CN590" s="10">
        <f>SUM($D575:CN575)</f>
        <v>1529727.3785155546</v>
      </c>
      <c r="CO590" s="10">
        <f>SUM($D575:CO575)</f>
        <v>1587687.5596948024</v>
      </c>
      <c r="CP590" s="10">
        <f>SUM($D575:CP575)</f>
        <v>1620883.3629108744</v>
      </c>
      <c r="CQ590" s="10">
        <f>SUM($D575:CQ575)</f>
        <v>1649838.9307436291</v>
      </c>
      <c r="CR590" s="10">
        <f>SUM($D575:CR575)</f>
        <v>1696652.9954402209</v>
      </c>
      <c r="CS590" s="10">
        <f>SUM($D575:CS575)</f>
        <v>1694230.3439449873</v>
      </c>
      <c r="CT590" s="10">
        <f>SUM($D575:CT575)</f>
        <v>1695871.454451384</v>
      </c>
      <c r="CU590" s="10">
        <f>SUM($D575:CU575)</f>
        <v>1705300.688073931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3505.9058787193644</v>
      </c>
      <c r="E591" s="10">
        <f>SUM($D576:E576)</f>
        <v>15080.263269629315</v>
      </c>
      <c r="F591" s="10">
        <f>SUM($D576:F576)</f>
        <v>25833.449646640627</v>
      </c>
      <c r="G591" s="10">
        <f>SUM($D576:G576)</f>
        <v>41085.951162340338</v>
      </c>
      <c r="H591" s="10">
        <f>SUM($D576:H576)</f>
        <v>46413.570862177367</v>
      </c>
      <c r="I591" s="10">
        <f>SUM($D576:I576)</f>
        <v>66100.297768069577</v>
      </c>
      <c r="J591" s="10">
        <f>SUM($D576:J576)</f>
        <v>70853.725626534477</v>
      </c>
      <c r="K591" s="10">
        <f>SUM($D576:K576)</f>
        <v>69784.461123848974</v>
      </c>
      <c r="L591" s="10">
        <f>SUM($D576:L576)</f>
        <v>73240.434606321054</v>
      </c>
      <c r="M591" s="10">
        <f>SUM($D576:M576)</f>
        <v>48973.912571954454</v>
      </c>
      <c r="N591" s="10">
        <f>SUM($D576:N576)</f>
        <v>30253.08313519755</v>
      </c>
      <c r="O591" s="10">
        <f>SUM($D576:O576)</f>
        <v>3868.8192143350752</v>
      </c>
      <c r="P591" s="10">
        <f>SUM($D576:P576)</f>
        <v>5866.055300191656</v>
      </c>
      <c r="Q591" s="10">
        <f>SUM($D576:Q576)</f>
        <v>19475.955113212025</v>
      </c>
      <c r="R591" s="10">
        <f>SUM($D576:R576)</f>
        <v>34171.19681223642</v>
      </c>
      <c r="S591" s="10">
        <f>SUM($D576:S576)</f>
        <v>54231.440006004879</v>
      </c>
      <c r="T591" s="10">
        <f>SUM($D576:T576)</f>
        <v>62455.452540197759</v>
      </c>
      <c r="U591" s="10">
        <f>SUM($D576:U576)</f>
        <v>82941.921200244062</v>
      </c>
      <c r="V591" s="10">
        <f>SUM($D576:V576)</f>
        <v>88138.385819851726</v>
      </c>
      <c r="W591" s="10">
        <f>SUM($D576:W576)</f>
        <v>87482.191715403562</v>
      </c>
      <c r="X591" s="10">
        <f>SUM($D576:X576)</f>
        <v>91239.391897396505</v>
      </c>
      <c r="Y591" s="10">
        <f>SUM($D576:Y576)</f>
        <v>67526.781081293477</v>
      </c>
      <c r="Z591" s="10">
        <f>SUM($D576:Z576)</f>
        <v>50068.592320420954</v>
      </c>
      <c r="AA591" s="10">
        <f>SUM($D576:AA576)</f>
        <v>25843.142339244878</v>
      </c>
      <c r="AB591" s="10">
        <f>SUM($D576:AB576)</f>
        <v>30661.262555164896</v>
      </c>
      <c r="AC591" s="10">
        <f>SUM($D576:AC576)</f>
        <v>47298.181546260777</v>
      </c>
      <c r="AD591" s="10">
        <f>SUM($D576:AD576)</f>
        <v>64846.167491223867</v>
      </c>
      <c r="AE591" s="10">
        <f>SUM($D576:AE576)</f>
        <v>87385.473777231338</v>
      </c>
      <c r="AF591" s="10">
        <f>SUM($D576:AF576)</f>
        <v>97653.418642552017</v>
      </c>
      <c r="AG591" s="10">
        <f>SUM($D576:AG576)</f>
        <v>119787.34692605909</v>
      </c>
      <c r="AH591" s="10">
        <f>SUM($D576:AH576)</f>
        <v>126352.33450400268</v>
      </c>
      <c r="AI591" s="10">
        <f>SUM($D576:AI576)</f>
        <v>126937.17962681223</v>
      </c>
      <c r="AJ591" s="10">
        <f>SUM($D576:AJ576)</f>
        <v>131937.58783286239</v>
      </c>
      <c r="AK591" s="10">
        <f>SUM($D576:AK576)</f>
        <v>109546.6718069737</v>
      </c>
      <c r="AL591" s="10">
        <f>SUM($D576:AL576)</f>
        <v>93513.202793974313</v>
      </c>
      <c r="AM591" s="10">
        <f>SUM($D576:AM576)</f>
        <v>70806.49466954665</v>
      </c>
      <c r="AN591" s="10">
        <f>SUM($D576:AN576)</f>
        <v>77210.110896911618</v>
      </c>
      <c r="AO591" s="10">
        <f>SUM($D576:AO576)</f>
        <v>95461.366492208181</v>
      </c>
      <c r="AP591" s="10">
        <f>SUM($D576:AP576)</f>
        <v>114609.98516984933</v>
      </c>
      <c r="AQ591" s="10">
        <f>SUM($D576:AQ576)</f>
        <v>138696.7359427163</v>
      </c>
      <c r="AR591" s="10">
        <f>SUM($D576:AR576)</f>
        <v>150429.77537375412</v>
      </c>
      <c r="AS591" s="10">
        <f>SUM($D576:AS576)</f>
        <v>173932.07640707053</v>
      </c>
      <c r="AT591" s="10">
        <f>SUM($D576:AT576)</f>
        <v>181770.1924992688</v>
      </c>
      <c r="AU591" s="10">
        <f>SUM($D576:AU576)</f>
        <v>183547.98367658001</v>
      </c>
      <c r="AV591" s="10">
        <f>SUM($D576:AV576)</f>
        <v>189684.57050486084</v>
      </c>
      <c r="AW591" s="10">
        <f>SUM($D576:AW576)</f>
        <v>168397.85644554146</v>
      </c>
      <c r="AX591" s="10">
        <f>SUM($D576:AX576)</f>
        <v>153456.22418823402</v>
      </c>
      <c r="AY591" s="10">
        <f>SUM($D576:AY576)</f>
        <v>131839.42135826289</v>
      </c>
      <c r="AZ591" s="10">
        <f>SUM($D576:AZ576)</f>
        <v>139331.74555524153</v>
      </c>
      <c r="BA591" s="10">
        <f>SUM($D576:BA576)</f>
        <v>158663.92391130867</v>
      </c>
      <c r="BB591" s="10">
        <f>SUM($D576:BB576)</f>
        <v>178875.59286352916</v>
      </c>
      <c r="BC591" s="10">
        <f>SUM($D576:BC576)</f>
        <v>203997.66838932678</v>
      </c>
      <c r="BD591" s="10">
        <f>SUM($D576:BD576)</f>
        <v>216731.23737539392</v>
      </c>
      <c r="BE591" s="10">
        <f>SUM($D576:BE576)</f>
        <v>241195.9062787182</v>
      </c>
      <c r="BF591" s="10">
        <f>SUM($D576:BF576)</f>
        <v>249958.04076630776</v>
      </c>
      <c r="BG591" s="10">
        <f>SUM($D576:BG576)</f>
        <v>252623.13200332021</v>
      </c>
      <c r="BH591" s="10">
        <f>SUM($D576:BH576)</f>
        <v>259612.2845601289</v>
      </c>
      <c r="BI591" s="10">
        <f>SUM($D576:BI576)</f>
        <v>239144.74236576297</v>
      </c>
      <c r="BJ591" s="10">
        <f>SUM($D576:BJ576)</f>
        <v>224989.33623698849</v>
      </c>
      <c r="BK591" s="10">
        <f>SUM($D576:BK576)</f>
        <v>204125.83987438859</v>
      </c>
      <c r="BL591" s="10">
        <f>SUM($D576:BL576)</f>
        <v>212339.08319177927</v>
      </c>
      <c r="BM591" s="10">
        <f>SUM($D576:BM576)</f>
        <v>232361.82630436643</v>
      </c>
      <c r="BN591" s="10">
        <f>SUM($D576:BN576)</f>
        <v>253237.88115411755</v>
      </c>
      <c r="BO591" s="10">
        <f>SUM($D576:BO576)</f>
        <v>279004.42573131283</v>
      </c>
      <c r="BP591" s="10">
        <f>SUM($D576:BP576)</f>
        <v>292369.95861295576</v>
      </c>
      <c r="BQ591" s="10">
        <f>SUM($D576:BQ576)</f>
        <v>317460.87473517063</v>
      </c>
      <c r="BR591" s="10">
        <f>SUM($D576:BR576)</f>
        <v>326847.39918152778</v>
      </c>
      <c r="BS591" s="10">
        <f>SUM($D576:BS576)</f>
        <v>330133.67232734396</v>
      </c>
      <c r="BT591" s="10">
        <f>SUM($D576:BT576)</f>
        <v>337732.725942555</v>
      </c>
      <c r="BU591" s="10">
        <f>SUM($D576:BU576)</f>
        <v>317849.05487112328</v>
      </c>
      <c r="BV591" s="10">
        <f>SUM($D576:BV576)</f>
        <v>304232.25822768413</v>
      </c>
      <c r="BW591" s="10">
        <f>SUM($D576:BW576)</f>
        <v>283842.83818544558</v>
      </c>
      <c r="BX591" s="10">
        <f>SUM($D576:BX576)</f>
        <v>292452.33036123426</v>
      </c>
      <c r="BY591" s="10">
        <f>SUM($D576:BY576)</f>
        <v>312792.37092288013</v>
      </c>
      <c r="BZ591" s="10">
        <f>SUM($D576:BZ576)</f>
        <v>333922.21452814876</v>
      </c>
      <c r="CA591" s="10">
        <f>SUM($D576:CA576)</f>
        <v>359911.5766383094</v>
      </c>
      <c r="CB591" s="10">
        <f>SUM($D576:CB576)</f>
        <v>373513.66373181005</v>
      </c>
      <c r="CC591" s="10">
        <f>SUM($D576:CC576)</f>
        <v>398901.49768725998</v>
      </c>
      <c r="CD591" s="10">
        <f>SUM($D576:CD576)</f>
        <v>408680.13040900405</v>
      </c>
      <c r="CE591" s="10">
        <f>SUM($D576:CE576)</f>
        <v>412463.84712103161</v>
      </c>
      <c r="CF591" s="10">
        <f>SUM($D576:CF576)</f>
        <v>420641.9882856044</v>
      </c>
      <c r="CG591" s="10">
        <f>SUM($D576:CG576)</f>
        <v>401361.40020388312</v>
      </c>
      <c r="CH591" s="10">
        <f>SUM($D576:CH576)</f>
        <v>388286.22299621289</v>
      </c>
      <c r="CI591" s="10">
        <f>SUM($D576:CI576)</f>
        <v>368280.78772469214</v>
      </c>
      <c r="CJ591" s="10">
        <f>SUM($D576:CJ576)</f>
        <v>377039.99396654579</v>
      </c>
      <c r="CK591" s="10">
        <f>SUM($D576:CK576)</f>
        <v>397247.8666086602</v>
      </c>
      <c r="CL591" s="10">
        <f>SUM($D576:CL576)</f>
        <v>417959.78096941387</v>
      </c>
      <c r="CM591" s="10">
        <f>SUM($D576:CM576)</f>
        <v>443389.1781755446</v>
      </c>
      <c r="CN591" s="10">
        <f>SUM($D576:CN576)</f>
        <v>456353.51875547314</v>
      </c>
      <c r="CO591" s="10">
        <f>SUM($D576:CO576)</f>
        <v>481265.19715922023</v>
      </c>
      <c r="CP591" s="10">
        <f>SUM($D576:CP576)</f>
        <v>491125.90290291904</v>
      </c>
      <c r="CQ591" s="10">
        <f>SUM($D576:CQ576)</f>
        <v>495076.24777980248</v>
      </c>
      <c r="CR591" s="10">
        <f>SUM($D576:CR576)</f>
        <v>504905.69141719188</v>
      </c>
      <c r="CS591" s="10">
        <f>SUM($D576:CS576)</f>
        <v>487767.7062062035</v>
      </c>
      <c r="CT591" s="10">
        <f>SUM($D576:CT576)</f>
        <v>472107.71513458667</v>
      </c>
      <c r="CU591" s="10">
        <f>SUM($D576:CU576)</f>
        <v>462806.21164301969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91"/>
  <sheetViews>
    <sheetView topLeftCell="CE556" workbookViewId="0">
      <selection activeCell="CW577" sqref="CW577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-211072.76771537063</v>
      </c>
      <c r="E557" s="17">
        <f t="shared" ref="E557:BP557" si="2">SUMPRODUCT(E6:E553,$CV$6:$CV$553)</f>
        <v>-95086.702505068999</v>
      </c>
      <c r="F557" s="17">
        <f t="shared" si="2"/>
        <v>-47279.636085782011</v>
      </c>
      <c r="G557" s="17">
        <f t="shared" si="2"/>
        <v>50560.56917837236</v>
      </c>
      <c r="H557" s="17">
        <f t="shared" si="2"/>
        <v>-19332.015808645254</v>
      </c>
      <c r="I557" s="17">
        <f t="shared" si="2"/>
        <v>142214.43456323465</v>
      </c>
      <c r="J557" s="17">
        <f t="shared" si="2"/>
        <v>47834.824149899825</v>
      </c>
      <c r="K557" s="17">
        <f t="shared" si="2"/>
        <v>-11272.766058366024</v>
      </c>
      <c r="L557" s="17">
        <f t="shared" si="2"/>
        <v>48261.87617221885</v>
      </c>
      <c r="M557" s="17">
        <f t="shared" si="2"/>
        <v>-229920.63186168682</v>
      </c>
      <c r="N557" s="17">
        <f t="shared" si="2"/>
        <v>-280199.5183255939</v>
      </c>
      <c r="O557" s="17">
        <f t="shared" si="2"/>
        <v>-411390.02192492294</v>
      </c>
      <c r="P557" s="17">
        <f t="shared" si="2"/>
        <v>-162995.91295435242</v>
      </c>
      <c r="Q557" s="17">
        <f t="shared" si="2"/>
        <v>-17200.942237167314</v>
      </c>
      <c r="R557" s="17">
        <f t="shared" si="2"/>
        <v>25026.393625934623</v>
      </c>
      <c r="S557" s="17">
        <f t="shared" si="2"/>
        <v>116005.00664545063</v>
      </c>
      <c r="T557" s="17">
        <f t="shared" si="2"/>
        <v>32734.673400648517</v>
      </c>
      <c r="U557" s="17">
        <f t="shared" si="2"/>
        <v>179587.76279957365</v>
      </c>
      <c r="V557" s="17">
        <f t="shared" si="2"/>
        <v>76988.451989487046</v>
      </c>
      <c r="W557" s="17">
        <f t="shared" si="2"/>
        <v>13368.933043614077</v>
      </c>
      <c r="X557" s="17">
        <f t="shared" si="2"/>
        <v>72880.851753235271</v>
      </c>
      <c r="Y557" s="17">
        <f t="shared" si="2"/>
        <v>-200731.38758442571</v>
      </c>
      <c r="Z557" s="17">
        <f t="shared" si="2"/>
        <v>-244475.40307394014</v>
      </c>
      <c r="AA557" s="17">
        <f t="shared" si="2"/>
        <v>-369410.0214713561</v>
      </c>
      <c r="AB557" s="17">
        <f t="shared" si="2"/>
        <v>-116751.45458526733</v>
      </c>
      <c r="AC557" s="17">
        <f t="shared" si="2"/>
        <v>30542.334353053124</v>
      </c>
      <c r="AD557" s="17">
        <f t="shared" si="2"/>
        <v>71738.174447008001</v>
      </c>
      <c r="AE557" s="17">
        <f t="shared" si="2"/>
        <v>160005.74276508958</v>
      </c>
      <c r="AF557" s="17">
        <f t="shared" si="2"/>
        <v>73327.312960161857</v>
      </c>
      <c r="AG557" s="17">
        <f t="shared" si="2"/>
        <v>216893.11467070252</v>
      </c>
      <c r="AH557" s="17">
        <f t="shared" si="2"/>
        <v>111646.682605751</v>
      </c>
      <c r="AI557" s="17">
        <f t="shared" si="2"/>
        <v>46245.752845921728</v>
      </c>
      <c r="AJ557" s="17">
        <f t="shared" si="2"/>
        <v>104840.33803050962</v>
      </c>
      <c r="AK557" s="17">
        <f t="shared" si="2"/>
        <v>-168974.62320922315</v>
      </c>
      <c r="AL557" s="17">
        <f t="shared" si="2"/>
        <v>-212439.97137161583</v>
      </c>
      <c r="AM557" s="17">
        <f t="shared" si="2"/>
        <v>-336879.45984288555</v>
      </c>
      <c r="AN557" s="17">
        <f t="shared" si="2"/>
        <v>-83766.714734639565</v>
      </c>
      <c r="AO557" s="17">
        <f t="shared" si="2"/>
        <v>63727.64865885672</v>
      </c>
      <c r="AP557" s="17">
        <f t="shared" si="2"/>
        <v>104739.93356680856</v>
      </c>
      <c r="AQ557" s="17">
        <f t="shared" si="2"/>
        <v>192414.98538132411</v>
      </c>
      <c r="AR557" s="17">
        <f t="shared" si="2"/>
        <v>104811.74704768184</v>
      </c>
      <c r="AS557" s="17">
        <f t="shared" si="2"/>
        <v>247266.65704043329</v>
      </c>
      <c r="AT557" s="17">
        <f t="shared" si="2"/>
        <v>140890.700555188</v>
      </c>
      <c r="AU557" s="17">
        <f t="shared" si="2"/>
        <v>74482.508802135679</v>
      </c>
      <c r="AV557" s="17">
        <f t="shared" si="2"/>
        <v>132274.01022450681</v>
      </c>
      <c r="AW557" s="17">
        <f t="shared" si="2"/>
        <v>-142126.49438013212</v>
      </c>
      <c r="AX557" s="17">
        <f t="shared" si="2"/>
        <v>-186003.12801050022</v>
      </c>
      <c r="AY557" s="17">
        <f t="shared" si="2"/>
        <v>-310754.23488412215</v>
      </c>
      <c r="AZ557" s="17">
        <f t="shared" si="2"/>
        <v>-57931.326753262416</v>
      </c>
      <c r="BA557" s="17">
        <f t="shared" si="2"/>
        <v>89235.435671586631</v>
      </c>
      <c r="BB557" s="17">
        <f t="shared" si="2"/>
        <v>129851.77052418217</v>
      </c>
      <c r="BC557" s="17">
        <f t="shared" si="2"/>
        <v>217060.51708220146</v>
      </c>
      <c r="BD557" s="17">
        <f t="shared" si="2"/>
        <v>128938.98812363556</v>
      </c>
      <c r="BE557" s="17">
        <f t="shared" si="2"/>
        <v>270850.74708933546</v>
      </c>
      <c r="BF557" s="17">
        <f t="shared" si="2"/>
        <v>163931.67582755396</v>
      </c>
      <c r="BG557" s="17">
        <f t="shared" si="2"/>
        <v>96995.557864163216</v>
      </c>
      <c r="BH557" s="17">
        <f t="shared" si="2"/>
        <v>154277.01940066015</v>
      </c>
      <c r="BI557" s="17">
        <f t="shared" si="2"/>
        <v>-120623.35627541957</v>
      </c>
      <c r="BJ557" s="17">
        <f t="shared" si="2"/>
        <v>-165002.22279480143</v>
      </c>
      <c r="BK557" s="17">
        <f t="shared" si="2"/>
        <v>-290268.06770241761</v>
      </c>
      <c r="BL557" s="17">
        <f t="shared" si="2"/>
        <v>-37973.664595204034</v>
      </c>
      <c r="BM557" s="17">
        <f t="shared" si="2"/>
        <v>108662.10571070138</v>
      </c>
      <c r="BN557" s="17">
        <f t="shared" si="2"/>
        <v>148768.18086074671</v>
      </c>
      <c r="BO557" s="17">
        <f t="shared" si="2"/>
        <v>235517.38498833586</v>
      </c>
      <c r="BP557" s="17">
        <f t="shared" si="2"/>
        <v>147014.99131763642</v>
      </c>
      <c r="BQ557" s="17">
        <f t="shared" ref="BQ557:CU557" si="3">SUMPRODUCT(BQ6:BQ553,$CV$6:$CV$553)</f>
        <v>288640.08941990836</v>
      </c>
      <c r="BR557" s="17">
        <f t="shared" si="3"/>
        <v>181522.18972850413</v>
      </c>
      <c r="BS557" s="17">
        <f t="shared" si="3"/>
        <v>114441.03058732924</v>
      </c>
      <c r="BT557" s="17">
        <f t="shared" si="3"/>
        <v>171569.95740119362</v>
      </c>
      <c r="BU557" s="17">
        <f t="shared" si="3"/>
        <v>-103570.28408701734</v>
      </c>
      <c r="BV557" s="17">
        <f t="shared" si="3"/>
        <v>-148356.96887293647</v>
      </c>
      <c r="BW557" s="17">
        <f t="shared" si="3"/>
        <v>-274254.92826897383</v>
      </c>
      <c r="BX557" s="17">
        <f t="shared" si="3"/>
        <v>-22822.413803674182</v>
      </c>
      <c r="BY557" s="17">
        <f t="shared" si="3"/>
        <v>122787.46579334873</v>
      </c>
      <c r="BZ557" s="17">
        <f t="shared" si="3"/>
        <v>161845.61202985825</v>
      </c>
      <c r="CA557" s="17">
        <f t="shared" si="3"/>
        <v>247723.78613567539</v>
      </c>
      <c r="CB557" s="17">
        <f t="shared" si="3"/>
        <v>158735.27203605874</v>
      </c>
      <c r="CC557" s="17">
        <f t="shared" si="3"/>
        <v>300407.63036965812</v>
      </c>
      <c r="CD557" s="17">
        <f t="shared" si="3"/>
        <v>193891.12533218789</v>
      </c>
      <c r="CE557" s="17">
        <f t="shared" si="3"/>
        <v>127820.80222827458</v>
      </c>
      <c r="CF557" s="17">
        <f t="shared" si="3"/>
        <v>186065.91462350026</v>
      </c>
      <c r="CG557" s="17">
        <f t="shared" si="3"/>
        <v>-88244.31687068849</v>
      </c>
      <c r="CH557" s="17">
        <f t="shared" si="3"/>
        <v>-132916.29163869124</v>
      </c>
      <c r="CI557" s="17">
        <f t="shared" si="3"/>
        <v>-259700.86114246407</v>
      </c>
      <c r="CJ557" s="17">
        <f t="shared" si="3"/>
        <v>-10126.135127941841</v>
      </c>
      <c r="CK557" s="17">
        <f t="shared" si="3"/>
        <v>132593.2474195945</v>
      </c>
      <c r="CL557" s="17">
        <f t="shared" si="3"/>
        <v>168292.92346023576</v>
      </c>
      <c r="CM557" s="17">
        <f t="shared" si="3"/>
        <v>251692.06818379633</v>
      </c>
      <c r="CN557" s="17">
        <f t="shared" si="3"/>
        <v>159892.26056375075</v>
      </c>
      <c r="CO557" s="17">
        <f t="shared" si="3"/>
        <v>301917.45911762543</v>
      </c>
      <c r="CP557" s="17">
        <f t="shared" si="3"/>
        <v>197061.74484197053</v>
      </c>
      <c r="CQ557" s="17">
        <f t="shared" si="3"/>
        <v>128854.03514017028</v>
      </c>
      <c r="CR557" s="17">
        <f t="shared" si="3"/>
        <v>212187.06163650841</v>
      </c>
      <c r="CS557" s="17">
        <f t="shared" si="3"/>
        <v>-83318.049253316072</v>
      </c>
      <c r="CT557" s="17">
        <f t="shared" si="3"/>
        <v>-148622.9788626275</v>
      </c>
      <c r="CU557" s="17">
        <f t="shared" si="3"/>
        <v>-96308.99540956298</v>
      </c>
    </row>
    <row r="558" spans="1:101" s="17" customFormat="1" x14ac:dyDescent="0.25">
      <c r="B558" s="17" t="s">
        <v>410</v>
      </c>
      <c r="D558" s="17">
        <f>C558+D557</f>
        <v>-211072.76771537063</v>
      </c>
      <c r="E558" s="17">
        <f t="shared" ref="E558:BP558" si="4">D558+E557</f>
        <v>-306159.4702204396</v>
      </c>
      <c r="F558" s="17">
        <f t="shared" si="4"/>
        <v>-353439.10630622163</v>
      </c>
      <c r="G558" s="17">
        <f t="shared" si="4"/>
        <v>-302878.5371278493</v>
      </c>
      <c r="H558" s="17">
        <f t="shared" si="4"/>
        <v>-322210.55293649453</v>
      </c>
      <c r="I558" s="17">
        <f t="shared" si="4"/>
        <v>-179996.11837325987</v>
      </c>
      <c r="J558" s="17">
        <f t="shared" si="4"/>
        <v>-132161.29422336005</v>
      </c>
      <c r="K558" s="17">
        <f t="shared" si="4"/>
        <v>-143434.06028172607</v>
      </c>
      <c r="L558" s="17">
        <f t="shared" si="4"/>
        <v>-95172.184109507216</v>
      </c>
      <c r="M558" s="17">
        <f t="shared" si="4"/>
        <v>-325092.81597119407</v>
      </c>
      <c r="N558" s="17">
        <f t="shared" si="4"/>
        <v>-605292.33429678797</v>
      </c>
      <c r="O558" s="17">
        <f t="shared" si="4"/>
        <v>-1016682.3562217109</v>
      </c>
      <c r="P558" s="17">
        <f t="shared" si="4"/>
        <v>-1179678.2691760634</v>
      </c>
      <c r="Q558" s="17">
        <f t="shared" si="4"/>
        <v>-1196879.2114132307</v>
      </c>
      <c r="R558" s="17">
        <f t="shared" si="4"/>
        <v>-1171852.8177872961</v>
      </c>
      <c r="S558" s="17">
        <f t="shared" si="4"/>
        <v>-1055847.8111418455</v>
      </c>
      <c r="T558" s="17">
        <f t="shared" si="4"/>
        <v>-1023113.137741197</v>
      </c>
      <c r="U558" s="17">
        <f t="shared" si="4"/>
        <v>-843525.3749416233</v>
      </c>
      <c r="V558" s="17">
        <f t="shared" si="4"/>
        <v>-766536.92295213626</v>
      </c>
      <c r="W558" s="17">
        <f t="shared" si="4"/>
        <v>-753167.98990852223</v>
      </c>
      <c r="X558" s="17">
        <f t="shared" si="4"/>
        <v>-680287.1381552869</v>
      </c>
      <c r="Y558" s="17">
        <f t="shared" si="4"/>
        <v>-881018.52573971264</v>
      </c>
      <c r="Z558" s="17">
        <f t="shared" si="4"/>
        <v>-1125493.9288136528</v>
      </c>
      <c r="AA558" s="17">
        <f t="shared" si="4"/>
        <v>-1494903.9502850089</v>
      </c>
      <c r="AB558" s="17">
        <f t="shared" si="4"/>
        <v>-1611655.4048702761</v>
      </c>
      <c r="AC558" s="17">
        <f t="shared" si="4"/>
        <v>-1581113.0705172231</v>
      </c>
      <c r="AD558" s="17">
        <f t="shared" si="4"/>
        <v>-1509374.8960702152</v>
      </c>
      <c r="AE558" s="17">
        <f t="shared" si="4"/>
        <v>-1349369.1533051257</v>
      </c>
      <c r="AF558" s="17">
        <f t="shared" si="4"/>
        <v>-1276041.8403449638</v>
      </c>
      <c r="AG558" s="17">
        <f t="shared" si="4"/>
        <v>-1059148.7256742613</v>
      </c>
      <c r="AH558" s="17">
        <f t="shared" si="4"/>
        <v>-947502.04306851036</v>
      </c>
      <c r="AI558" s="17">
        <f t="shared" si="4"/>
        <v>-901256.29022258869</v>
      </c>
      <c r="AJ558" s="17">
        <f t="shared" si="4"/>
        <v>-796415.95219207904</v>
      </c>
      <c r="AK558" s="17">
        <f t="shared" si="4"/>
        <v>-965390.57540130219</v>
      </c>
      <c r="AL558" s="17">
        <f t="shared" si="4"/>
        <v>-1177830.546772918</v>
      </c>
      <c r="AM558" s="17">
        <f t="shared" si="4"/>
        <v>-1514710.0066158036</v>
      </c>
      <c r="AN558" s="17">
        <f t="shared" si="4"/>
        <v>-1598476.7213504431</v>
      </c>
      <c r="AO558" s="17">
        <f t="shared" si="4"/>
        <v>-1534749.0726915863</v>
      </c>
      <c r="AP558" s="17">
        <f t="shared" si="4"/>
        <v>-1430009.1391247779</v>
      </c>
      <c r="AQ558" s="17">
        <f t="shared" si="4"/>
        <v>-1237594.1537434538</v>
      </c>
      <c r="AR558" s="17">
        <f t="shared" si="4"/>
        <v>-1132782.406695772</v>
      </c>
      <c r="AS558" s="17">
        <f t="shared" si="4"/>
        <v>-885515.7496553387</v>
      </c>
      <c r="AT558" s="17">
        <f t="shared" si="4"/>
        <v>-744625.0491001507</v>
      </c>
      <c r="AU558" s="17">
        <f t="shared" si="4"/>
        <v>-670142.540298015</v>
      </c>
      <c r="AV558" s="17">
        <f t="shared" si="4"/>
        <v>-537868.53007350815</v>
      </c>
      <c r="AW558" s="17">
        <f t="shared" si="4"/>
        <v>-679995.02445364022</v>
      </c>
      <c r="AX558" s="17">
        <f t="shared" si="4"/>
        <v>-865998.15246414044</v>
      </c>
      <c r="AY558" s="17">
        <f t="shared" si="4"/>
        <v>-1176752.3873482626</v>
      </c>
      <c r="AZ558" s="17">
        <f t="shared" si="4"/>
        <v>-1234683.714101525</v>
      </c>
      <c r="BA558" s="17">
        <f t="shared" si="4"/>
        <v>-1145448.2784299385</v>
      </c>
      <c r="BB558" s="17">
        <f t="shared" si="4"/>
        <v>-1015596.5079057564</v>
      </c>
      <c r="BC558" s="17">
        <f t="shared" si="4"/>
        <v>-798535.99082355492</v>
      </c>
      <c r="BD558" s="17">
        <f t="shared" si="4"/>
        <v>-669597.00269991939</v>
      </c>
      <c r="BE558" s="17">
        <f t="shared" si="4"/>
        <v>-398746.25561058393</v>
      </c>
      <c r="BF558" s="17">
        <f t="shared" si="4"/>
        <v>-234814.57978302997</v>
      </c>
      <c r="BG558" s="17">
        <f t="shared" si="4"/>
        <v>-137819.02191886675</v>
      </c>
      <c r="BH558" s="17">
        <f t="shared" si="4"/>
        <v>16457.997481793398</v>
      </c>
      <c r="BI558" s="17">
        <f t="shared" si="4"/>
        <v>-104165.35879362618</v>
      </c>
      <c r="BJ558" s="17">
        <f t="shared" si="4"/>
        <v>-269167.58158842759</v>
      </c>
      <c r="BK558" s="17">
        <f t="shared" si="4"/>
        <v>-559435.64929084526</v>
      </c>
      <c r="BL558" s="17">
        <f t="shared" si="4"/>
        <v>-597409.31388604932</v>
      </c>
      <c r="BM558" s="17">
        <f t="shared" si="4"/>
        <v>-488747.20817534794</v>
      </c>
      <c r="BN558" s="17">
        <f t="shared" si="4"/>
        <v>-339979.02731460123</v>
      </c>
      <c r="BO558" s="17">
        <f t="shared" si="4"/>
        <v>-104461.64232626537</v>
      </c>
      <c r="BP558" s="17">
        <f t="shared" si="4"/>
        <v>42553.348991371051</v>
      </c>
      <c r="BQ558" s="17">
        <f t="shared" ref="BQ558:CU558" si="5">BP558+BQ557</f>
        <v>331193.43841127941</v>
      </c>
      <c r="BR558" s="17">
        <f t="shared" si="5"/>
        <v>512715.62813978351</v>
      </c>
      <c r="BS558" s="17">
        <f t="shared" si="5"/>
        <v>627156.65872711269</v>
      </c>
      <c r="BT558" s="17">
        <f t="shared" si="5"/>
        <v>798726.61612830637</v>
      </c>
      <c r="BU558" s="17">
        <f t="shared" si="5"/>
        <v>695156.33204128908</v>
      </c>
      <c r="BV558" s="17">
        <f t="shared" si="5"/>
        <v>546799.36316835263</v>
      </c>
      <c r="BW558" s="17">
        <f t="shared" si="5"/>
        <v>272544.4348993788</v>
      </c>
      <c r="BX558" s="17">
        <f t="shared" si="5"/>
        <v>249722.02109570461</v>
      </c>
      <c r="BY558" s="17">
        <f t="shared" si="5"/>
        <v>372509.48688905337</v>
      </c>
      <c r="BZ558" s="17">
        <f t="shared" si="5"/>
        <v>534355.09891891165</v>
      </c>
      <c r="CA558" s="17">
        <f t="shared" si="5"/>
        <v>782078.88505458704</v>
      </c>
      <c r="CB558" s="17">
        <f t="shared" si="5"/>
        <v>940814.15709064575</v>
      </c>
      <c r="CC558" s="17">
        <f t="shared" si="5"/>
        <v>1241221.7874603039</v>
      </c>
      <c r="CD558" s="17">
        <f t="shared" si="5"/>
        <v>1435112.9127924917</v>
      </c>
      <c r="CE558" s="17">
        <f t="shared" si="5"/>
        <v>1562933.7150207662</v>
      </c>
      <c r="CF558" s="17">
        <f t="shared" si="5"/>
        <v>1748999.6296442666</v>
      </c>
      <c r="CG558" s="17">
        <f t="shared" si="5"/>
        <v>1660755.3127735781</v>
      </c>
      <c r="CH558" s="17">
        <f t="shared" si="5"/>
        <v>1527839.0211348869</v>
      </c>
      <c r="CI558" s="17">
        <f t="shared" si="5"/>
        <v>1268138.1599924229</v>
      </c>
      <c r="CJ558" s="17">
        <f t="shared" si="5"/>
        <v>1258012.0248644811</v>
      </c>
      <c r="CK558" s="17">
        <f t="shared" si="5"/>
        <v>1390605.2722840756</v>
      </c>
      <c r="CL558" s="17">
        <f t="shared" si="5"/>
        <v>1558898.1957443114</v>
      </c>
      <c r="CM558" s="17">
        <f t="shared" si="5"/>
        <v>1810590.2639281077</v>
      </c>
      <c r="CN558" s="17">
        <f t="shared" si="5"/>
        <v>1970482.5244918584</v>
      </c>
      <c r="CO558" s="17">
        <f t="shared" si="5"/>
        <v>2272399.983609484</v>
      </c>
      <c r="CP558" s="17">
        <f t="shared" si="5"/>
        <v>2469461.7284514545</v>
      </c>
      <c r="CQ558" s="17">
        <f t="shared" si="5"/>
        <v>2598315.7635916248</v>
      </c>
      <c r="CR558" s="17">
        <f t="shared" si="5"/>
        <v>2810502.8252281332</v>
      </c>
      <c r="CS558" s="17">
        <f t="shared" si="5"/>
        <v>2727184.7759748171</v>
      </c>
      <c r="CT558" s="17">
        <f t="shared" si="5"/>
        <v>2578561.7971121897</v>
      </c>
      <c r="CU558" s="17">
        <f t="shared" si="5"/>
        <v>2482252.8017026265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44593.592002916012</v>
      </c>
      <c r="E560" s="18">
        <f t="shared" ref="E560:BP564" si="6">SUMIFS(E$6:E$553,$CW$6:$CW$553,$C560,$B$6:$B$553,"adm")</f>
        <v>48204.40465296746</v>
      </c>
      <c r="F560" s="18">
        <f t="shared" si="6"/>
        <v>55553.505658720991</v>
      </c>
      <c r="G560" s="18">
        <f t="shared" si="6"/>
        <v>56361.021616506645</v>
      </c>
      <c r="H560" s="18">
        <f t="shared" si="6"/>
        <v>55638.510835676861</v>
      </c>
      <c r="I560" s="18">
        <f t="shared" si="6"/>
        <v>57510.254415911011</v>
      </c>
      <c r="J560" s="18">
        <f t="shared" si="6"/>
        <v>54337.538445564576</v>
      </c>
      <c r="K560" s="18">
        <f t="shared" si="6"/>
        <v>54983.033951570942</v>
      </c>
      <c r="L560" s="18">
        <f t="shared" si="6"/>
        <v>53503.668121381459</v>
      </c>
      <c r="M560" s="18">
        <f t="shared" si="6"/>
        <v>48708.243866836048</v>
      </c>
      <c r="N560" s="18">
        <f t="shared" si="6"/>
        <v>48180.395124648749</v>
      </c>
      <c r="O560" s="18">
        <f t="shared" si="6"/>
        <v>40411.821688910721</v>
      </c>
      <c r="P560" s="18">
        <f t="shared" si="6"/>
        <v>46807.07573259432</v>
      </c>
      <c r="Q560" s="18">
        <f t="shared" si="6"/>
        <v>49448.25963627686</v>
      </c>
      <c r="R560" s="18">
        <f t="shared" si="6"/>
        <v>56956.63141479456</v>
      </c>
      <c r="S560" s="18">
        <f t="shared" si="6"/>
        <v>57876.738438977547</v>
      </c>
      <c r="T560" s="18">
        <f t="shared" si="6"/>
        <v>56811.989207898005</v>
      </c>
      <c r="U560" s="18">
        <f t="shared" si="6"/>
        <v>58117.716057083664</v>
      </c>
      <c r="V560" s="18">
        <f t="shared" si="6"/>
        <v>54439.96778602391</v>
      </c>
      <c r="W560" s="18">
        <f t="shared" si="6"/>
        <v>54778.602483100127</v>
      </c>
      <c r="X560" s="18">
        <f t="shared" si="6"/>
        <v>53282.136265169851</v>
      </c>
      <c r="Y560" s="18">
        <f t="shared" si="6"/>
        <v>48817.284071465008</v>
      </c>
      <c r="Z560" s="18">
        <f t="shared" si="6"/>
        <v>48799.283385719245</v>
      </c>
      <c r="AA560" s="18">
        <f t="shared" si="6"/>
        <v>41534.296811236934</v>
      </c>
      <c r="AB560" s="18">
        <f t="shared" si="6"/>
        <v>48287.832672093187</v>
      </c>
      <c r="AC560" s="18">
        <f t="shared" si="6"/>
        <v>51074.455790556269</v>
      </c>
      <c r="AD560" s="18">
        <f t="shared" si="6"/>
        <v>58536.748128423467</v>
      </c>
      <c r="AE560" s="18">
        <f t="shared" si="6"/>
        <v>59302.589978559554</v>
      </c>
      <c r="AF560" s="18">
        <f t="shared" si="6"/>
        <v>58067.172967771163</v>
      </c>
      <c r="AG560" s="18">
        <f t="shared" si="6"/>
        <v>59251.708083349244</v>
      </c>
      <c r="AH560" s="18">
        <f t="shared" si="6"/>
        <v>55529.742927176099</v>
      </c>
      <c r="AI560" s="18">
        <f t="shared" si="6"/>
        <v>55895.914615477428</v>
      </c>
      <c r="AJ560" s="18">
        <f t="shared" si="6"/>
        <v>54476.449994931798</v>
      </c>
      <c r="AK560" s="18">
        <f t="shared" si="6"/>
        <v>50113.651383935961</v>
      </c>
      <c r="AL560" s="18">
        <f t="shared" si="6"/>
        <v>50204.047341036494</v>
      </c>
      <c r="AM560" s="18">
        <f t="shared" si="6"/>
        <v>43042.270582759025</v>
      </c>
      <c r="AN560" s="18">
        <f t="shared" si="6"/>
        <v>49887.254234253371</v>
      </c>
      <c r="AO560" s="18">
        <f t="shared" si="6"/>
        <v>52749.281609403297</v>
      </c>
      <c r="AP560" s="18">
        <f t="shared" si="6"/>
        <v>60268.161558897191</v>
      </c>
      <c r="AQ560" s="18">
        <f t="shared" si="6"/>
        <v>61071.478993132208</v>
      </c>
      <c r="AR560" s="18">
        <f t="shared" si="6"/>
        <v>59857.711479841477</v>
      </c>
      <c r="AS560" s="18">
        <f t="shared" si="6"/>
        <v>61054.824833460138</v>
      </c>
      <c r="AT560" s="18">
        <f t="shared" si="6"/>
        <v>57344.901823650689</v>
      </c>
      <c r="AU560" s="18">
        <f t="shared" si="6"/>
        <v>57730.300397002728</v>
      </c>
      <c r="AV560" s="18">
        <f t="shared" si="6"/>
        <v>56341.858226516255</v>
      </c>
      <c r="AW560" s="18">
        <f t="shared" si="6"/>
        <v>52022.359282825601</v>
      </c>
      <c r="AX560" s="18">
        <f t="shared" si="6"/>
        <v>52165.216737731716</v>
      </c>
      <c r="AY560" s="18">
        <f t="shared" si="6"/>
        <v>45060.007923282654</v>
      </c>
      <c r="AZ560" s="18">
        <f t="shared" si="6"/>
        <v>51960.63671959786</v>
      </c>
      <c r="BA560" s="18">
        <f t="shared" si="6"/>
        <v>54873.878339276038</v>
      </c>
      <c r="BB560" s="18">
        <f t="shared" si="6"/>
        <v>62438.158257279458</v>
      </c>
      <c r="BC560" s="18">
        <f t="shared" si="6"/>
        <v>63281.539272619091</v>
      </c>
      <c r="BD560" s="18">
        <f t="shared" si="6"/>
        <v>62104.047911238202</v>
      </c>
      <c r="BE560" s="18">
        <f t="shared" si="6"/>
        <v>63335.388758163062</v>
      </c>
      <c r="BF560" s="18">
        <f t="shared" si="6"/>
        <v>59658.938361254877</v>
      </c>
      <c r="BG560" s="18">
        <f t="shared" si="6"/>
        <v>60077.659390380744</v>
      </c>
      <c r="BH560" s="18">
        <f t="shared" si="6"/>
        <v>58722.413217536618</v>
      </c>
      <c r="BI560" s="18">
        <f t="shared" si="6"/>
        <v>54435.739540058283</v>
      </c>
      <c r="BJ560" s="18">
        <f t="shared" si="6"/>
        <v>54610.888381779958</v>
      </c>
      <c r="BK560" s="18">
        <f t="shared" si="6"/>
        <v>47537.610703314764</v>
      </c>
      <c r="BL560" s="18">
        <f t="shared" si="6"/>
        <v>54470.415733256872</v>
      </c>
      <c r="BM560" s="18">
        <f t="shared" si="6"/>
        <v>57417.036608304166</v>
      </c>
      <c r="BN560" s="18">
        <f t="shared" si="6"/>
        <v>65016.976158340891</v>
      </c>
      <c r="BO560" s="18">
        <f t="shared" si="6"/>
        <v>65899.146175149581</v>
      </c>
      <c r="BP560" s="18">
        <f t="shared" si="6"/>
        <v>64763.788884904447</v>
      </c>
      <c r="BQ560" s="18">
        <f t="shared" ref="BQ560:CU564" si="7">SUMIFS(BQ$6:BQ$553,$CW$6:$CW$553,$C560,$B$6:$B$553,"adm")</f>
        <v>66039.813401270876</v>
      </c>
      <c r="BR560" s="18">
        <f t="shared" si="7"/>
        <v>62408.559317482599</v>
      </c>
      <c r="BS560" s="18">
        <f t="shared" si="7"/>
        <v>62869.780002623418</v>
      </c>
      <c r="BT560" s="18">
        <f t="shared" si="7"/>
        <v>61550.4662817137</v>
      </c>
      <c r="BU560" s="18">
        <f t="shared" si="7"/>
        <v>57289.634761251255</v>
      </c>
      <c r="BV560" s="18">
        <f t="shared" si="7"/>
        <v>57478.733033030418</v>
      </c>
      <c r="BW560" s="18">
        <f t="shared" si="7"/>
        <v>50408.775985840097</v>
      </c>
      <c r="BX560" s="18">
        <f t="shared" si="7"/>
        <v>57339.341704404287</v>
      </c>
      <c r="BY560" s="18">
        <f t="shared" si="7"/>
        <v>60286.641392508478</v>
      </c>
      <c r="BZ560" s="18">
        <f t="shared" si="7"/>
        <v>67900.268683723669</v>
      </c>
      <c r="CA560" s="18">
        <f t="shared" si="7"/>
        <v>68817.84084794989</v>
      </c>
      <c r="CB560" s="18">
        <f t="shared" si="7"/>
        <v>67743.519220019283</v>
      </c>
      <c r="CC560" s="18">
        <f t="shared" si="7"/>
        <v>69102.815614582141</v>
      </c>
      <c r="CD560" s="18">
        <f t="shared" si="7"/>
        <v>65565.949788933474</v>
      </c>
      <c r="CE560" s="18">
        <f t="shared" si="7"/>
        <v>66116.149040049233</v>
      </c>
      <c r="CF560" s="18">
        <f t="shared" si="7"/>
        <v>64862.700817764104</v>
      </c>
      <c r="CG560" s="18">
        <f t="shared" si="7"/>
        <v>60630.254147274674</v>
      </c>
      <c r="CH560" s="18">
        <f t="shared" si="7"/>
        <v>60801.995392794772</v>
      </c>
      <c r="CI560" s="18">
        <f t="shared" si="7"/>
        <v>53670.434249624479</v>
      </c>
      <c r="CJ560" s="18">
        <f t="shared" si="7"/>
        <v>60505.650186282561</v>
      </c>
      <c r="CK560" s="18">
        <f t="shared" si="7"/>
        <v>63337.166328740183</v>
      </c>
      <c r="CL560" s="18">
        <f t="shared" si="7"/>
        <v>70851.27010209026</v>
      </c>
      <c r="CM560" s="18">
        <f t="shared" si="7"/>
        <v>71728.775948045295</v>
      </c>
      <c r="CN560" s="18">
        <f t="shared" si="7"/>
        <v>70675.252360470738</v>
      </c>
      <c r="CO560" s="18">
        <f t="shared" si="7"/>
        <v>72212.949637634039</v>
      </c>
      <c r="CP560" s="18">
        <f t="shared" si="7"/>
        <v>68972.78167021733</v>
      </c>
      <c r="CQ560" s="18">
        <f t="shared" si="7"/>
        <v>69913.98459971328</v>
      </c>
      <c r="CR560" s="18">
        <f t="shared" si="7"/>
        <v>69377.50405494553</v>
      </c>
      <c r="CS560" s="18">
        <f t="shared" si="7"/>
        <v>64564.957135944307</v>
      </c>
      <c r="CT560" s="18">
        <f t="shared" si="7"/>
        <v>64692.885219653341</v>
      </c>
      <c r="CU560" s="18">
        <f t="shared" si="7"/>
        <v>59963.585234423044</v>
      </c>
      <c r="CW560" s="19">
        <f>SUM(CJ560:CU560)</f>
        <v>806796.76247815986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128584.50147479863</v>
      </c>
      <c r="E561" s="18">
        <f t="shared" si="8"/>
        <v>140237.26263977721</v>
      </c>
      <c r="F561" s="18">
        <f t="shared" si="8"/>
        <v>157968.1411908071</v>
      </c>
      <c r="G561" s="18">
        <f t="shared" si="8"/>
        <v>169020.87462497599</v>
      </c>
      <c r="H561" s="18">
        <f t="shared" si="8"/>
        <v>169337.99829725799</v>
      </c>
      <c r="I561" s="18">
        <f t="shared" si="8"/>
        <v>180480.40140099433</v>
      </c>
      <c r="J561" s="18">
        <f t="shared" si="8"/>
        <v>174767.60010988201</v>
      </c>
      <c r="K561" s="18">
        <f t="shared" si="8"/>
        <v>170939.76318102345</v>
      </c>
      <c r="L561" s="18">
        <f t="shared" si="8"/>
        <v>173145.86666880295</v>
      </c>
      <c r="M561" s="18">
        <f t="shared" si="8"/>
        <v>151464.92906843778</v>
      </c>
      <c r="N561" s="18">
        <f t="shared" si="8"/>
        <v>143552.2720736771</v>
      </c>
      <c r="O561" s="18">
        <f t="shared" si="8"/>
        <v>122040.90859507702</v>
      </c>
      <c r="P561" s="18">
        <f t="shared" si="8"/>
        <v>140368.86605065095</v>
      </c>
      <c r="Q561" s="18">
        <f t="shared" si="8"/>
        <v>152018.45906107643</v>
      </c>
      <c r="R561" s="18">
        <f t="shared" si="8"/>
        <v>167639.1790453227</v>
      </c>
      <c r="S561" s="18">
        <f t="shared" si="8"/>
        <v>174259.18644593781</v>
      </c>
      <c r="T561" s="18">
        <f t="shared" si="6"/>
        <v>170804.00009235728</v>
      </c>
      <c r="U561" s="18">
        <f t="shared" si="6"/>
        <v>180114.63358133505</v>
      </c>
      <c r="V561" s="18">
        <f t="shared" si="6"/>
        <v>173763.58419551002</v>
      </c>
      <c r="W561" s="18">
        <f t="shared" si="6"/>
        <v>169939.04393043616</v>
      </c>
      <c r="X561" s="18">
        <f t="shared" si="6"/>
        <v>172644.31504464705</v>
      </c>
      <c r="Y561" s="18">
        <f t="shared" si="6"/>
        <v>152152.85298226424</v>
      </c>
      <c r="Z561" s="18">
        <f t="shared" si="6"/>
        <v>145753.76116934797</v>
      </c>
      <c r="AA561" s="18">
        <f t="shared" si="6"/>
        <v>125645.30057582812</v>
      </c>
      <c r="AB561" s="18">
        <f t="shared" si="6"/>
        <v>144956.08343167836</v>
      </c>
      <c r="AC561" s="18">
        <f t="shared" si="6"/>
        <v>157024.09145021884</v>
      </c>
      <c r="AD561" s="18">
        <f t="shared" si="6"/>
        <v>172548.45832687456</v>
      </c>
      <c r="AE561" s="18">
        <f t="shared" si="6"/>
        <v>178770.37211334216</v>
      </c>
      <c r="AF561" s="18">
        <f t="shared" si="6"/>
        <v>174863.7192013255</v>
      </c>
      <c r="AG561" s="18">
        <f t="shared" si="6"/>
        <v>183853.2325922169</v>
      </c>
      <c r="AH561" s="18">
        <f t="shared" si="6"/>
        <v>177393.03850271471</v>
      </c>
      <c r="AI561" s="18">
        <f t="shared" si="6"/>
        <v>173666.10135647346</v>
      </c>
      <c r="AJ561" s="18">
        <f t="shared" si="6"/>
        <v>176622.62722281768</v>
      </c>
      <c r="AK561" s="18">
        <f t="shared" si="6"/>
        <v>156471.58539733244</v>
      </c>
      <c r="AL561" s="18">
        <f t="shared" si="6"/>
        <v>150445.67757125373</v>
      </c>
      <c r="AM561" s="18">
        <f t="shared" si="6"/>
        <v>130701.05244524937</v>
      </c>
      <c r="AN561" s="18">
        <f t="shared" si="6"/>
        <v>150337.5655976533</v>
      </c>
      <c r="AO561" s="18">
        <f t="shared" si="6"/>
        <v>162674.84944364129</v>
      </c>
      <c r="AP561" s="18">
        <f t="shared" si="6"/>
        <v>178403.24027788531</v>
      </c>
      <c r="AQ561" s="18">
        <f t="shared" si="6"/>
        <v>184766.22860423077</v>
      </c>
      <c r="AR561" s="18">
        <f t="shared" si="6"/>
        <v>180951.92864538173</v>
      </c>
      <c r="AS561" s="18">
        <f t="shared" si="6"/>
        <v>190008.67194562158</v>
      </c>
      <c r="AT561" s="18">
        <f t="shared" si="6"/>
        <v>183617.41538883027</v>
      </c>
      <c r="AU561" s="18">
        <f t="shared" si="6"/>
        <v>179983.60552239188</v>
      </c>
      <c r="AV561" s="18">
        <f t="shared" si="6"/>
        <v>183069.66836330461</v>
      </c>
      <c r="AW561" s="18">
        <f t="shared" si="6"/>
        <v>163084.51786548196</v>
      </c>
      <c r="AX561" s="18">
        <f t="shared" si="6"/>
        <v>157250.71809754957</v>
      </c>
      <c r="AY561" s="18">
        <f t="shared" si="6"/>
        <v>137709.18635692773</v>
      </c>
      <c r="AZ561" s="18">
        <f t="shared" si="6"/>
        <v>157545.01322963636</v>
      </c>
      <c r="BA561" s="18">
        <f t="shared" si="6"/>
        <v>170067.65532772819</v>
      </c>
      <c r="BB561" s="18">
        <f t="shared" si="6"/>
        <v>185963.49565344007</v>
      </c>
      <c r="BC561" s="18">
        <f t="shared" si="6"/>
        <v>192477.53040574666</v>
      </c>
      <c r="BD561" s="18">
        <f t="shared" si="6"/>
        <v>188802.58902241391</v>
      </c>
      <c r="BE561" s="18">
        <f t="shared" si="6"/>
        <v>197992.36435565047</v>
      </c>
      <c r="BF561" s="18">
        <f t="shared" si="6"/>
        <v>191731.88270598161</v>
      </c>
      <c r="BG561" s="18">
        <f t="shared" si="6"/>
        <v>188228.50883774276</v>
      </c>
      <c r="BH561" s="18">
        <f t="shared" si="6"/>
        <v>191444.62673381358</v>
      </c>
      <c r="BI561" s="18">
        <f t="shared" si="6"/>
        <v>171588.04354755671</v>
      </c>
      <c r="BJ561" s="18">
        <f t="shared" si="6"/>
        <v>165880.29138624546</v>
      </c>
      <c r="BK561" s="18">
        <f t="shared" si="6"/>
        <v>146462.29831936379</v>
      </c>
      <c r="BL561" s="18">
        <f t="shared" si="6"/>
        <v>166420.71834021944</v>
      </c>
      <c r="BM561" s="18">
        <f t="shared" si="6"/>
        <v>179068.03864142316</v>
      </c>
      <c r="BN561" s="18">
        <f t="shared" si="6"/>
        <v>195094.45542075241</v>
      </c>
      <c r="BO561" s="18">
        <f t="shared" si="6"/>
        <v>201748.39027791962</v>
      </c>
      <c r="BP561" s="18">
        <f t="shared" si="6"/>
        <v>198224.27738070727</v>
      </c>
      <c r="BQ561" s="18">
        <f t="shared" si="7"/>
        <v>207574.22754893301</v>
      </c>
      <c r="BR561" s="18">
        <f t="shared" si="7"/>
        <v>201477.61864899934</v>
      </c>
      <c r="BS561" s="18">
        <f t="shared" si="7"/>
        <v>198132.17395970479</v>
      </c>
      <c r="BT561" s="18">
        <f t="shared" si="7"/>
        <v>201488.07051022578</v>
      </c>
      <c r="BU561" s="18">
        <f t="shared" si="7"/>
        <v>181741.28206654234</v>
      </c>
      <c r="BV561" s="18">
        <f t="shared" si="7"/>
        <v>176105.99378562556</v>
      </c>
      <c r="BW561" s="18">
        <f t="shared" si="7"/>
        <v>156724.52607355267</v>
      </c>
      <c r="BX561" s="18">
        <f t="shared" si="7"/>
        <v>176696.4286021656</v>
      </c>
      <c r="BY561" s="18">
        <f t="shared" si="7"/>
        <v>189358.28011678471</v>
      </c>
      <c r="BZ561" s="18">
        <f t="shared" si="7"/>
        <v>205431.19870032661</v>
      </c>
      <c r="CA561" s="18">
        <f t="shared" si="7"/>
        <v>212193.1641558164</v>
      </c>
      <c r="CB561" s="18">
        <f t="shared" si="7"/>
        <v>208856.51352701866</v>
      </c>
      <c r="CC561" s="18">
        <f t="shared" si="7"/>
        <v>218470.52265175583</v>
      </c>
      <c r="CD561" s="18">
        <f t="shared" si="7"/>
        <v>212687.01839325597</v>
      </c>
      <c r="CE561" s="18">
        <f t="shared" si="7"/>
        <v>209655.70762658361</v>
      </c>
      <c r="CF561" s="18">
        <f t="shared" si="7"/>
        <v>213268.87044634012</v>
      </c>
      <c r="CG561" s="18">
        <f t="shared" si="7"/>
        <v>193669.61822895953</v>
      </c>
      <c r="CH561" s="18">
        <f t="shared" si="7"/>
        <v>188034.28548799394</v>
      </c>
      <c r="CI561" s="18">
        <f t="shared" si="7"/>
        <v>168496.53693893566</v>
      </c>
      <c r="CJ561" s="18">
        <f t="shared" si="7"/>
        <v>188186.21422488362</v>
      </c>
      <c r="CK561" s="18">
        <f t="shared" si="7"/>
        <v>200481.35081328117</v>
      </c>
      <c r="CL561" s="18">
        <f t="shared" si="7"/>
        <v>216212.87002598165</v>
      </c>
      <c r="CM561" s="18">
        <f t="shared" si="7"/>
        <v>222851.83583217897</v>
      </c>
      <c r="CN561" s="18">
        <f t="shared" si="7"/>
        <v>219562.20272238459</v>
      </c>
      <c r="CO561" s="18">
        <f t="shared" si="7"/>
        <v>229697.30583142713</v>
      </c>
      <c r="CP561" s="18">
        <f t="shared" si="7"/>
        <v>224873.56821486162</v>
      </c>
      <c r="CQ561" s="18">
        <f t="shared" si="7"/>
        <v>222507.88730777433</v>
      </c>
      <c r="CR561" s="18">
        <f t="shared" si="7"/>
        <v>228542.56425043431</v>
      </c>
      <c r="CS561" s="18">
        <f t="shared" si="7"/>
        <v>207664.24400923972</v>
      </c>
      <c r="CT561" s="18">
        <f t="shared" si="7"/>
        <v>199620.38642553193</v>
      </c>
      <c r="CU561" s="18">
        <f t="shared" si="7"/>
        <v>194319.97221348941</v>
      </c>
      <c r="CW561" s="19">
        <f t="shared" ref="CW561:CW564" si="9">SUM(CJ561:CU561)</f>
        <v>2554520.4018714684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592474.41518967971</v>
      </c>
      <c r="E562" s="18">
        <f t="shared" si="8"/>
        <v>658374.42706601764</v>
      </c>
      <c r="F562" s="18">
        <f t="shared" si="8"/>
        <v>750141.0540681784</v>
      </c>
      <c r="G562" s="18">
        <f t="shared" si="8"/>
        <v>760462.24345666775</v>
      </c>
      <c r="H562" s="18">
        <f t="shared" si="8"/>
        <v>751035.11046639422</v>
      </c>
      <c r="I562" s="18">
        <f t="shared" si="8"/>
        <v>758115.28504029871</v>
      </c>
      <c r="J562" s="18">
        <f t="shared" si="8"/>
        <v>706722.42384704272</v>
      </c>
      <c r="K562" s="18">
        <f t="shared" si="8"/>
        <v>684982.47971802996</v>
      </c>
      <c r="L562" s="18">
        <f t="shared" si="8"/>
        <v>647575.15056938946</v>
      </c>
      <c r="M562" s="18">
        <f t="shared" si="8"/>
        <v>585353.18574410654</v>
      </c>
      <c r="N562" s="18">
        <f t="shared" si="8"/>
        <v>578268.1291245966</v>
      </c>
      <c r="O562" s="18">
        <f t="shared" si="8"/>
        <v>514514.43542006373</v>
      </c>
      <c r="P562" s="18">
        <f t="shared" si="8"/>
        <v>621730.47895861091</v>
      </c>
      <c r="Q562" s="18">
        <f t="shared" si="8"/>
        <v>681967.2351396177</v>
      </c>
      <c r="R562" s="18">
        <f t="shared" si="8"/>
        <v>781000.23117492686</v>
      </c>
      <c r="S562" s="18">
        <f t="shared" si="8"/>
        <v>788955.29454043973</v>
      </c>
      <c r="T562" s="18">
        <f t="shared" si="6"/>
        <v>770316.20744102949</v>
      </c>
      <c r="U562" s="18">
        <f t="shared" si="6"/>
        <v>763883.27734514675</v>
      </c>
      <c r="V562" s="18">
        <f t="shared" si="6"/>
        <v>699122.38902467419</v>
      </c>
      <c r="W562" s="18">
        <f t="shared" si="6"/>
        <v>668103.28671905282</v>
      </c>
      <c r="X562" s="18">
        <f t="shared" si="6"/>
        <v>628584.39966121432</v>
      </c>
      <c r="Y562" s="18">
        <f t="shared" si="6"/>
        <v>572072.66811922751</v>
      </c>
      <c r="Z562" s="18">
        <f t="shared" si="6"/>
        <v>575200.48557854455</v>
      </c>
      <c r="AA562" s="18">
        <f t="shared" si="6"/>
        <v>522030.89284474507</v>
      </c>
      <c r="AB562" s="18">
        <f t="shared" si="6"/>
        <v>637110.79620233714</v>
      </c>
      <c r="AC562" s="18">
        <f t="shared" si="6"/>
        <v>700958.14454944036</v>
      </c>
      <c r="AD562" s="18">
        <f t="shared" si="6"/>
        <v>799605.98767476727</v>
      </c>
      <c r="AE562" s="18">
        <f t="shared" si="6"/>
        <v>804679.14844089164</v>
      </c>
      <c r="AF562" s="18">
        <f t="shared" si="6"/>
        <v>782445.32874619146</v>
      </c>
      <c r="AG562" s="18">
        <f t="shared" si="6"/>
        <v>773067.00329465023</v>
      </c>
      <c r="AH562" s="18">
        <f t="shared" si="6"/>
        <v>706667.3914620619</v>
      </c>
      <c r="AI562" s="18">
        <f t="shared" si="6"/>
        <v>675351.48351863446</v>
      </c>
      <c r="AJ562" s="18">
        <f t="shared" si="6"/>
        <v>636569.57017115736</v>
      </c>
      <c r="AK562" s="18">
        <f t="shared" si="6"/>
        <v>581442.26394837117</v>
      </c>
      <c r="AL562" s="18">
        <f t="shared" si="6"/>
        <v>586276.48123535153</v>
      </c>
      <c r="AM562" s="18">
        <f t="shared" si="6"/>
        <v>534895.52659610752</v>
      </c>
      <c r="AN562" s="18">
        <f t="shared" si="6"/>
        <v>651660.7354135958</v>
      </c>
      <c r="AO562" s="18">
        <f t="shared" si="6"/>
        <v>716930.41952007986</v>
      </c>
      <c r="AP562" s="18">
        <f t="shared" si="6"/>
        <v>816612.30804990302</v>
      </c>
      <c r="AQ562" s="18">
        <f t="shared" si="6"/>
        <v>822275.61694539362</v>
      </c>
      <c r="AR562" s="18">
        <f t="shared" si="6"/>
        <v>800231.22543766221</v>
      </c>
      <c r="AS562" s="18">
        <f t="shared" si="6"/>
        <v>790779.86378355883</v>
      </c>
      <c r="AT562" s="18">
        <f t="shared" si="6"/>
        <v>724236.95946568414</v>
      </c>
      <c r="AU562" s="18">
        <f t="shared" si="6"/>
        <v>692892.09325533593</v>
      </c>
      <c r="AV562" s="18">
        <f t="shared" si="6"/>
        <v>654317.5588117952</v>
      </c>
      <c r="AW562" s="18">
        <f t="shared" si="6"/>
        <v>599666.45454961376</v>
      </c>
      <c r="AX562" s="18">
        <f t="shared" si="6"/>
        <v>605196.02304115868</v>
      </c>
      <c r="AY562" s="18">
        <f t="shared" si="6"/>
        <v>554630.57600278454</v>
      </c>
      <c r="AZ562" s="18">
        <f t="shared" si="6"/>
        <v>672224.42108755326</v>
      </c>
      <c r="BA562" s="18">
        <f t="shared" si="6"/>
        <v>738254.10719055682</v>
      </c>
      <c r="BB562" s="18">
        <f t="shared" si="6"/>
        <v>838586.8658775643</v>
      </c>
      <c r="BC562" s="18">
        <f t="shared" si="6"/>
        <v>844790.9385963307</v>
      </c>
      <c r="BD562" s="18">
        <f t="shared" si="6"/>
        <v>823202.29121453315</v>
      </c>
      <c r="BE562" s="18">
        <f t="shared" si="6"/>
        <v>814155.87091609463</v>
      </c>
      <c r="BF562" s="18">
        <f t="shared" si="6"/>
        <v>747996.78583950642</v>
      </c>
      <c r="BG562" s="18">
        <f t="shared" si="6"/>
        <v>717032.6910892512</v>
      </c>
      <c r="BH562" s="18">
        <f t="shared" si="6"/>
        <v>678841.88532840216</v>
      </c>
      <c r="BI562" s="18">
        <f t="shared" si="6"/>
        <v>624575.48351670569</v>
      </c>
      <c r="BJ562" s="18">
        <f t="shared" si="6"/>
        <v>630486.68911847915</v>
      </c>
      <c r="BK562" s="18">
        <f t="shared" si="6"/>
        <v>580299.1868074591</v>
      </c>
      <c r="BL562" s="18">
        <f t="shared" si="6"/>
        <v>698273.52175020322</v>
      </c>
      <c r="BM562" s="18">
        <f t="shared" si="6"/>
        <v>764699.95667125052</v>
      </c>
      <c r="BN562" s="18">
        <f t="shared" si="6"/>
        <v>865464.41369100171</v>
      </c>
      <c r="BO562" s="18">
        <f t="shared" si="6"/>
        <v>872153.41475439351</v>
      </c>
      <c r="BP562" s="18">
        <f t="shared" si="6"/>
        <v>851113.33462223376</v>
      </c>
      <c r="BQ562" s="18">
        <f t="shared" si="7"/>
        <v>842673.66951219877</v>
      </c>
      <c r="BR562" s="18">
        <f t="shared" si="7"/>
        <v>777152.04873624048</v>
      </c>
      <c r="BS562" s="18">
        <f t="shared" si="7"/>
        <v>746805.21214320965</v>
      </c>
      <c r="BT562" s="18">
        <f t="shared" si="7"/>
        <v>709143.28664937941</v>
      </c>
      <c r="BU562" s="18">
        <f t="shared" si="7"/>
        <v>655247.25720750866</v>
      </c>
      <c r="BV562" s="18">
        <f t="shared" si="7"/>
        <v>661321.32272221998</v>
      </c>
      <c r="BW562" s="18">
        <f t="shared" si="7"/>
        <v>611086.67280902411</v>
      </c>
      <c r="BX562" s="18">
        <f t="shared" si="7"/>
        <v>728866.42181195365</v>
      </c>
      <c r="BY562" s="18">
        <f t="shared" si="7"/>
        <v>795080.49030227878</v>
      </c>
      <c r="BZ562" s="18">
        <f t="shared" si="7"/>
        <v>895790.15350087406</v>
      </c>
      <c r="CA562" s="18">
        <f t="shared" si="7"/>
        <v>902757.97199109662</v>
      </c>
      <c r="CB562" s="18">
        <f t="shared" si="7"/>
        <v>882448.09464396758</v>
      </c>
      <c r="CC562" s="18">
        <f t="shared" si="7"/>
        <v>875195.43229197932</v>
      </c>
      <c r="CD562" s="18">
        <f t="shared" si="7"/>
        <v>811183.14225851069</v>
      </c>
      <c r="CE562" s="18">
        <f t="shared" si="7"/>
        <v>782409.25455757242</v>
      </c>
      <c r="CF562" s="18">
        <f t="shared" si="7"/>
        <v>746057.61049637501</v>
      </c>
      <c r="CG562" s="18">
        <f t="shared" si="7"/>
        <v>692895.08894577145</v>
      </c>
      <c r="CH562" s="18">
        <f t="shared" si="7"/>
        <v>698894.6392185844</v>
      </c>
      <c r="CI562" s="18">
        <f t="shared" si="7"/>
        <v>647704.12782484293</v>
      </c>
      <c r="CJ562" s="18">
        <f t="shared" si="7"/>
        <v>763751.61162416288</v>
      </c>
      <c r="CK562" s="18">
        <f t="shared" si="7"/>
        <v>827684.97995925148</v>
      </c>
      <c r="CL562" s="18">
        <f t="shared" si="7"/>
        <v>926146.04835998476</v>
      </c>
      <c r="CM562" s="18">
        <f t="shared" si="7"/>
        <v>931671.61804364808</v>
      </c>
      <c r="CN562" s="18">
        <f t="shared" si="7"/>
        <v>910968.83601790969</v>
      </c>
      <c r="CO562" s="18">
        <f t="shared" si="7"/>
        <v>905696.2477370929</v>
      </c>
      <c r="CP562" s="18">
        <f t="shared" si="7"/>
        <v>846228.01471698529</v>
      </c>
      <c r="CQ562" s="18">
        <f t="shared" si="7"/>
        <v>823855.98185941565</v>
      </c>
      <c r="CR562" s="18">
        <f t="shared" si="7"/>
        <v>798662.71420442709</v>
      </c>
      <c r="CS562" s="18">
        <f t="shared" si="7"/>
        <v>743396.27680441993</v>
      </c>
      <c r="CT562" s="18">
        <f t="shared" si="7"/>
        <v>748520.98117640964</v>
      </c>
      <c r="CU562" s="18">
        <f t="shared" si="7"/>
        <v>725803.86067736638</v>
      </c>
      <c r="CW562" s="19">
        <f t="shared" si="9"/>
        <v>9952387.1711810753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258410.81766493255</v>
      </c>
      <c r="E563" s="18">
        <f t="shared" si="6"/>
        <v>286134.05750642176</v>
      </c>
      <c r="F563" s="18">
        <f t="shared" si="6"/>
        <v>311978.9215091159</v>
      </c>
      <c r="G563" s="18">
        <f t="shared" si="6"/>
        <v>297026.35340920521</v>
      </c>
      <c r="H563" s="18">
        <f t="shared" si="6"/>
        <v>280575.4020138479</v>
      </c>
      <c r="I563" s="18">
        <f t="shared" si="6"/>
        <v>278316.88427036226</v>
      </c>
      <c r="J563" s="18">
        <f t="shared" si="6"/>
        <v>249281.06667619388</v>
      </c>
      <c r="K563" s="18">
        <f t="shared" si="6"/>
        <v>241950.69613007508</v>
      </c>
      <c r="L563" s="18">
        <f t="shared" si="6"/>
        <v>231575.94788866324</v>
      </c>
      <c r="M563" s="18">
        <f t="shared" si="6"/>
        <v>212261.31806221552</v>
      </c>
      <c r="N563" s="18">
        <f t="shared" si="6"/>
        <v>224039.27954620865</v>
      </c>
      <c r="O563" s="18">
        <f t="shared" si="6"/>
        <v>209077.6660980412</v>
      </c>
      <c r="P563" s="18">
        <f t="shared" si="6"/>
        <v>265522.55056835071</v>
      </c>
      <c r="Q563" s="18">
        <f t="shared" si="6"/>
        <v>281695.76800456946</v>
      </c>
      <c r="R563" s="18">
        <f t="shared" si="6"/>
        <v>309718.49687481363</v>
      </c>
      <c r="S563" s="18">
        <f t="shared" si="6"/>
        <v>296484.03476120293</v>
      </c>
      <c r="T563" s="18">
        <f t="shared" si="6"/>
        <v>277178.58766277687</v>
      </c>
      <c r="U563" s="18">
        <f t="shared" si="6"/>
        <v>271194.64511739375</v>
      </c>
      <c r="V563" s="18">
        <f t="shared" si="6"/>
        <v>238353.68822683342</v>
      </c>
      <c r="W563" s="18">
        <f t="shared" si="6"/>
        <v>229053.06981338025</v>
      </c>
      <c r="X563" s="18">
        <f t="shared" si="6"/>
        <v>219790.48189429485</v>
      </c>
      <c r="Y563" s="18">
        <f t="shared" si="6"/>
        <v>204226.34577728901</v>
      </c>
      <c r="Z563" s="18">
        <f t="shared" si="6"/>
        <v>221053.81102344405</v>
      </c>
      <c r="AA563" s="18">
        <f t="shared" si="6"/>
        <v>210772.00346316904</v>
      </c>
      <c r="AB563" s="18">
        <f t="shared" si="6"/>
        <v>270184.54824610951</v>
      </c>
      <c r="AC563" s="18">
        <f t="shared" si="6"/>
        <v>287145.87597394356</v>
      </c>
      <c r="AD563" s="18">
        <f t="shared" si="6"/>
        <v>314197.14637222473</v>
      </c>
      <c r="AE563" s="18">
        <f t="shared" si="6"/>
        <v>299118.20879018347</v>
      </c>
      <c r="AF563" s="18">
        <f t="shared" si="6"/>
        <v>278010.42100999755</v>
      </c>
      <c r="AG563" s="18">
        <f t="shared" si="6"/>
        <v>270875.96380334231</v>
      </c>
      <c r="AH563" s="18">
        <f t="shared" si="6"/>
        <v>237720.47125628692</v>
      </c>
      <c r="AI563" s="18">
        <f t="shared" si="6"/>
        <v>228801.96892419504</v>
      </c>
      <c r="AJ563" s="18">
        <f t="shared" si="6"/>
        <v>220340.57421176165</v>
      </c>
      <c r="AK563" s="18">
        <f t="shared" si="6"/>
        <v>205728.70778368687</v>
      </c>
      <c r="AL563" s="18">
        <f t="shared" si="6"/>
        <v>223477.76179771198</v>
      </c>
      <c r="AM563" s="18">
        <f t="shared" si="6"/>
        <v>213996.53443180359</v>
      </c>
      <c r="AN563" s="18">
        <f t="shared" si="6"/>
        <v>274054.20994930656</v>
      </c>
      <c r="AO563" s="18">
        <f t="shared" si="6"/>
        <v>291492.26892007759</v>
      </c>
      <c r="AP563" s="18">
        <f t="shared" si="6"/>
        <v>318848.28444212105</v>
      </c>
      <c r="AQ563" s="18">
        <f t="shared" si="6"/>
        <v>303914.41960561759</v>
      </c>
      <c r="AR563" s="18">
        <f t="shared" si="6"/>
        <v>282830.75744754134</v>
      </c>
      <c r="AS563" s="18">
        <f t="shared" si="6"/>
        <v>275664.65702519403</v>
      </c>
      <c r="AT563" s="18">
        <f t="shared" si="6"/>
        <v>242498.33834348954</v>
      </c>
      <c r="AU563" s="18">
        <f t="shared" si="6"/>
        <v>233654.56678311981</v>
      </c>
      <c r="AV563" s="18">
        <f t="shared" si="6"/>
        <v>225386.62993863624</v>
      </c>
      <c r="AW563" s="18">
        <f t="shared" si="6"/>
        <v>211081.28742710233</v>
      </c>
      <c r="AX563" s="18">
        <f t="shared" si="6"/>
        <v>229212.75422751842</v>
      </c>
      <c r="AY563" s="18">
        <f t="shared" si="6"/>
        <v>220138.32313283443</v>
      </c>
      <c r="AZ563" s="18">
        <f t="shared" si="6"/>
        <v>280580.20314293599</v>
      </c>
      <c r="BA563" s="18">
        <f t="shared" si="6"/>
        <v>298350.63262204052</v>
      </c>
      <c r="BB563" s="18">
        <f t="shared" si="6"/>
        <v>325979.72318967181</v>
      </c>
      <c r="BC563" s="18">
        <f t="shared" si="6"/>
        <v>311269.70860320015</v>
      </c>
      <c r="BD563" s="18">
        <f t="shared" si="6"/>
        <v>290379.50268783636</v>
      </c>
      <c r="BE563" s="18">
        <f t="shared" si="6"/>
        <v>283395.16169231845</v>
      </c>
      <c r="BF563" s="18">
        <f t="shared" si="6"/>
        <v>250411.60021465336</v>
      </c>
      <c r="BG563" s="18">
        <f t="shared" si="6"/>
        <v>241756.52872514864</v>
      </c>
      <c r="BH563" s="18">
        <f t="shared" si="6"/>
        <v>233682.11012246236</v>
      </c>
      <c r="BI563" s="18">
        <f t="shared" si="6"/>
        <v>219571.36442252609</v>
      </c>
      <c r="BJ563" s="18">
        <f t="shared" si="6"/>
        <v>237895.66120825786</v>
      </c>
      <c r="BK563" s="18">
        <f t="shared" si="6"/>
        <v>229012.69443988285</v>
      </c>
      <c r="BL563" s="18">
        <f t="shared" si="6"/>
        <v>289648.99300707033</v>
      </c>
      <c r="BM563" s="18">
        <f t="shared" si="6"/>
        <v>307624.06963311689</v>
      </c>
      <c r="BN563" s="18">
        <f t="shared" si="6"/>
        <v>335476.03956926346</v>
      </c>
      <c r="BO563" s="18">
        <f t="shared" si="6"/>
        <v>321012.90179293265</v>
      </c>
      <c r="BP563" s="18">
        <f t="shared" si="6"/>
        <v>300393.97407690779</v>
      </c>
      <c r="BQ563" s="18">
        <f t="shared" si="7"/>
        <v>293697.75346585712</v>
      </c>
      <c r="BR563" s="18">
        <f t="shared" si="7"/>
        <v>261002.37469105262</v>
      </c>
      <c r="BS563" s="18">
        <f t="shared" si="7"/>
        <v>252610.59648065665</v>
      </c>
      <c r="BT563" s="18">
        <f t="shared" si="7"/>
        <v>244745.68181719774</v>
      </c>
      <c r="BU563" s="18">
        <f t="shared" si="7"/>
        <v>230765.4988357916</v>
      </c>
      <c r="BV563" s="18">
        <f t="shared" si="7"/>
        <v>249130.23836215932</v>
      </c>
      <c r="BW563" s="18">
        <f t="shared" si="7"/>
        <v>240210.36531519145</v>
      </c>
      <c r="BX563" s="18">
        <f t="shared" si="7"/>
        <v>300774.53780594887</v>
      </c>
      <c r="BY563" s="18">
        <f t="shared" si="7"/>
        <v>318710.40790300391</v>
      </c>
      <c r="BZ563" s="18">
        <f t="shared" si="7"/>
        <v>346635.83884126163</v>
      </c>
      <c r="CA563" s="18">
        <f t="shared" si="7"/>
        <v>332426.03412698884</v>
      </c>
      <c r="CB563" s="18">
        <f t="shared" si="7"/>
        <v>312267.34648332413</v>
      </c>
      <c r="CC563" s="18">
        <f t="shared" si="7"/>
        <v>306204.39563802828</v>
      </c>
      <c r="CD563" s="18">
        <f t="shared" si="7"/>
        <v>274216.99011958326</v>
      </c>
      <c r="CE563" s="18">
        <f t="shared" si="7"/>
        <v>266464.62237947359</v>
      </c>
      <c r="CF563" s="18">
        <f t="shared" si="7"/>
        <v>259021.00464185874</v>
      </c>
      <c r="CG563" s="18">
        <f t="shared" si="7"/>
        <v>245131.90443031574</v>
      </c>
      <c r="CH563" s="18">
        <f t="shared" si="7"/>
        <v>263211.12477523042</v>
      </c>
      <c r="CI563" s="18">
        <f t="shared" si="7"/>
        <v>253672.87911392786</v>
      </c>
      <c r="CJ563" s="18">
        <f t="shared" si="7"/>
        <v>313406.67016919702</v>
      </c>
      <c r="CK563" s="18">
        <f t="shared" si="7"/>
        <v>330435.31680103234</v>
      </c>
      <c r="CL563" s="18">
        <f t="shared" si="7"/>
        <v>357649.54500493692</v>
      </c>
      <c r="CM563" s="18">
        <f t="shared" si="7"/>
        <v>343245.71973487071</v>
      </c>
      <c r="CN563" s="18">
        <f t="shared" si="7"/>
        <v>323417.52860183083</v>
      </c>
      <c r="CO563" s="18">
        <f t="shared" si="7"/>
        <v>318747.38911542046</v>
      </c>
      <c r="CP563" s="18">
        <f t="shared" si="7"/>
        <v>289033.18433456018</v>
      </c>
      <c r="CQ563" s="18">
        <f t="shared" si="7"/>
        <v>284258.97364130936</v>
      </c>
      <c r="CR563" s="18">
        <f t="shared" si="7"/>
        <v>282106.45311967557</v>
      </c>
      <c r="CS563" s="18">
        <f t="shared" si="7"/>
        <v>265446.1590879999</v>
      </c>
      <c r="CT563" s="18">
        <f t="shared" si="7"/>
        <v>282413.68162189185</v>
      </c>
      <c r="CU563" s="18">
        <f t="shared" si="7"/>
        <v>285017.23732891196</v>
      </c>
      <c r="CW563" s="19">
        <f t="shared" si="9"/>
        <v>3675177.8585616369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112045.36569452623</v>
      </c>
      <c r="E564" s="18">
        <f t="shared" si="6"/>
        <v>121293.35620436716</v>
      </c>
      <c r="F564" s="18">
        <f t="shared" si="6"/>
        <v>132546.48682004685</v>
      </c>
      <c r="G564" s="18">
        <f t="shared" si="6"/>
        <v>132605.38117546189</v>
      </c>
      <c r="H564" s="18">
        <f t="shared" si="6"/>
        <v>127752.91229932537</v>
      </c>
      <c r="I564" s="18">
        <f t="shared" si="6"/>
        <v>130922.00236613239</v>
      </c>
      <c r="J564" s="18">
        <f t="shared" si="6"/>
        <v>118086.28931789342</v>
      </c>
      <c r="K564" s="18">
        <f t="shared" si="6"/>
        <v>114467.35941055648</v>
      </c>
      <c r="L564" s="18">
        <f t="shared" si="6"/>
        <v>109529.00684040465</v>
      </c>
      <c r="M564" s="18">
        <f t="shared" si="6"/>
        <v>96810.994025309177</v>
      </c>
      <c r="N564" s="18">
        <f t="shared" si="6"/>
        <v>100569.76673904994</v>
      </c>
      <c r="O564" s="18">
        <f t="shared" si="6"/>
        <v>91896.331056146562</v>
      </c>
      <c r="P564" s="18">
        <f t="shared" si="6"/>
        <v>114355.94251558719</v>
      </c>
      <c r="Q564" s="18">
        <f t="shared" si="6"/>
        <v>122872.98549810098</v>
      </c>
      <c r="R564" s="18">
        <f t="shared" si="6"/>
        <v>135299.3495807868</v>
      </c>
      <c r="S564" s="18">
        <f t="shared" si="6"/>
        <v>135161.50849331421</v>
      </c>
      <c r="T564" s="18">
        <f t="shared" si="6"/>
        <v>128284.86676800819</v>
      </c>
      <c r="U564" s="18">
        <f t="shared" si="6"/>
        <v>129223.51353717448</v>
      </c>
      <c r="V564" s="18">
        <f t="shared" si="6"/>
        <v>114933.37210149238</v>
      </c>
      <c r="W564" s="18">
        <f t="shared" si="6"/>
        <v>110424.55506859586</v>
      </c>
      <c r="X564" s="18">
        <f t="shared" si="6"/>
        <v>105183.72936796893</v>
      </c>
      <c r="Y564" s="18">
        <f t="shared" si="6"/>
        <v>93024.323152206751</v>
      </c>
      <c r="Z564" s="18">
        <f t="shared" si="6"/>
        <v>98036.266210481932</v>
      </c>
      <c r="AA564" s="18">
        <f t="shared" si="6"/>
        <v>90834.435810036826</v>
      </c>
      <c r="AB564" s="18">
        <f t="shared" si="6"/>
        <v>114464.39925603807</v>
      </c>
      <c r="AC564" s="18">
        <f t="shared" si="6"/>
        <v>123555.95196825855</v>
      </c>
      <c r="AD564" s="18">
        <f t="shared" si="6"/>
        <v>135988.68479339973</v>
      </c>
      <c r="AE564" s="18">
        <f t="shared" si="6"/>
        <v>135503.7243856354</v>
      </c>
      <c r="AF564" s="18">
        <f t="shared" si="6"/>
        <v>128164.45365297995</v>
      </c>
      <c r="AG564" s="18">
        <f t="shared" si="6"/>
        <v>128714.02463782916</v>
      </c>
      <c r="AH564" s="18">
        <f t="shared" ref="AH564:BP564" si="10">SUMIFS(AH$6:AH$553,$CW$6:$CW$553,$C564,$B$6:$B$553,"adm")</f>
        <v>114221.13858428938</v>
      </c>
      <c r="AI564" s="18">
        <f t="shared" si="10"/>
        <v>109722.77655579822</v>
      </c>
      <c r="AJ564" s="18">
        <f t="shared" si="10"/>
        <v>104664.75398322188</v>
      </c>
      <c r="AK564" s="18">
        <f t="shared" si="10"/>
        <v>92790.809932839358</v>
      </c>
      <c r="AL564" s="18">
        <f t="shared" si="10"/>
        <v>98127.191579179897</v>
      </c>
      <c r="AM564" s="18">
        <f t="shared" si="10"/>
        <v>91245.870609485588</v>
      </c>
      <c r="AN564" s="18">
        <f t="shared" si="10"/>
        <v>115166.65322925171</v>
      </c>
      <c r="AO564" s="18">
        <f t="shared" si="10"/>
        <v>124502.52730825255</v>
      </c>
      <c r="AP564" s="18">
        <f t="shared" si="10"/>
        <v>137122.62888977665</v>
      </c>
      <c r="AQ564" s="18">
        <f t="shared" si="10"/>
        <v>136766.27334740071</v>
      </c>
      <c r="AR564" s="18">
        <f t="shared" si="10"/>
        <v>129505.75877697687</v>
      </c>
      <c r="AS564" s="18">
        <f t="shared" si="10"/>
        <v>130102.85727073773</v>
      </c>
      <c r="AT564" s="18">
        <f t="shared" si="10"/>
        <v>115650.21817971268</v>
      </c>
      <c r="AU564" s="18">
        <f t="shared" si="10"/>
        <v>111207.64606048283</v>
      </c>
      <c r="AV564" s="18">
        <f t="shared" si="10"/>
        <v>106236.38977199903</v>
      </c>
      <c r="AW564" s="18">
        <f t="shared" si="10"/>
        <v>94484.582639165601</v>
      </c>
      <c r="AX564" s="18">
        <f t="shared" si="10"/>
        <v>99972.166867830994</v>
      </c>
      <c r="AY564" s="18">
        <f t="shared" si="10"/>
        <v>93257.966632957075</v>
      </c>
      <c r="AZ564" s="18">
        <f t="shared" si="10"/>
        <v>117347.18201784922</v>
      </c>
      <c r="BA564" s="18">
        <f t="shared" si="10"/>
        <v>126841.36232298525</v>
      </c>
      <c r="BB564" s="18">
        <f t="shared" si="10"/>
        <v>139603.79198529886</v>
      </c>
      <c r="BC564" s="18">
        <f t="shared" si="10"/>
        <v>139373.49782839592</v>
      </c>
      <c r="BD564" s="18">
        <f t="shared" si="10"/>
        <v>132226.28463741549</v>
      </c>
      <c r="BE564" s="18">
        <f t="shared" si="10"/>
        <v>132928.81917556346</v>
      </c>
      <c r="BF564" s="18">
        <f t="shared" si="10"/>
        <v>118577.99446046053</v>
      </c>
      <c r="BG564" s="18">
        <f t="shared" si="10"/>
        <v>114236.12428370828</v>
      </c>
      <c r="BH564" s="18">
        <f t="shared" si="10"/>
        <v>109365.18627114259</v>
      </c>
      <c r="BI564" s="18">
        <f t="shared" si="10"/>
        <v>97712.952794136407</v>
      </c>
      <c r="BJ564" s="18">
        <f t="shared" si="10"/>
        <v>103298.88387443262</v>
      </c>
      <c r="BK564" s="18">
        <f t="shared" si="10"/>
        <v>96682.030738386413</v>
      </c>
      <c r="BL564" s="18">
        <f t="shared" si="10"/>
        <v>120868.9569537435</v>
      </c>
      <c r="BM564" s="18">
        <f t="shared" si="10"/>
        <v>130463.63424379977</v>
      </c>
      <c r="BN564" s="18">
        <f t="shared" si="10"/>
        <v>143332.27183717553</v>
      </c>
      <c r="BO564" s="18">
        <f t="shared" si="10"/>
        <v>143216.39992905629</v>
      </c>
      <c r="BP564" s="18">
        <f t="shared" si="10"/>
        <v>136192.78924821905</v>
      </c>
      <c r="BQ564" s="18">
        <f t="shared" si="7"/>
        <v>137026.46313622489</v>
      </c>
      <c r="BR564" s="18">
        <f t="shared" si="7"/>
        <v>122809.34517905579</v>
      </c>
      <c r="BS564" s="18">
        <f t="shared" si="7"/>
        <v>118595.47643268098</v>
      </c>
      <c r="BT564" s="18">
        <f t="shared" si="7"/>
        <v>113836.39989502807</v>
      </c>
      <c r="BU564" s="18">
        <f t="shared" si="7"/>
        <v>102269.75486953874</v>
      </c>
      <c r="BV564" s="18">
        <f t="shared" si="7"/>
        <v>107908.72688558747</v>
      </c>
      <c r="BW564" s="18">
        <f t="shared" si="7"/>
        <v>101313.72250063957</v>
      </c>
      <c r="BX564" s="18">
        <f t="shared" si="7"/>
        <v>125502.8376271567</v>
      </c>
      <c r="BY564" s="18">
        <f t="shared" si="7"/>
        <v>135101.59458782163</v>
      </c>
      <c r="BZ564" s="18">
        <f t="shared" si="7"/>
        <v>148003.8742572701</v>
      </c>
      <c r="CA564" s="18">
        <f t="shared" si="7"/>
        <v>147977.41676700502</v>
      </c>
      <c r="CB564" s="18">
        <f t="shared" si="7"/>
        <v>141114.20234024126</v>
      </c>
      <c r="CC564" s="18">
        <f t="shared" si="7"/>
        <v>142175.2975368448</v>
      </c>
      <c r="CD564" s="18">
        <f t="shared" si="7"/>
        <v>128226.4061288301</v>
      </c>
      <c r="CE564" s="18">
        <f t="shared" si="7"/>
        <v>124277.44073494457</v>
      </c>
      <c r="CF564" s="18">
        <f t="shared" si="7"/>
        <v>119728.57261152676</v>
      </c>
      <c r="CG564" s="18">
        <f t="shared" si="7"/>
        <v>108272.29632846371</v>
      </c>
      <c r="CH564" s="18">
        <f t="shared" si="7"/>
        <v>113893.11506963513</v>
      </c>
      <c r="CI564" s="18">
        <f t="shared" si="7"/>
        <v>107151.24850743794</v>
      </c>
      <c r="CJ564" s="18">
        <f t="shared" si="7"/>
        <v>131092.21356397754</v>
      </c>
      <c r="CK564" s="18">
        <f t="shared" si="7"/>
        <v>140378.16424588949</v>
      </c>
      <c r="CL564" s="18">
        <f t="shared" si="7"/>
        <v>152998.4921232012</v>
      </c>
      <c r="CM564" s="18">
        <f t="shared" si="7"/>
        <v>152833.92234091985</v>
      </c>
      <c r="CN564" s="18">
        <f t="shared" si="7"/>
        <v>145977.06711966373</v>
      </c>
      <c r="CO564" s="18">
        <f t="shared" si="7"/>
        <v>147447.28975885716</v>
      </c>
      <c r="CP564" s="18">
        <f t="shared" si="7"/>
        <v>134239.97143879026</v>
      </c>
      <c r="CQ564" s="18">
        <f t="shared" si="7"/>
        <v>131300.12941479837</v>
      </c>
      <c r="CR564" s="18">
        <f t="shared" si="7"/>
        <v>128761.66554463129</v>
      </c>
      <c r="CS564" s="18">
        <f t="shared" si="7"/>
        <v>116185.52020443416</v>
      </c>
      <c r="CT564" s="18">
        <f t="shared" si="7"/>
        <v>121937.19022378649</v>
      </c>
      <c r="CU564" s="18">
        <f t="shared" si="7"/>
        <v>121248.52284646532</v>
      </c>
      <c r="CW564" s="19">
        <f t="shared" si="9"/>
        <v>1624400.1488254147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56385.72683568237</v>
      </c>
      <c r="E566" s="18">
        <f t="shared" ref="E566:BP570" si="11">SUMIFS(E$6:E$553,$CW$6:$CW$553,$C566,$B$6:$B$553,"desl")</f>
        <v>54693.878758159393</v>
      </c>
      <c r="F566" s="18">
        <f t="shared" si="11"/>
        <v>58716.58038801745</v>
      </c>
      <c r="G566" s="18">
        <f t="shared" si="11"/>
        <v>55796.076955116878</v>
      </c>
      <c r="H566" s="18">
        <f t="shared" si="11"/>
        <v>58102.896662629122</v>
      </c>
      <c r="I566" s="18">
        <f t="shared" si="11"/>
        <v>53103.62696674154</v>
      </c>
      <c r="J566" s="18">
        <f t="shared" si="11"/>
        <v>53323.917830191007</v>
      </c>
      <c r="K566" s="18">
        <f t="shared" si="11"/>
        <v>55134.530428669001</v>
      </c>
      <c r="L566" s="18">
        <f t="shared" si="11"/>
        <v>51217.585977037088</v>
      </c>
      <c r="M566" s="18">
        <f t="shared" si="11"/>
        <v>57976.961953090577</v>
      </c>
      <c r="N566" s="18">
        <f t="shared" si="11"/>
        <v>60397.475580208324</v>
      </c>
      <c r="O566" s="18">
        <f t="shared" si="11"/>
        <v>60432.065494047412</v>
      </c>
      <c r="P566" s="18">
        <f t="shared" si="11"/>
        <v>57833.558630058971</v>
      </c>
      <c r="Q566" s="18">
        <f t="shared" si="11"/>
        <v>54348.377804414704</v>
      </c>
      <c r="R566" s="18">
        <f t="shared" si="11"/>
        <v>58435.116046828429</v>
      </c>
      <c r="S566" s="18">
        <f t="shared" si="11"/>
        <v>54931.562431120372</v>
      </c>
      <c r="T566" s="18">
        <f t="shared" si="11"/>
        <v>56836.660657141249</v>
      </c>
      <c r="U566" s="18">
        <f t="shared" si="11"/>
        <v>51683.525818225302</v>
      </c>
      <c r="V566" s="18">
        <f t="shared" si="11"/>
        <v>51602.852819923995</v>
      </c>
      <c r="W566" s="18">
        <f t="shared" si="11"/>
        <v>53276.718773551722</v>
      </c>
      <c r="X566" s="18">
        <f t="shared" si="11"/>
        <v>49426.172345237334</v>
      </c>
      <c r="Y566" s="18">
        <f t="shared" si="11"/>
        <v>56441.022255269694</v>
      </c>
      <c r="Z566" s="18">
        <f t="shared" si="11"/>
        <v>59229.444953692306</v>
      </c>
      <c r="AA566" s="18">
        <f t="shared" si="11"/>
        <v>59621.238946777099</v>
      </c>
      <c r="AB566" s="18">
        <f t="shared" si="11"/>
        <v>57267.578694317504</v>
      </c>
      <c r="AC566" s="18">
        <f t="shared" si="11"/>
        <v>53883.350022982748</v>
      </c>
      <c r="AD566" s="18">
        <f t="shared" si="11"/>
        <v>57955.13819294054</v>
      </c>
      <c r="AE566" s="18">
        <f t="shared" si="11"/>
        <v>54381.643874294728</v>
      </c>
      <c r="AF566" s="18">
        <f t="shared" si="11"/>
        <v>56223.544307604054</v>
      </c>
      <c r="AG566" s="18">
        <f t="shared" si="11"/>
        <v>51053.964482377472</v>
      </c>
      <c r="AH566" s="18">
        <f t="shared" si="11"/>
        <v>51014.272809410417</v>
      </c>
      <c r="AI566" s="18">
        <f t="shared" si="11"/>
        <v>52775.662242931896</v>
      </c>
      <c r="AJ566" s="18">
        <f t="shared" si="11"/>
        <v>49038.941328291308</v>
      </c>
      <c r="AK566" s="18">
        <f t="shared" si="11"/>
        <v>56174.988895325805</v>
      </c>
      <c r="AL566" s="18">
        <f t="shared" si="11"/>
        <v>59080.091417348827</v>
      </c>
      <c r="AM566" s="18">
        <f t="shared" si="11"/>
        <v>59579.10448915312</v>
      </c>
      <c r="AN566" s="18">
        <f t="shared" si="11"/>
        <v>57322.044287888457</v>
      </c>
      <c r="AO566" s="18">
        <f t="shared" si="11"/>
        <v>54023.679475426165</v>
      </c>
      <c r="AP566" s="18">
        <f t="shared" si="11"/>
        <v>58170.558577212156</v>
      </c>
      <c r="AQ566" s="18">
        <f t="shared" si="11"/>
        <v>54661.967354064094</v>
      </c>
      <c r="AR566" s="18">
        <f t="shared" si="11"/>
        <v>56560.719787415044</v>
      </c>
      <c r="AS566" s="18">
        <f t="shared" si="11"/>
        <v>51443.840116807776</v>
      </c>
      <c r="AT566" s="18">
        <f t="shared" si="11"/>
        <v>51457.491548740334</v>
      </c>
      <c r="AU566" s="18">
        <f t="shared" si="11"/>
        <v>53277.057889879579</v>
      </c>
      <c r="AV566" s="18">
        <f t="shared" si="11"/>
        <v>49605.583262307868</v>
      </c>
      <c r="AW566" s="18">
        <f t="shared" si="11"/>
        <v>56813.668425880547</v>
      </c>
      <c r="AX566" s="18">
        <f t="shared" si="11"/>
        <v>59795.237155766175</v>
      </c>
      <c r="AY566" s="18">
        <f t="shared" si="11"/>
        <v>60371.813717189791</v>
      </c>
      <c r="AZ566" s="18">
        <f t="shared" si="11"/>
        <v>58190.356417697141</v>
      </c>
      <c r="BA566" s="18">
        <f t="shared" si="11"/>
        <v>54963.71499567118</v>
      </c>
      <c r="BB566" s="18">
        <f t="shared" si="11"/>
        <v>59177.911308290131</v>
      </c>
      <c r="BC566" s="18">
        <f t="shared" si="11"/>
        <v>55732.805681209851</v>
      </c>
      <c r="BD566" s="18">
        <f t="shared" si="11"/>
        <v>57692.317806500614</v>
      </c>
      <c r="BE566" s="18">
        <f t="shared" si="11"/>
        <v>52634.558788666982</v>
      </c>
      <c r="BF566" s="18">
        <f t="shared" si="11"/>
        <v>52706.431830844056</v>
      </c>
      <c r="BG566" s="18">
        <f t="shared" si="11"/>
        <v>54583.660127468378</v>
      </c>
      <c r="BH566" s="18">
        <f t="shared" si="11"/>
        <v>50969.37380623717</v>
      </c>
      <c r="BI566" s="18">
        <f t="shared" si="11"/>
        <v>58234.223038078489</v>
      </c>
      <c r="BJ566" s="18">
        <f t="shared" si="11"/>
        <v>61272.311220795295</v>
      </c>
      <c r="BK566" s="18">
        <f t="shared" si="11"/>
        <v>61905.524135304397</v>
      </c>
      <c r="BL566" s="18">
        <f t="shared" si="11"/>
        <v>59781.295993678672</v>
      </c>
      <c r="BM566" s="18">
        <f t="shared" si="11"/>
        <v>56612.917575812004</v>
      </c>
      <c r="BN566" s="18">
        <f t="shared" si="11"/>
        <v>60886.637015033688</v>
      </c>
      <c r="BO566" s="18">
        <f t="shared" si="11"/>
        <v>57502.159880035448</v>
      </c>
      <c r="BP566" s="18">
        <f t="shared" si="11"/>
        <v>59522.749775576609</v>
      </c>
      <c r="BQ566" s="18">
        <f t="shared" ref="BQ566:CU570" si="12">SUMIFS(BQ$6:BQ$553,$CW$6:$CW$553,$C566,$B$6:$B$553,"desl")</f>
        <v>54525.316234045735</v>
      </c>
      <c r="BR566" s="18">
        <f t="shared" si="12"/>
        <v>54655.08999068632</v>
      </c>
      <c r="BS566" s="18">
        <f t="shared" si="12"/>
        <v>56585.898737882744</v>
      </c>
      <c r="BT566" s="18">
        <f t="shared" si="12"/>
        <v>53019.215931867948</v>
      </c>
      <c r="BU566" s="18">
        <f t="shared" si="12"/>
        <v>60324.924160321927</v>
      </c>
      <c r="BV566" s="18">
        <f t="shared" si="12"/>
        <v>63397.936639993233</v>
      </c>
      <c r="BW566" s="18">
        <f t="shared" si="12"/>
        <v>64062.969411994571</v>
      </c>
      <c r="BX566" s="18">
        <f t="shared" si="12"/>
        <v>61972.185288282439</v>
      </c>
      <c r="BY566" s="18">
        <f t="shared" si="12"/>
        <v>58844.57982816828</v>
      </c>
      <c r="BZ566" s="18">
        <f t="shared" si="12"/>
        <v>63171.374021330324</v>
      </c>
      <c r="CA566" s="18">
        <f t="shared" si="12"/>
        <v>59854.424889994603</v>
      </c>
      <c r="CB566" s="18">
        <f t="shared" si="12"/>
        <v>61954.675315651708</v>
      </c>
      <c r="CC566" s="18">
        <f t="shared" si="12"/>
        <v>57041.880758763727</v>
      </c>
      <c r="CD566" s="18">
        <f t="shared" si="12"/>
        <v>57250.676875004108</v>
      </c>
      <c r="CE566" s="18">
        <f t="shared" si="12"/>
        <v>59243.782979847572</v>
      </c>
      <c r="CF566" s="18">
        <f t="shared" si="12"/>
        <v>55714.641270664601</v>
      </c>
      <c r="CG566" s="18">
        <f t="shared" si="12"/>
        <v>63030.47424537511</v>
      </c>
      <c r="CH566" s="18">
        <f t="shared" si="12"/>
        <v>66091.098757918837</v>
      </c>
      <c r="CI566" s="18">
        <f t="shared" si="12"/>
        <v>66731.198476655176</v>
      </c>
      <c r="CJ566" s="18">
        <f t="shared" si="12"/>
        <v>64612.002896545084</v>
      </c>
      <c r="CK566" s="18">
        <f t="shared" si="12"/>
        <v>61471.256006568212</v>
      </c>
      <c r="CL566" s="18">
        <f t="shared" si="12"/>
        <v>65816.697028545081</v>
      </c>
      <c r="CM566" s="18">
        <f t="shared" si="12"/>
        <v>62546.190477794735</v>
      </c>
      <c r="CN566" s="18">
        <f t="shared" si="12"/>
        <v>64768.257659671777</v>
      </c>
      <c r="CO566" s="18">
        <f t="shared" si="12"/>
        <v>60004.218870160352</v>
      </c>
      <c r="CP566" s="18">
        <f t="shared" si="12"/>
        <v>60455.070210095459</v>
      </c>
      <c r="CQ566" s="18">
        <f t="shared" si="12"/>
        <v>62896.452241037427</v>
      </c>
      <c r="CR566" s="18">
        <f t="shared" si="12"/>
        <v>59097.02445396965</v>
      </c>
      <c r="CS566" s="18">
        <f t="shared" si="12"/>
        <v>66930.898631918564</v>
      </c>
      <c r="CT566" s="18">
        <f t="shared" si="12"/>
        <v>70672.822032314885</v>
      </c>
      <c r="CU566" s="18">
        <f t="shared" si="12"/>
        <v>66581.431325277561</v>
      </c>
      <c r="CW566" s="19">
        <f>SUM(CJ566:CU566)</f>
        <v>765852.32183389878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203254.3981951621</v>
      </c>
      <c r="E567" s="18">
        <f t="shared" si="13"/>
        <v>200347.89598499064</v>
      </c>
      <c r="F567" s="18">
        <f t="shared" si="13"/>
        <v>212313.86029632066</v>
      </c>
      <c r="G567" s="18">
        <f t="shared" si="13"/>
        <v>194709.59715723814</v>
      </c>
      <c r="H567" s="18">
        <f t="shared" si="13"/>
        <v>192159.35779104265</v>
      </c>
      <c r="I567" s="18">
        <f t="shared" si="13"/>
        <v>178190.82766610436</v>
      </c>
      <c r="J567" s="18">
        <f t="shared" si="13"/>
        <v>170348.70315480806</v>
      </c>
      <c r="K567" s="18">
        <f t="shared" si="13"/>
        <v>174563.38043899945</v>
      </c>
      <c r="L567" s="18">
        <f t="shared" si="13"/>
        <v>160155.35944836814</v>
      </c>
      <c r="M567" s="18">
        <f t="shared" si="13"/>
        <v>174233.27648748935</v>
      </c>
      <c r="N567" s="18">
        <f t="shared" si="13"/>
        <v>188503.15014494894</v>
      </c>
      <c r="O567" s="18">
        <f t="shared" si="13"/>
        <v>187790.64758873981</v>
      </c>
      <c r="P567" s="18">
        <f t="shared" si="13"/>
        <v>194667.05767181516</v>
      </c>
      <c r="Q567" s="18">
        <f t="shared" si="13"/>
        <v>187346.9622231361</v>
      </c>
      <c r="R567" s="18">
        <f t="shared" si="13"/>
        <v>203929.17780443016</v>
      </c>
      <c r="S567" s="18">
        <f t="shared" si="13"/>
        <v>190900.58093147739</v>
      </c>
      <c r="T567" s="18">
        <f t="shared" si="11"/>
        <v>187838.40190135653</v>
      </c>
      <c r="U567" s="18">
        <f t="shared" si="11"/>
        <v>171465.96097554723</v>
      </c>
      <c r="V567" s="18">
        <f t="shared" si="11"/>
        <v>161076.26163157742</v>
      </c>
      <c r="W567" s="18">
        <f t="shared" si="11"/>
        <v>163844.79312729862</v>
      </c>
      <c r="X567" s="18">
        <f t="shared" si="11"/>
        <v>149350.76698334183</v>
      </c>
      <c r="Y567" s="18">
        <f t="shared" si="11"/>
        <v>164423.84465910852</v>
      </c>
      <c r="Z567" s="18">
        <f t="shared" si="11"/>
        <v>180305.29731533842</v>
      </c>
      <c r="AA567" s="18">
        <f t="shared" si="11"/>
        <v>181280.28718134252</v>
      </c>
      <c r="AB567" s="18">
        <f t="shared" si="11"/>
        <v>189418.79144709845</v>
      </c>
      <c r="AC567" s="18">
        <f t="shared" si="11"/>
        <v>182725.65635736604</v>
      </c>
      <c r="AD567" s="18">
        <f t="shared" si="11"/>
        <v>199377.04376031956</v>
      </c>
      <c r="AE567" s="18">
        <f t="shared" si="11"/>
        <v>186103.44924514854</v>
      </c>
      <c r="AF567" s="18">
        <f t="shared" si="11"/>
        <v>182747.61012972356</v>
      </c>
      <c r="AG567" s="18">
        <f t="shared" si="11"/>
        <v>166220.64429634431</v>
      </c>
      <c r="AH567" s="18">
        <f t="shared" si="11"/>
        <v>155887.73150889311</v>
      </c>
      <c r="AI567" s="18">
        <f t="shared" si="11"/>
        <v>158906.15994010505</v>
      </c>
      <c r="AJ567" s="18">
        <f t="shared" si="11"/>
        <v>144792.78354150604</v>
      </c>
      <c r="AK567" s="18">
        <f t="shared" si="11"/>
        <v>160310.65295362505</v>
      </c>
      <c r="AL567" s="18">
        <f t="shared" si="11"/>
        <v>176652.55810950196</v>
      </c>
      <c r="AM567" s="18">
        <f t="shared" si="11"/>
        <v>178076.35029522172</v>
      </c>
      <c r="AN567" s="18">
        <f t="shared" si="11"/>
        <v>186636.84223346607</v>
      </c>
      <c r="AO567" s="18">
        <f t="shared" si="11"/>
        <v>180327.20400433723</v>
      </c>
      <c r="AP567" s="18">
        <f t="shared" si="11"/>
        <v>197313.52439128564</v>
      </c>
      <c r="AQ567" s="18">
        <f t="shared" si="11"/>
        <v>184321.71136247276</v>
      </c>
      <c r="AR567" s="18">
        <f t="shared" si="11"/>
        <v>181200.10638049626</v>
      </c>
      <c r="AS567" s="18">
        <f t="shared" si="11"/>
        <v>164876.45318620501</v>
      </c>
      <c r="AT567" s="18">
        <f t="shared" si="11"/>
        <v>154739.14139906215</v>
      </c>
      <c r="AU567" s="18">
        <f t="shared" si="11"/>
        <v>157967.74245125044</v>
      </c>
      <c r="AV567" s="18">
        <f t="shared" si="11"/>
        <v>144093.5161813641</v>
      </c>
      <c r="AW567" s="18">
        <f t="shared" si="11"/>
        <v>159882.56516173854</v>
      </c>
      <c r="AX567" s="18">
        <f t="shared" si="11"/>
        <v>176520.36589807813</v>
      </c>
      <c r="AY567" s="18">
        <f t="shared" si="11"/>
        <v>178251.46380036511</v>
      </c>
      <c r="AZ567" s="18">
        <f t="shared" si="11"/>
        <v>187116.81939952294</v>
      </c>
      <c r="BA567" s="18">
        <f t="shared" si="11"/>
        <v>181099.46628748195</v>
      </c>
      <c r="BB567" s="18">
        <f t="shared" si="11"/>
        <v>198360.90900149982</v>
      </c>
      <c r="BC567" s="18">
        <f t="shared" si="11"/>
        <v>185627.47089275095</v>
      </c>
      <c r="BD567" s="18">
        <f t="shared" si="11"/>
        <v>182750.9130315221</v>
      </c>
      <c r="BE567" s="18">
        <f t="shared" si="11"/>
        <v>166663.16856448707</v>
      </c>
      <c r="BF567" s="18">
        <f t="shared" si="11"/>
        <v>156756.01616836613</v>
      </c>
      <c r="BG567" s="18">
        <f t="shared" si="11"/>
        <v>160211.05788330358</v>
      </c>
      <c r="BH567" s="18">
        <f t="shared" si="11"/>
        <v>146560.51887880161</v>
      </c>
      <c r="BI567" s="18">
        <f t="shared" si="11"/>
        <v>162571.10590377374</v>
      </c>
      <c r="BJ567" s="18">
        <f t="shared" si="11"/>
        <v>179429.19504838536</v>
      </c>
      <c r="BK567" s="18">
        <f t="shared" si="11"/>
        <v>181380.83831147299</v>
      </c>
      <c r="BL567" s="18">
        <f t="shared" si="11"/>
        <v>190468.99385887996</v>
      </c>
      <c r="BM567" s="18">
        <f t="shared" si="11"/>
        <v>184678.7235538511</v>
      </c>
      <c r="BN567" s="18">
        <f t="shared" si="11"/>
        <v>202172.94181044339</v>
      </c>
      <c r="BO567" s="18">
        <f t="shared" si="11"/>
        <v>189678.0769900115</v>
      </c>
      <c r="BP567" s="18">
        <f t="shared" si="11"/>
        <v>187044.08683551976</v>
      </c>
      <c r="BQ567" s="18">
        <f t="shared" si="12"/>
        <v>171198.79322453652</v>
      </c>
      <c r="BR567" s="18">
        <f t="shared" si="12"/>
        <v>161527.54259907649</v>
      </c>
      <c r="BS567" s="18">
        <f t="shared" si="12"/>
        <v>165203.82480561713</v>
      </c>
      <c r="BT567" s="18">
        <f t="shared" si="12"/>
        <v>151751.63968951863</v>
      </c>
      <c r="BU567" s="18">
        <f t="shared" si="12"/>
        <v>167931.92024662218</v>
      </c>
      <c r="BV567" s="18">
        <f t="shared" si="12"/>
        <v>184930.88232274275</v>
      </c>
      <c r="BW567" s="18">
        <f t="shared" si="12"/>
        <v>187002.75334170082</v>
      </c>
      <c r="BX567" s="18">
        <f t="shared" si="12"/>
        <v>196207.82550187819</v>
      </c>
      <c r="BY567" s="18">
        <f t="shared" si="12"/>
        <v>190555.22784593454</v>
      </c>
      <c r="BZ567" s="18">
        <f t="shared" si="12"/>
        <v>208232.48818407962</v>
      </c>
      <c r="CA567" s="18">
        <f t="shared" si="12"/>
        <v>195982.29910972074</v>
      </c>
      <c r="CB567" s="18">
        <f t="shared" si="12"/>
        <v>193653.91741676792</v>
      </c>
      <c r="CC567" s="18">
        <f t="shared" si="12"/>
        <v>178153.06757716986</v>
      </c>
      <c r="CD567" s="18">
        <f t="shared" si="12"/>
        <v>168824.27008947084</v>
      </c>
      <c r="CE567" s="18">
        <f t="shared" si="12"/>
        <v>172791.74594403795</v>
      </c>
      <c r="CF567" s="18">
        <f t="shared" si="12"/>
        <v>159537.16604849329</v>
      </c>
      <c r="CG567" s="18">
        <f t="shared" si="12"/>
        <v>175799.13536825837</v>
      </c>
      <c r="CH567" s="18">
        <f t="shared" si="12"/>
        <v>192770.84930702706</v>
      </c>
      <c r="CI567" s="18">
        <f t="shared" si="12"/>
        <v>194739.77812139192</v>
      </c>
      <c r="CJ567" s="18">
        <f t="shared" si="12"/>
        <v>203805.26733327968</v>
      </c>
      <c r="CK567" s="18">
        <f t="shared" si="12"/>
        <v>198036.37199311564</v>
      </c>
      <c r="CL567" s="18">
        <f t="shared" si="12"/>
        <v>215691.05686737737</v>
      </c>
      <c r="CM567" s="18">
        <f t="shared" si="12"/>
        <v>203529.04396854015</v>
      </c>
      <c r="CN567" s="18">
        <f t="shared" si="12"/>
        <v>201522.46915468035</v>
      </c>
      <c r="CO567" s="18">
        <f t="shared" si="12"/>
        <v>186574.86745379225</v>
      </c>
      <c r="CP567" s="18">
        <f t="shared" si="12"/>
        <v>178163.79798726307</v>
      </c>
      <c r="CQ567" s="18">
        <f t="shared" si="12"/>
        <v>183901.68912410672</v>
      </c>
      <c r="CR567" s="18">
        <f t="shared" si="12"/>
        <v>171044.39179952213</v>
      </c>
      <c r="CS567" s="18">
        <f t="shared" si="12"/>
        <v>188122.53536978093</v>
      </c>
      <c r="CT567" s="18">
        <f t="shared" si="12"/>
        <v>206730.24576929724</v>
      </c>
      <c r="CU567" s="18">
        <f t="shared" si="12"/>
        <v>197275.53366215478</v>
      </c>
      <c r="CW567" s="19">
        <f t="shared" ref="CW567:CW577" si="14">SUM(CJ567:CU567)</f>
        <v>2334397.2704829103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709939.13022119459</v>
      </c>
      <c r="E568" s="18">
        <f t="shared" si="13"/>
        <v>703652.28084058233</v>
      </c>
      <c r="F568" s="18">
        <f t="shared" si="13"/>
        <v>758363.51388375752</v>
      </c>
      <c r="G568" s="18">
        <f t="shared" si="13"/>
        <v>715400.48949550628</v>
      </c>
      <c r="H568" s="18">
        <f t="shared" si="13"/>
        <v>744153.12764270674</v>
      </c>
      <c r="I568" s="18">
        <f t="shared" si="13"/>
        <v>663174.1358326223</v>
      </c>
      <c r="J568" s="18">
        <f t="shared" si="13"/>
        <v>666811.23864334275</v>
      </c>
      <c r="K568" s="18">
        <f t="shared" si="13"/>
        <v>685266.67510505323</v>
      </c>
      <c r="L568" s="18">
        <f t="shared" si="13"/>
        <v>623162.60743500828</v>
      </c>
      <c r="M568" s="18">
        <f t="shared" si="13"/>
        <v>720319.09640709369</v>
      </c>
      <c r="N568" s="18">
        <f t="shared" si="13"/>
        <v>747480.99405281898</v>
      </c>
      <c r="O568" s="18">
        <f t="shared" si="13"/>
        <v>755305.74617512466</v>
      </c>
      <c r="P568" s="18">
        <f t="shared" si="13"/>
        <v>713754.51224285329</v>
      </c>
      <c r="Q568" s="18">
        <f t="shared" si="13"/>
        <v>682153.20720591967</v>
      </c>
      <c r="R568" s="18">
        <f t="shared" si="13"/>
        <v>746998.36833047075</v>
      </c>
      <c r="S568" s="18">
        <f t="shared" si="13"/>
        <v>701778.50181809976</v>
      </c>
      <c r="T568" s="18">
        <f t="shared" si="11"/>
        <v>728525.92928167409</v>
      </c>
      <c r="U568" s="18">
        <f t="shared" si="11"/>
        <v>645770.103846799</v>
      </c>
      <c r="V568" s="18">
        <f t="shared" si="11"/>
        <v>643424.05631439062</v>
      </c>
      <c r="W568" s="18">
        <f t="shared" si="11"/>
        <v>657422.07588405628</v>
      </c>
      <c r="X568" s="18">
        <f t="shared" si="11"/>
        <v>594433.41718525789</v>
      </c>
      <c r="Y568" s="18">
        <f t="shared" si="11"/>
        <v>694761.96882050438</v>
      </c>
      <c r="Z568" s="18">
        <f t="shared" si="11"/>
        <v>728070.94534675637</v>
      </c>
      <c r="AA568" s="18">
        <f t="shared" si="11"/>
        <v>742425.05737298867</v>
      </c>
      <c r="AB568" s="18">
        <f t="shared" si="11"/>
        <v>705568.97670771182</v>
      </c>
      <c r="AC568" s="18">
        <f t="shared" si="11"/>
        <v>675895.75340792141</v>
      </c>
      <c r="AD568" s="18">
        <f t="shared" si="11"/>
        <v>740268.02390834806</v>
      </c>
      <c r="AE568" s="18">
        <f t="shared" si="11"/>
        <v>693336.24466275272</v>
      </c>
      <c r="AF568" s="18">
        <f t="shared" si="11"/>
        <v>718407.8811198076</v>
      </c>
      <c r="AG568" s="18">
        <f t="shared" si="11"/>
        <v>634853.20209573302</v>
      </c>
      <c r="AH568" s="18">
        <f t="shared" si="11"/>
        <v>632812.52980277222</v>
      </c>
      <c r="AI568" s="18">
        <f t="shared" si="11"/>
        <v>647984.93548510678</v>
      </c>
      <c r="AJ568" s="18">
        <f t="shared" si="11"/>
        <v>586613.93985587638</v>
      </c>
      <c r="AK568" s="18">
        <f t="shared" si="11"/>
        <v>688628.87728044239</v>
      </c>
      <c r="AL568" s="18">
        <f t="shared" si="11"/>
        <v>723492.26109083754</v>
      </c>
      <c r="AM568" s="18">
        <f t="shared" si="11"/>
        <v>739226.05890784611</v>
      </c>
      <c r="AN568" s="18">
        <f t="shared" si="11"/>
        <v>703603.90466046194</v>
      </c>
      <c r="AO568" s="18">
        <f t="shared" si="11"/>
        <v>675043.6451901847</v>
      </c>
      <c r="AP568" s="18">
        <f t="shared" si="11"/>
        <v>740401.26609935786</v>
      </c>
      <c r="AQ568" s="18">
        <f t="shared" si="11"/>
        <v>694307.1152905121</v>
      </c>
      <c r="AR568" s="18">
        <f t="shared" si="11"/>
        <v>720069.90795249888</v>
      </c>
      <c r="AS568" s="18">
        <f t="shared" si="11"/>
        <v>637103.12554016081</v>
      </c>
      <c r="AT568" s="18">
        <f t="shared" si="11"/>
        <v>635624.91036288638</v>
      </c>
      <c r="AU568" s="18">
        <f t="shared" si="11"/>
        <v>651418.0098099364</v>
      </c>
      <c r="AV568" s="18">
        <f t="shared" si="11"/>
        <v>590782.99555690435</v>
      </c>
      <c r="AW568" s="18">
        <f t="shared" si="11"/>
        <v>693660.53196426632</v>
      </c>
      <c r="AX568" s="18">
        <f t="shared" si="11"/>
        <v>729480.69496881904</v>
      </c>
      <c r="AY568" s="18">
        <f t="shared" si="11"/>
        <v>746208.1676378625</v>
      </c>
      <c r="AZ568" s="18">
        <f t="shared" si="11"/>
        <v>711559.07613182103</v>
      </c>
      <c r="BA568" s="18">
        <f t="shared" si="11"/>
        <v>683912.50896599819</v>
      </c>
      <c r="BB568" s="18">
        <f t="shared" si="11"/>
        <v>750111.55158785265</v>
      </c>
      <c r="BC568" s="18">
        <f t="shared" si="11"/>
        <v>704795.16237898194</v>
      </c>
      <c r="BD568" s="18">
        <f t="shared" si="11"/>
        <v>731291.45912106626</v>
      </c>
      <c r="BE568" s="18">
        <f t="shared" si="11"/>
        <v>649033.27271889162</v>
      </c>
      <c r="BF568" s="18">
        <f t="shared" si="11"/>
        <v>648251.46892913082</v>
      </c>
      <c r="BG568" s="18">
        <f t="shared" si="11"/>
        <v>664733.83705901436</v>
      </c>
      <c r="BH568" s="18">
        <f t="shared" si="11"/>
        <v>604781.29992057686</v>
      </c>
      <c r="BI568" s="18">
        <f t="shared" si="11"/>
        <v>708334.50229074201</v>
      </c>
      <c r="BJ568" s="18">
        <f t="shared" si="11"/>
        <v>744826.35721457447</v>
      </c>
      <c r="BK568" s="18">
        <f t="shared" si="11"/>
        <v>762228.15954208537</v>
      </c>
      <c r="BL568" s="18">
        <f t="shared" si="11"/>
        <v>728265.10311757075</v>
      </c>
      <c r="BM568" s="18">
        <f t="shared" si="11"/>
        <v>701325.10130684474</v>
      </c>
      <c r="BN568" s="18">
        <f t="shared" si="11"/>
        <v>768256.72543294227</v>
      </c>
      <c r="BO568" s="18">
        <f t="shared" si="11"/>
        <v>723698.26266660099</v>
      </c>
      <c r="BP568" s="18">
        <f t="shared" si="11"/>
        <v>750968.79974474292</v>
      </c>
      <c r="BQ568" s="18">
        <f t="shared" si="12"/>
        <v>669482.50996570953</v>
      </c>
      <c r="BR568" s="18">
        <f t="shared" si="12"/>
        <v>669442.36723887385</v>
      </c>
      <c r="BS568" s="18">
        <f t="shared" si="12"/>
        <v>686602.30074969609</v>
      </c>
      <c r="BT568" s="18">
        <f t="shared" si="12"/>
        <v>627230.74949232466</v>
      </c>
      <c r="BU568" s="18">
        <f t="shared" si="12"/>
        <v>731248.74735812645</v>
      </c>
      <c r="BV568" s="18">
        <f t="shared" si="12"/>
        <v>768095.78456741315</v>
      </c>
      <c r="BW568" s="18">
        <f t="shared" si="12"/>
        <v>785785.92403806886</v>
      </c>
      <c r="BX568" s="18">
        <f t="shared" si="12"/>
        <v>752123.676252326</v>
      </c>
      <c r="BY568" s="18">
        <f t="shared" si="12"/>
        <v>725598.47528925829</v>
      </c>
      <c r="BZ568" s="18">
        <f t="shared" si="12"/>
        <v>793153.11337770591</v>
      </c>
      <c r="CA568" s="18">
        <f t="shared" si="12"/>
        <v>749474.88351158588</v>
      </c>
      <c r="CB568" s="18">
        <f t="shared" si="12"/>
        <v>777854.9866896373</v>
      </c>
      <c r="CC568" s="18">
        <f t="shared" si="12"/>
        <v>697593.45475627622</v>
      </c>
      <c r="CD568" s="18">
        <f t="shared" si="12"/>
        <v>698715.09211746487</v>
      </c>
      <c r="CE568" s="18">
        <f t="shared" si="12"/>
        <v>716781.73292399338</v>
      </c>
      <c r="CF568" s="18">
        <f t="shared" si="12"/>
        <v>657918.2106345772</v>
      </c>
      <c r="CG568" s="18">
        <f t="shared" si="12"/>
        <v>761989.41711404407</v>
      </c>
      <c r="CH568" s="18">
        <f t="shared" si="12"/>
        <v>798498.79933402094</v>
      </c>
      <c r="CI568" s="18">
        <f t="shared" si="12"/>
        <v>815604.17876117979</v>
      </c>
      <c r="CJ568" s="18">
        <f t="shared" si="12"/>
        <v>781238.22633908526</v>
      </c>
      <c r="CK568" s="18">
        <f t="shared" si="12"/>
        <v>754166.47348324303</v>
      </c>
      <c r="CL568" s="18">
        <f t="shared" si="12"/>
        <v>821604.05004471843</v>
      </c>
      <c r="CM568" s="18">
        <f t="shared" si="12"/>
        <v>778248.28469307721</v>
      </c>
      <c r="CN568" s="18">
        <f t="shared" si="12"/>
        <v>808256.0863697821</v>
      </c>
      <c r="CO568" s="18">
        <f t="shared" si="12"/>
        <v>730244.17903307604</v>
      </c>
      <c r="CP568" s="18">
        <f t="shared" si="12"/>
        <v>735328.5806787652</v>
      </c>
      <c r="CQ568" s="18">
        <f t="shared" si="12"/>
        <v>761016.71428318683</v>
      </c>
      <c r="CR568" s="18">
        <f t="shared" si="12"/>
        <v>698620.88504100172</v>
      </c>
      <c r="CS568" s="18">
        <f t="shared" si="12"/>
        <v>810973.27703376685</v>
      </c>
      <c r="CT568" s="18">
        <f t="shared" si="12"/>
        <v>858053.45808791788</v>
      </c>
      <c r="CU568" s="18">
        <f t="shared" si="12"/>
        <v>802830.64083079412</v>
      </c>
      <c r="CW568" s="19">
        <f t="shared" si="14"/>
        <v>9340580.8559184149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265832.98190970958</v>
      </c>
      <c r="E569" s="18">
        <f t="shared" si="11"/>
        <v>279742.64261121769</v>
      </c>
      <c r="F569" s="18">
        <f t="shared" si="11"/>
        <v>304691.40396319685</v>
      </c>
      <c r="G569" s="18">
        <f t="shared" si="11"/>
        <v>281194.51826407283</v>
      </c>
      <c r="H569" s="18">
        <f t="shared" si="11"/>
        <v>286722.70379556436</v>
      </c>
      <c r="I569" s="18">
        <f t="shared" si="11"/>
        <v>257173.86957398761</v>
      </c>
      <c r="J569" s="18">
        <f t="shared" si="11"/>
        <v>251458.32704987121</v>
      </c>
      <c r="K569" s="18">
        <f t="shared" si="11"/>
        <v>247827.67908502894</v>
      </c>
      <c r="L569" s="18">
        <f t="shared" si="11"/>
        <v>225140.27239501459</v>
      </c>
      <c r="M569" s="18">
        <f t="shared" si="11"/>
        <v>252135.7375670367</v>
      </c>
      <c r="N569" s="18">
        <f t="shared" si="11"/>
        <v>257095.20816814937</v>
      </c>
      <c r="O569" s="18">
        <f t="shared" si="11"/>
        <v>263976.29609712225</v>
      </c>
      <c r="P569" s="18">
        <f t="shared" si="11"/>
        <v>270269.96924733755</v>
      </c>
      <c r="Q569" s="18">
        <f t="shared" si="11"/>
        <v>269935.34154837788</v>
      </c>
      <c r="R569" s="18">
        <f t="shared" si="11"/>
        <v>295179.58107148547</v>
      </c>
      <c r="S569" s="18">
        <f t="shared" si="11"/>
        <v>273250.67972789501</v>
      </c>
      <c r="T569" s="18">
        <f t="shared" si="11"/>
        <v>277177.49253757385</v>
      </c>
      <c r="U569" s="18">
        <f t="shared" si="11"/>
        <v>244981.06425118909</v>
      </c>
      <c r="V569" s="18">
        <f t="shared" si="11"/>
        <v>237522.03394210807</v>
      </c>
      <c r="W569" s="18">
        <f t="shared" si="11"/>
        <v>232727.8377099419</v>
      </c>
      <c r="X569" s="18">
        <f t="shared" si="11"/>
        <v>210222.22618944064</v>
      </c>
      <c r="Y569" s="18">
        <f t="shared" si="11"/>
        <v>239329.53745507138</v>
      </c>
      <c r="Z569" s="18">
        <f t="shared" si="11"/>
        <v>247533.09544878357</v>
      </c>
      <c r="AA569" s="18">
        <f t="shared" si="11"/>
        <v>257627.87285307859</v>
      </c>
      <c r="AB569" s="18">
        <f t="shared" si="11"/>
        <v>266331.66628109012</v>
      </c>
      <c r="AC569" s="18">
        <f t="shared" si="11"/>
        <v>267095.84912548371</v>
      </c>
      <c r="AD569" s="18">
        <f t="shared" si="11"/>
        <v>292213.74515344854</v>
      </c>
      <c r="AE569" s="18">
        <f t="shared" si="11"/>
        <v>269455.83309305337</v>
      </c>
      <c r="AF569" s="18">
        <f t="shared" si="11"/>
        <v>272431.10627575108</v>
      </c>
      <c r="AG569" s="18">
        <f t="shared" si="11"/>
        <v>239590.7281299418</v>
      </c>
      <c r="AH569" s="18">
        <f t="shared" si="11"/>
        <v>231997.13541797566</v>
      </c>
      <c r="AI569" s="18">
        <f t="shared" si="11"/>
        <v>227543.80156094496</v>
      </c>
      <c r="AJ569" s="18">
        <f t="shared" si="11"/>
        <v>205692.1880512817</v>
      </c>
      <c r="AK569" s="18">
        <f t="shared" si="11"/>
        <v>235589.16433691466</v>
      </c>
      <c r="AL569" s="18">
        <f t="shared" si="11"/>
        <v>244584.60780678655</v>
      </c>
      <c r="AM569" s="18">
        <f t="shared" si="11"/>
        <v>255399.12799944796</v>
      </c>
      <c r="AN569" s="18">
        <f t="shared" si="11"/>
        <v>264721.82179567381</v>
      </c>
      <c r="AO569" s="18">
        <f t="shared" si="11"/>
        <v>265995.85832602339</v>
      </c>
      <c r="AP569" s="18">
        <f t="shared" si="11"/>
        <v>291513.32226567192</v>
      </c>
      <c r="AQ569" s="18">
        <f t="shared" si="11"/>
        <v>269051.44459925906</v>
      </c>
      <c r="AR569" s="18">
        <f t="shared" si="11"/>
        <v>272239.74030458461</v>
      </c>
      <c r="AS569" s="18">
        <f t="shared" si="11"/>
        <v>239565.56020609761</v>
      </c>
      <c r="AT569" s="18">
        <f t="shared" si="11"/>
        <v>232137.05856988375</v>
      </c>
      <c r="AU569" s="18">
        <f t="shared" si="11"/>
        <v>227890.13788141319</v>
      </c>
      <c r="AV569" s="18">
        <f t="shared" si="11"/>
        <v>206312.40135341857</v>
      </c>
      <c r="AW569" s="18">
        <f t="shared" si="11"/>
        <v>236553.78812662544</v>
      </c>
      <c r="AX569" s="18">
        <f t="shared" si="11"/>
        <v>245946.1534249851</v>
      </c>
      <c r="AY569" s="18">
        <f t="shared" si="11"/>
        <v>257180.03483585722</v>
      </c>
      <c r="AZ569" s="18">
        <f t="shared" si="11"/>
        <v>266914.0098542347</v>
      </c>
      <c r="BA569" s="18">
        <f t="shared" si="11"/>
        <v>268569.589613544</v>
      </c>
      <c r="BB569" s="18">
        <f t="shared" si="11"/>
        <v>294430.16956164181</v>
      </c>
      <c r="BC569" s="18">
        <f t="shared" si="11"/>
        <v>272275.98912200454</v>
      </c>
      <c r="BD569" s="18">
        <f t="shared" si="11"/>
        <v>275746.53517294489</v>
      </c>
      <c r="BE569" s="18">
        <f t="shared" si="11"/>
        <v>243340.59717606238</v>
      </c>
      <c r="BF569" s="18">
        <f t="shared" si="11"/>
        <v>236175.18501635033</v>
      </c>
      <c r="BG569" s="18">
        <f t="shared" si="11"/>
        <v>232190.86653516063</v>
      </c>
      <c r="BH569" s="18">
        <f t="shared" si="11"/>
        <v>210876.33035826066</v>
      </c>
      <c r="BI569" s="18">
        <f t="shared" si="11"/>
        <v>241380.87571293354</v>
      </c>
      <c r="BJ569" s="18">
        <f t="shared" si="11"/>
        <v>251035.96840183661</v>
      </c>
      <c r="BK569" s="18">
        <f t="shared" si="11"/>
        <v>262533.28322522691</v>
      </c>
      <c r="BL569" s="18">
        <f t="shared" si="11"/>
        <v>272534.29892397259</v>
      </c>
      <c r="BM569" s="18">
        <f t="shared" si="11"/>
        <v>274464.4691440193</v>
      </c>
      <c r="BN569" s="18">
        <f t="shared" si="11"/>
        <v>300610.80317409174</v>
      </c>
      <c r="BO569" s="18">
        <f t="shared" si="11"/>
        <v>278755.18145292555</v>
      </c>
      <c r="BP569" s="18">
        <f t="shared" si="11"/>
        <v>282535.18878057005</v>
      </c>
      <c r="BQ569" s="18">
        <f t="shared" si="12"/>
        <v>250443.01808721188</v>
      </c>
      <c r="BR569" s="18">
        <f t="shared" si="12"/>
        <v>243584.0775746037</v>
      </c>
      <c r="BS569" s="18">
        <f t="shared" si="12"/>
        <v>239883.37990620732</v>
      </c>
      <c r="BT569" s="18">
        <f t="shared" si="12"/>
        <v>218813.01054240111</v>
      </c>
      <c r="BU569" s="18">
        <f t="shared" si="12"/>
        <v>249509.49474489369</v>
      </c>
      <c r="BV569" s="18">
        <f t="shared" si="12"/>
        <v>259301.48112551743</v>
      </c>
      <c r="BW569" s="18">
        <f t="shared" si="12"/>
        <v>270893.30985886382</v>
      </c>
      <c r="BX569" s="18">
        <f t="shared" si="12"/>
        <v>280976.88331190904</v>
      </c>
      <c r="BY569" s="18">
        <f t="shared" si="12"/>
        <v>283022.26139097643</v>
      </c>
      <c r="BZ569" s="18">
        <f t="shared" si="12"/>
        <v>309364.64039836085</v>
      </c>
      <c r="CA569" s="18">
        <f t="shared" si="12"/>
        <v>287821.55226246873</v>
      </c>
      <c r="CB569" s="18">
        <f t="shared" si="12"/>
        <v>292036.99977076467</v>
      </c>
      <c r="CC569" s="18">
        <f t="shared" si="12"/>
        <v>260469.87171124812</v>
      </c>
      <c r="CD569" s="18">
        <f t="shared" si="12"/>
        <v>254154.3860000261</v>
      </c>
      <c r="CE569" s="18">
        <f t="shared" si="12"/>
        <v>250922.59787302595</v>
      </c>
      <c r="CF569" s="18">
        <f t="shared" si="12"/>
        <v>230158.89889805499</v>
      </c>
      <c r="CG569" s="18">
        <f t="shared" si="12"/>
        <v>260942.67516246732</v>
      </c>
      <c r="CH569" s="18">
        <f t="shared" si="12"/>
        <v>270598.61522866692</v>
      </c>
      <c r="CI569" s="18">
        <f t="shared" si="12"/>
        <v>281878.73339375074</v>
      </c>
      <c r="CJ569" s="18">
        <f t="shared" si="12"/>
        <v>291547.90507736075</v>
      </c>
      <c r="CK569" s="18">
        <f t="shared" si="12"/>
        <v>293201.6019748057</v>
      </c>
      <c r="CL569" s="18">
        <f t="shared" si="12"/>
        <v>319318.20659314143</v>
      </c>
      <c r="CM569" s="18">
        <f t="shared" si="12"/>
        <v>297792.58112751617</v>
      </c>
      <c r="CN569" s="18">
        <f t="shared" si="12"/>
        <v>302539.14170327422</v>
      </c>
      <c r="CO569" s="18">
        <f t="shared" si="12"/>
        <v>271896.73792616534</v>
      </c>
      <c r="CP569" s="18">
        <f t="shared" si="12"/>
        <v>267179.5459866515</v>
      </c>
      <c r="CQ569" s="18">
        <f t="shared" si="12"/>
        <v>266833.20751150412</v>
      </c>
      <c r="CR569" s="18">
        <f t="shared" si="12"/>
        <v>246514.19845954826</v>
      </c>
      <c r="CS569" s="18">
        <f t="shared" si="12"/>
        <v>279676.3609239033</v>
      </c>
      <c r="CT569" s="18">
        <f t="shared" si="12"/>
        <v>291539.92791347328</v>
      </c>
      <c r="CU569" s="18">
        <f t="shared" si="12"/>
        <v>284817.41528666537</v>
      </c>
      <c r="CW569" s="19">
        <f t="shared" si="14"/>
        <v>3412856.8304840093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111769.22258047517</v>
      </c>
      <c r="E570" s="18">
        <f t="shared" si="11"/>
        <v>110893.51237967014</v>
      </c>
      <c r="F570" s="18">
        <f t="shared" si="11"/>
        <v>121382.38680135871</v>
      </c>
      <c r="G570" s="18">
        <f t="shared" si="11"/>
        <v>117814.62323251113</v>
      </c>
      <c r="H570" s="18">
        <f t="shared" si="11"/>
        <v>122533.86382920468</v>
      </c>
      <c r="I570" s="18">
        <f t="shared" si="11"/>
        <v>111487.93289100801</v>
      </c>
      <c r="J570" s="18">
        <f t="shared" si="11"/>
        <v>113417.90756846385</v>
      </c>
      <c r="K570" s="18">
        <f t="shared" si="11"/>
        <v>115803.83339187149</v>
      </c>
      <c r="L570" s="18">
        <f t="shared" si="11"/>
        <v>107391.93866099503</v>
      </c>
      <c r="M570" s="18">
        <f t="shared" si="11"/>
        <v>119854.2302138815</v>
      </c>
      <c r="N570" s="18">
        <f t="shared" si="11"/>
        <v>121332.53298764923</v>
      </c>
      <c r="O570" s="18">
        <f t="shared" si="11"/>
        <v>121826.429428128</v>
      </c>
      <c r="P570" s="18">
        <f t="shared" si="11"/>
        <v>115255.72898808177</v>
      </c>
      <c r="Q570" s="18">
        <f t="shared" si="11"/>
        <v>111419.76079496017</v>
      </c>
      <c r="R570" s="18">
        <f t="shared" si="11"/>
        <v>121045.25121149498</v>
      </c>
      <c r="S570" s="18">
        <f t="shared" si="11"/>
        <v>115870.43112582914</v>
      </c>
      <c r="T570" s="18">
        <f t="shared" si="11"/>
        <v>120282.4933936757</v>
      </c>
      <c r="U570" s="18">
        <f t="shared" si="11"/>
        <v>109045.36794679958</v>
      </c>
      <c r="V570" s="18">
        <f t="shared" si="11"/>
        <v>109999.34463704657</v>
      </c>
      <c r="W570" s="18">
        <f t="shared" si="11"/>
        <v>111658.19947610253</v>
      </c>
      <c r="X570" s="18">
        <f t="shared" si="11"/>
        <v>103171.62777678178</v>
      </c>
      <c r="Y570" s="18">
        <f t="shared" si="11"/>
        <v>116068.4884969242</v>
      </c>
      <c r="Z570" s="18">
        <f t="shared" si="11"/>
        <v>118180.22737690718</v>
      </c>
      <c r="AA570" s="18">
        <f t="shared" si="11"/>
        <v>119272.49462218545</v>
      </c>
      <c r="AB570" s="18">
        <f t="shared" si="11"/>
        <v>113168.10126330567</v>
      </c>
      <c r="AC570" s="18">
        <f t="shared" si="11"/>
        <v>109615.57646561047</v>
      </c>
      <c r="AD570" s="18">
        <f t="shared" si="11"/>
        <v>119324.89983362507</v>
      </c>
      <c r="AE570" s="18">
        <f t="shared" si="11"/>
        <v>114091.13006827325</v>
      </c>
      <c r="AF570" s="18">
        <f t="shared" si="11"/>
        <v>118413.64078521731</v>
      </c>
      <c r="AG570" s="18">
        <f t="shared" si="11"/>
        <v>107150.2787362887</v>
      </c>
      <c r="AH570" s="18">
        <f t="shared" ref="AH570:BP570" si="15">SUMIFS(AH$6:AH$553,$CW$6:$CW$553,$C570,$B$6:$B$553,"desl")</f>
        <v>108173.43058772653</v>
      </c>
      <c r="AI570" s="18">
        <f t="shared" si="15"/>
        <v>109981.93289556821</v>
      </c>
      <c r="AJ570" s="18">
        <f t="shared" si="15"/>
        <v>101695.7847764254</v>
      </c>
      <c r="AK570" s="18">
        <f t="shared" si="15"/>
        <v>114817.95818908105</v>
      </c>
      <c r="AL570" s="18">
        <f t="shared" si="15"/>
        <v>117161.61247167451</v>
      </c>
      <c r="AM570" s="18">
        <f t="shared" si="15"/>
        <v>118480.07281662161</v>
      </c>
      <c r="AN570" s="18">
        <f t="shared" si="15"/>
        <v>112588.52018120995</v>
      </c>
      <c r="AO570" s="18">
        <f t="shared" si="15"/>
        <v>109231.31114662647</v>
      </c>
      <c r="AP570" s="18">
        <f t="shared" si="15"/>
        <v>119116.01831824728</v>
      </c>
      <c r="AQ570" s="18">
        <f t="shared" si="15"/>
        <v>114036.79350814255</v>
      </c>
      <c r="AR570" s="18">
        <f t="shared" si="15"/>
        <v>118495.16031472712</v>
      </c>
      <c r="AS570" s="18">
        <f t="shared" si="15"/>
        <v>107355.23876886757</v>
      </c>
      <c r="AT570" s="18">
        <f t="shared" si="15"/>
        <v>108498.53076560672</v>
      </c>
      <c r="AU570" s="18">
        <f t="shared" si="15"/>
        <v>110432.75518371788</v>
      </c>
      <c r="AV570" s="18">
        <f t="shared" si="15"/>
        <v>102283.59853374955</v>
      </c>
      <c r="AW570" s="18">
        <f t="shared" si="15"/>
        <v>115555.14246581054</v>
      </c>
      <c r="AX570" s="18">
        <f t="shared" si="15"/>
        <v>118057.55553464121</v>
      </c>
      <c r="AY570" s="18">
        <f t="shared" si="15"/>
        <v>119538.81494163393</v>
      </c>
      <c r="AZ570" s="18">
        <f t="shared" si="15"/>
        <v>113808.52114755909</v>
      </c>
      <c r="BA570" s="18">
        <f t="shared" si="15"/>
        <v>110606.920268305</v>
      </c>
      <c r="BB570" s="18">
        <f t="shared" si="15"/>
        <v>120639.7229797878</v>
      </c>
      <c r="BC570" s="18">
        <f t="shared" si="15"/>
        <v>115701.26954914368</v>
      </c>
      <c r="BD570" s="18">
        <f t="shared" si="15"/>
        <v>120294.50221776747</v>
      </c>
      <c r="BE570" s="18">
        <f t="shared" si="15"/>
        <v>109285.26056034659</v>
      </c>
      <c r="BF570" s="18">
        <f t="shared" si="15"/>
        <v>110556.42380961124</v>
      </c>
      <c r="BG570" s="18">
        <f t="shared" si="15"/>
        <v>112616.53285712155</v>
      </c>
      <c r="BH570" s="18">
        <f t="shared" si="15"/>
        <v>104591.67930882052</v>
      </c>
      <c r="BI570" s="18">
        <f t="shared" si="15"/>
        <v>117986.23315087499</v>
      </c>
      <c r="BJ570" s="18">
        <f t="shared" si="15"/>
        <v>120610.80487840489</v>
      </c>
      <c r="BK570" s="18">
        <f t="shared" si="15"/>
        <v>122214.08349673488</v>
      </c>
      <c r="BL570" s="18">
        <f t="shared" si="15"/>
        <v>116606.57848559546</v>
      </c>
      <c r="BM570" s="18">
        <f t="shared" si="15"/>
        <v>113529.41850666609</v>
      </c>
      <c r="BN570" s="18">
        <f t="shared" si="15"/>
        <v>123688.86838327607</v>
      </c>
      <c r="BO570" s="18">
        <f t="shared" si="15"/>
        <v>118879.1869515422</v>
      </c>
      <c r="BP570" s="18">
        <f t="shared" si="15"/>
        <v>123602.34775892664</v>
      </c>
      <c r="BQ570" s="18">
        <f t="shared" si="12"/>
        <v>112722.20013307259</v>
      </c>
      <c r="BR570" s="18">
        <f t="shared" si="12"/>
        <v>114118.67944108641</v>
      </c>
      <c r="BS570" s="18">
        <f t="shared" si="12"/>
        <v>116296.80423214287</v>
      </c>
      <c r="BT570" s="18">
        <f t="shared" si="12"/>
        <v>108379.33209623862</v>
      </c>
      <c r="BU570" s="18">
        <f t="shared" si="12"/>
        <v>121868.62531768576</v>
      </c>
      <c r="BV570" s="18">
        <f t="shared" si="12"/>
        <v>124575.89900589266</v>
      </c>
      <c r="BW570" s="18">
        <f t="shared" si="12"/>
        <v>126254.03430259369</v>
      </c>
      <c r="BX570" s="18">
        <f t="shared" si="12"/>
        <v>120721.41100090762</v>
      </c>
      <c r="BY570" s="18">
        <f t="shared" si="12"/>
        <v>117729.40415471114</v>
      </c>
      <c r="BZ570" s="18">
        <f t="shared" si="12"/>
        <v>127994.10597212092</v>
      </c>
      <c r="CA570" s="18">
        <f t="shared" si="12"/>
        <v>123315.4819794113</v>
      </c>
      <c r="CB570" s="18">
        <f t="shared" si="12"/>
        <v>128193.82498569085</v>
      </c>
      <c r="CC570" s="18">
        <f t="shared" si="12"/>
        <v>117482.55856007418</v>
      </c>
      <c r="CD570" s="18">
        <f t="shared" si="12"/>
        <v>119043.95627495958</v>
      </c>
      <c r="CE570" s="18">
        <f t="shared" si="12"/>
        <v>121362.51238944413</v>
      </c>
      <c r="CF570" s="18">
        <f t="shared" si="12"/>
        <v>113543.92753857419</v>
      </c>
      <c r="CG570" s="18">
        <f t="shared" si="12"/>
        <v>127081.77706132884</v>
      </c>
      <c r="CH570" s="18">
        <f t="shared" si="12"/>
        <v>129792.088955296</v>
      </c>
      <c r="CI570" s="18">
        <f t="shared" si="12"/>
        <v>131442.19902425501</v>
      </c>
      <c r="CJ570" s="18">
        <f t="shared" si="12"/>
        <v>125865.09325017474</v>
      </c>
      <c r="CK570" s="18">
        <f t="shared" si="12"/>
        <v>122848.02727086766</v>
      </c>
      <c r="CL570" s="18">
        <f t="shared" si="12"/>
        <v>133135.29162217656</v>
      </c>
      <c r="CM570" s="18">
        <f t="shared" si="12"/>
        <v>128523.70344893832</v>
      </c>
      <c r="CN570" s="18">
        <f t="shared" si="12"/>
        <v>133622.67137110012</v>
      </c>
      <c r="CO570" s="18">
        <f t="shared" si="12"/>
        <v>123163.71967961251</v>
      </c>
      <c r="CP570" s="18">
        <f t="shared" si="12"/>
        <v>125158.78067066884</v>
      </c>
      <c r="CQ570" s="18">
        <f t="shared" si="12"/>
        <v>128334.85852300572</v>
      </c>
      <c r="CR570" s="18">
        <f t="shared" si="12"/>
        <v>119987.33978356345</v>
      </c>
      <c r="CS570" s="18">
        <f t="shared" si="12"/>
        <v>134872.13453598449</v>
      </c>
      <c r="CT570" s="18">
        <f t="shared" si="12"/>
        <v>138811.64972689777</v>
      </c>
      <c r="CU570" s="18">
        <f t="shared" si="12"/>
        <v>131157.15260532711</v>
      </c>
      <c r="CW570" s="19">
        <f t="shared" si="14"/>
        <v>1545480.4224883174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-11792.134832766358</v>
      </c>
      <c r="E572" s="18">
        <f t="shared" ref="E572:BP576" si="16">E560-E566</f>
        <v>-6489.4741051919336</v>
      </c>
      <c r="F572" s="18">
        <f t="shared" si="16"/>
        <v>-3163.0747292964588</v>
      </c>
      <c r="G572" s="18">
        <f t="shared" si="16"/>
        <v>564.94466138976713</v>
      </c>
      <c r="H572" s="18">
        <f t="shared" si="16"/>
        <v>-2464.3858269522607</v>
      </c>
      <c r="I572" s="18">
        <f t="shared" si="16"/>
        <v>4406.6274491694712</v>
      </c>
      <c r="J572" s="18">
        <f t="shared" si="16"/>
        <v>1013.6206153735693</v>
      </c>
      <c r="K572" s="18">
        <f t="shared" si="16"/>
        <v>-151.49647709805868</v>
      </c>
      <c r="L572" s="18">
        <f t="shared" si="16"/>
        <v>2286.082144344371</v>
      </c>
      <c r="M572" s="18">
        <f t="shared" si="16"/>
        <v>-9268.7180862545283</v>
      </c>
      <c r="N572" s="18">
        <f t="shared" si="16"/>
        <v>-12217.080455559575</v>
      </c>
      <c r="O572" s="18">
        <f t="shared" si="16"/>
        <v>-20020.243805136692</v>
      </c>
      <c r="P572" s="18">
        <f t="shared" si="16"/>
        <v>-11026.482897464652</v>
      </c>
      <c r="Q572" s="18">
        <f t="shared" si="16"/>
        <v>-4900.1181681378439</v>
      </c>
      <c r="R572" s="18">
        <f t="shared" si="16"/>
        <v>-1478.4846320338693</v>
      </c>
      <c r="S572" s="18">
        <f t="shared" si="16"/>
        <v>2945.1760078571751</v>
      </c>
      <c r="T572" s="18">
        <f t="shared" si="16"/>
        <v>-24.671449243243842</v>
      </c>
      <c r="U572" s="18">
        <f t="shared" si="16"/>
        <v>6434.1902388583621</v>
      </c>
      <c r="V572" s="18">
        <f t="shared" si="16"/>
        <v>2837.1149660999145</v>
      </c>
      <c r="W572" s="18">
        <f t="shared" si="16"/>
        <v>1501.883709548405</v>
      </c>
      <c r="X572" s="18">
        <f t="shared" si="16"/>
        <v>3855.9639199325175</v>
      </c>
      <c r="Y572" s="18">
        <f t="shared" si="16"/>
        <v>-7623.7381838046858</v>
      </c>
      <c r="Z572" s="18">
        <f t="shared" si="16"/>
        <v>-10430.16156797306</v>
      </c>
      <c r="AA572" s="18">
        <f t="shared" si="16"/>
        <v>-18086.942135540165</v>
      </c>
      <c r="AB572" s="18">
        <f t="shared" si="16"/>
        <v>-8979.7460222243171</v>
      </c>
      <c r="AC572" s="18">
        <f t="shared" si="16"/>
        <v>-2808.894232426479</v>
      </c>
      <c r="AD572" s="18">
        <f t="shared" si="16"/>
        <v>581.60993548292754</v>
      </c>
      <c r="AE572" s="18">
        <f t="shared" si="16"/>
        <v>4920.9461042648254</v>
      </c>
      <c r="AF572" s="18">
        <f t="shared" si="16"/>
        <v>1843.628660167109</v>
      </c>
      <c r="AG572" s="18">
        <f t="shared" si="16"/>
        <v>8197.7436009717712</v>
      </c>
      <c r="AH572" s="18">
        <f t="shared" si="16"/>
        <v>4515.4701177656825</v>
      </c>
      <c r="AI572" s="18">
        <f t="shared" si="16"/>
        <v>3120.2523725455321</v>
      </c>
      <c r="AJ572" s="18">
        <f t="shared" si="16"/>
        <v>5437.5086666404895</v>
      </c>
      <c r="AK572" s="18">
        <f t="shared" si="16"/>
        <v>-6061.3375113898437</v>
      </c>
      <c r="AL572" s="18">
        <f t="shared" si="16"/>
        <v>-8876.0440763123333</v>
      </c>
      <c r="AM572" s="18">
        <f t="shared" si="16"/>
        <v>-16536.833906394095</v>
      </c>
      <c r="AN572" s="18">
        <f t="shared" si="16"/>
        <v>-7434.7900536350862</v>
      </c>
      <c r="AO572" s="18">
        <f t="shared" si="16"/>
        <v>-1274.3978660228677</v>
      </c>
      <c r="AP572" s="18">
        <f t="shared" si="16"/>
        <v>2097.602981685035</v>
      </c>
      <c r="AQ572" s="18">
        <f t="shared" si="16"/>
        <v>6409.5116390681142</v>
      </c>
      <c r="AR572" s="18">
        <f t="shared" si="16"/>
        <v>3296.9916924264326</v>
      </c>
      <c r="AS572" s="18">
        <f t="shared" si="16"/>
        <v>9610.9847166523614</v>
      </c>
      <c r="AT572" s="18">
        <f t="shared" si="16"/>
        <v>5887.4102749103549</v>
      </c>
      <c r="AU572" s="18">
        <f t="shared" si="16"/>
        <v>4453.2425071231482</v>
      </c>
      <c r="AV572" s="18">
        <f t="shared" si="16"/>
        <v>6736.2749642083872</v>
      </c>
      <c r="AW572" s="18">
        <f t="shared" si="16"/>
        <v>-4791.3091430549466</v>
      </c>
      <c r="AX572" s="18">
        <f t="shared" si="16"/>
        <v>-7630.020418034459</v>
      </c>
      <c r="AY572" s="18">
        <f t="shared" si="16"/>
        <v>-15311.805793907137</v>
      </c>
      <c r="AZ572" s="18">
        <f t="shared" si="16"/>
        <v>-6229.7196980992812</v>
      </c>
      <c r="BA572" s="18">
        <f t="shared" si="16"/>
        <v>-89.836656395142199</v>
      </c>
      <c r="BB572" s="18">
        <f t="shared" si="16"/>
        <v>3260.2469489893265</v>
      </c>
      <c r="BC572" s="18">
        <f t="shared" si="16"/>
        <v>7548.73359140924</v>
      </c>
      <c r="BD572" s="18">
        <f t="shared" si="16"/>
        <v>4411.7301047375877</v>
      </c>
      <c r="BE572" s="18">
        <f t="shared" si="16"/>
        <v>10700.829969496081</v>
      </c>
      <c r="BF572" s="18">
        <f t="shared" si="16"/>
        <v>6952.5065304108211</v>
      </c>
      <c r="BG572" s="18">
        <f t="shared" si="16"/>
        <v>5493.9992629123662</v>
      </c>
      <c r="BH572" s="18">
        <f t="shared" si="16"/>
        <v>7753.0394112994472</v>
      </c>
      <c r="BI572" s="18">
        <f t="shared" si="16"/>
        <v>-3798.4834980202068</v>
      </c>
      <c r="BJ572" s="18">
        <f t="shared" si="16"/>
        <v>-6661.4228390153366</v>
      </c>
      <c r="BK572" s="18">
        <f t="shared" si="16"/>
        <v>-14367.913431989633</v>
      </c>
      <c r="BL572" s="18">
        <f t="shared" si="16"/>
        <v>-5310.8802604217999</v>
      </c>
      <c r="BM572" s="18">
        <f t="shared" si="16"/>
        <v>804.11903249216266</v>
      </c>
      <c r="BN572" s="18">
        <f t="shared" si="16"/>
        <v>4130.3391433072029</v>
      </c>
      <c r="BO572" s="18">
        <f t="shared" si="16"/>
        <v>8396.9862951141331</v>
      </c>
      <c r="BP572" s="18">
        <f t="shared" si="16"/>
        <v>5241.0391093278377</v>
      </c>
      <c r="BQ572" s="18">
        <f t="shared" ref="BQ572:CU576" si="17">BQ560-BQ566</f>
        <v>11514.497167225141</v>
      </c>
      <c r="BR572" s="18">
        <f t="shared" si="17"/>
        <v>7753.4693267962793</v>
      </c>
      <c r="BS572" s="18">
        <f t="shared" si="17"/>
        <v>6283.8812647406739</v>
      </c>
      <c r="BT572" s="18">
        <f t="shared" si="17"/>
        <v>8531.2503498457518</v>
      </c>
      <c r="BU572" s="18">
        <f t="shared" si="17"/>
        <v>-3035.2893990706725</v>
      </c>
      <c r="BV572" s="18">
        <f t="shared" si="17"/>
        <v>-5919.2036069628157</v>
      </c>
      <c r="BW572" s="18">
        <f t="shared" si="17"/>
        <v>-13654.193426154474</v>
      </c>
      <c r="BX572" s="18">
        <f t="shared" si="17"/>
        <v>-4632.8435838781515</v>
      </c>
      <c r="BY572" s="18">
        <f t="shared" si="17"/>
        <v>1442.0615643401979</v>
      </c>
      <c r="BZ572" s="18">
        <f t="shared" si="17"/>
        <v>4728.8946623933443</v>
      </c>
      <c r="CA572" s="18">
        <f t="shared" si="17"/>
        <v>8963.415957955287</v>
      </c>
      <c r="CB572" s="18">
        <f t="shared" si="17"/>
        <v>5788.8439043675753</v>
      </c>
      <c r="CC572" s="18">
        <f t="shared" si="17"/>
        <v>12060.934855818414</v>
      </c>
      <c r="CD572" s="18">
        <f t="shared" si="17"/>
        <v>8315.272913929366</v>
      </c>
      <c r="CE572" s="18">
        <f t="shared" si="17"/>
        <v>6872.3660602016607</v>
      </c>
      <c r="CF572" s="18">
        <f t="shared" si="17"/>
        <v>9148.0595470995031</v>
      </c>
      <c r="CG572" s="18">
        <f t="shared" si="17"/>
        <v>-2400.2200981004353</v>
      </c>
      <c r="CH572" s="18">
        <f t="shared" si="17"/>
        <v>-5289.103365124065</v>
      </c>
      <c r="CI572" s="18">
        <f t="shared" si="17"/>
        <v>-13060.764227030697</v>
      </c>
      <c r="CJ572" s="18">
        <f t="shared" si="17"/>
        <v>-4106.352710262523</v>
      </c>
      <c r="CK572" s="18">
        <f t="shared" si="17"/>
        <v>1865.9103221719706</v>
      </c>
      <c r="CL572" s="18">
        <f t="shared" si="17"/>
        <v>5034.5730735451798</v>
      </c>
      <c r="CM572" s="18">
        <f t="shared" si="17"/>
        <v>9182.5854702505603</v>
      </c>
      <c r="CN572" s="18">
        <f t="shared" si="17"/>
        <v>5906.9947007989613</v>
      </c>
      <c r="CO572" s="18">
        <f t="shared" si="17"/>
        <v>12208.730767473688</v>
      </c>
      <c r="CP572" s="18">
        <f t="shared" si="17"/>
        <v>8517.7114601218709</v>
      </c>
      <c r="CQ572" s="18">
        <f t="shared" si="17"/>
        <v>7017.5323586758532</v>
      </c>
      <c r="CR572" s="18">
        <f t="shared" si="17"/>
        <v>10280.479600975879</v>
      </c>
      <c r="CS572" s="18">
        <f t="shared" si="17"/>
        <v>-2365.9414959742571</v>
      </c>
      <c r="CT572" s="18">
        <f t="shared" si="17"/>
        <v>-5979.9368126615445</v>
      </c>
      <c r="CU572" s="18">
        <f t="shared" si="17"/>
        <v>-6617.8460908545167</v>
      </c>
      <c r="CW572" s="19">
        <f t="shared" si="14"/>
        <v>40944.440644261122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-74669.896720363467</v>
      </c>
      <c r="E573" s="18">
        <f t="shared" si="18"/>
        <v>-60110.633345213428</v>
      </c>
      <c r="F573" s="18">
        <f t="shared" si="18"/>
        <v>-54345.719105513563</v>
      </c>
      <c r="G573" s="18">
        <f t="shared" si="18"/>
        <v>-25688.722532262153</v>
      </c>
      <c r="H573" s="18">
        <f t="shared" si="18"/>
        <v>-22821.359493784665</v>
      </c>
      <c r="I573" s="18">
        <f t="shared" si="18"/>
        <v>2289.5737348899711</v>
      </c>
      <c r="J573" s="18">
        <f t="shared" si="18"/>
        <v>4418.8969550739566</v>
      </c>
      <c r="K573" s="18">
        <f t="shared" si="18"/>
        <v>-3623.6172579760023</v>
      </c>
      <c r="L573" s="18">
        <f t="shared" si="18"/>
        <v>12990.507220434811</v>
      </c>
      <c r="M573" s="18">
        <f t="shared" si="18"/>
        <v>-22768.34741905157</v>
      </c>
      <c r="N573" s="18">
        <f t="shared" si="18"/>
        <v>-44950.878071271844</v>
      </c>
      <c r="O573" s="18">
        <f t="shared" si="18"/>
        <v>-65749.738993662788</v>
      </c>
      <c r="P573" s="18">
        <f t="shared" si="18"/>
        <v>-54298.191621164209</v>
      </c>
      <c r="Q573" s="18">
        <f t="shared" si="18"/>
        <v>-35328.503162059671</v>
      </c>
      <c r="R573" s="18">
        <f t="shared" si="18"/>
        <v>-36289.998759107461</v>
      </c>
      <c r="S573" s="18">
        <f t="shared" si="18"/>
        <v>-16641.394485539582</v>
      </c>
      <c r="T573" s="18">
        <f t="shared" si="16"/>
        <v>-17034.401808999246</v>
      </c>
      <c r="U573" s="18">
        <f t="shared" si="16"/>
        <v>8648.6726057878113</v>
      </c>
      <c r="V573" s="18">
        <f t="shared" si="16"/>
        <v>12687.322563932597</v>
      </c>
      <c r="W573" s="18">
        <f t="shared" si="16"/>
        <v>6094.2508031375473</v>
      </c>
      <c r="X573" s="18">
        <f t="shared" si="16"/>
        <v>23293.54806130522</v>
      </c>
      <c r="Y573" s="18">
        <f t="shared" si="16"/>
        <v>-12270.991676844278</v>
      </c>
      <c r="Z573" s="18">
        <f t="shared" si="16"/>
        <v>-34551.536145990452</v>
      </c>
      <c r="AA573" s="18">
        <f t="shared" si="16"/>
        <v>-55634.986605514394</v>
      </c>
      <c r="AB573" s="18">
        <f t="shared" si="16"/>
        <v>-44462.708015420096</v>
      </c>
      <c r="AC573" s="18">
        <f t="shared" si="16"/>
        <v>-25701.5649071472</v>
      </c>
      <c r="AD573" s="18">
        <f t="shared" si="16"/>
        <v>-26828.585433444998</v>
      </c>
      <c r="AE573" s="18">
        <f t="shared" si="16"/>
        <v>-7333.077131806378</v>
      </c>
      <c r="AF573" s="18">
        <f t="shared" si="16"/>
        <v>-7883.8909283980611</v>
      </c>
      <c r="AG573" s="18">
        <f t="shared" si="16"/>
        <v>17632.588295872585</v>
      </c>
      <c r="AH573" s="18">
        <f t="shared" si="16"/>
        <v>21505.306993821607</v>
      </c>
      <c r="AI573" s="18">
        <f t="shared" si="16"/>
        <v>14759.941416368412</v>
      </c>
      <c r="AJ573" s="18">
        <f t="shared" si="16"/>
        <v>31829.843681311642</v>
      </c>
      <c r="AK573" s="18">
        <f t="shared" si="16"/>
        <v>-3839.0675562926044</v>
      </c>
      <c r="AL573" s="18">
        <f t="shared" si="16"/>
        <v>-26206.880538248224</v>
      </c>
      <c r="AM573" s="18">
        <f t="shared" si="16"/>
        <v>-47375.297849972354</v>
      </c>
      <c r="AN573" s="18">
        <f t="shared" si="16"/>
        <v>-36299.27663581277</v>
      </c>
      <c r="AO573" s="18">
        <f t="shared" si="16"/>
        <v>-17652.354560695938</v>
      </c>
      <c r="AP573" s="18">
        <f t="shared" si="16"/>
        <v>-18910.284113400325</v>
      </c>
      <c r="AQ573" s="18">
        <f t="shared" si="16"/>
        <v>444.51724175800337</v>
      </c>
      <c r="AR573" s="18">
        <f t="shared" si="16"/>
        <v>-248.17773511452833</v>
      </c>
      <c r="AS573" s="18">
        <f t="shared" si="16"/>
        <v>25132.218759416573</v>
      </c>
      <c r="AT573" s="18">
        <f t="shared" si="16"/>
        <v>28878.273989768117</v>
      </c>
      <c r="AU573" s="18">
        <f t="shared" si="16"/>
        <v>22015.863071141444</v>
      </c>
      <c r="AV573" s="18">
        <f t="shared" si="16"/>
        <v>38976.152181940502</v>
      </c>
      <c r="AW573" s="18">
        <f t="shared" si="16"/>
        <v>3201.9527037434164</v>
      </c>
      <c r="AX573" s="18">
        <f t="shared" si="16"/>
        <v>-19269.647800528561</v>
      </c>
      <c r="AY573" s="18">
        <f t="shared" si="16"/>
        <v>-40542.277443437371</v>
      </c>
      <c r="AZ573" s="18">
        <f t="shared" si="16"/>
        <v>-29571.806169886579</v>
      </c>
      <c r="BA573" s="18">
        <f t="shared" si="16"/>
        <v>-11031.810959753755</v>
      </c>
      <c r="BB573" s="18">
        <f t="shared" si="16"/>
        <v>-12397.413348059752</v>
      </c>
      <c r="BC573" s="18">
        <f t="shared" si="16"/>
        <v>6850.0595129957073</v>
      </c>
      <c r="BD573" s="18">
        <f t="shared" si="16"/>
        <v>6051.6759908918175</v>
      </c>
      <c r="BE573" s="18">
        <f t="shared" si="16"/>
        <v>31329.195791163394</v>
      </c>
      <c r="BF573" s="18">
        <f t="shared" si="16"/>
        <v>34975.866537615482</v>
      </c>
      <c r="BG573" s="18">
        <f t="shared" si="16"/>
        <v>28017.450954439177</v>
      </c>
      <c r="BH573" s="18">
        <f t="shared" si="16"/>
        <v>44884.107855011971</v>
      </c>
      <c r="BI573" s="18">
        <f t="shared" si="16"/>
        <v>9016.9376437829633</v>
      </c>
      <c r="BJ573" s="18">
        <f t="shared" si="16"/>
        <v>-13548.903662139899</v>
      </c>
      <c r="BK573" s="18">
        <f t="shared" si="16"/>
        <v>-34918.539992109203</v>
      </c>
      <c r="BL573" s="18">
        <f t="shared" si="16"/>
        <v>-24048.275518660521</v>
      </c>
      <c r="BM573" s="18">
        <f t="shared" si="16"/>
        <v>-5610.6849124279397</v>
      </c>
      <c r="BN573" s="18">
        <f t="shared" si="16"/>
        <v>-7078.486389690981</v>
      </c>
      <c r="BO573" s="18">
        <f t="shared" si="16"/>
        <v>12070.313287908124</v>
      </c>
      <c r="BP573" s="18">
        <f t="shared" si="16"/>
        <v>11180.190545187506</v>
      </c>
      <c r="BQ573" s="18">
        <f t="shared" si="17"/>
        <v>36375.434324396483</v>
      </c>
      <c r="BR573" s="18">
        <f t="shared" si="17"/>
        <v>39950.076049922849</v>
      </c>
      <c r="BS573" s="18">
        <f t="shared" si="17"/>
        <v>32928.349154087657</v>
      </c>
      <c r="BT573" s="18">
        <f t="shared" si="17"/>
        <v>49736.430820707144</v>
      </c>
      <c r="BU573" s="18">
        <f t="shared" si="17"/>
        <v>13809.361819920159</v>
      </c>
      <c r="BV573" s="18">
        <f t="shared" si="17"/>
        <v>-8824.8885371171928</v>
      </c>
      <c r="BW573" s="18">
        <f t="shared" si="17"/>
        <v>-30278.227268148155</v>
      </c>
      <c r="BX573" s="18">
        <f t="shared" si="17"/>
        <v>-19511.396899712592</v>
      </c>
      <c r="BY573" s="18">
        <f t="shared" si="17"/>
        <v>-1196.9477291498333</v>
      </c>
      <c r="BZ573" s="18">
        <f t="shared" si="17"/>
        <v>-2801.2894837530039</v>
      </c>
      <c r="CA573" s="18">
        <f t="shared" si="17"/>
        <v>16210.865046095656</v>
      </c>
      <c r="CB573" s="18">
        <f t="shared" si="17"/>
        <v>15202.596110250743</v>
      </c>
      <c r="CC573" s="18">
        <f t="shared" si="17"/>
        <v>40317.455074585974</v>
      </c>
      <c r="CD573" s="18">
        <f t="shared" si="17"/>
        <v>43862.748303785134</v>
      </c>
      <c r="CE573" s="18">
        <f t="shared" si="17"/>
        <v>36863.961682545661</v>
      </c>
      <c r="CF573" s="18">
        <f t="shared" si="17"/>
        <v>53731.704397846828</v>
      </c>
      <c r="CG573" s="18">
        <f t="shared" si="17"/>
        <v>17870.482860701159</v>
      </c>
      <c r="CH573" s="18">
        <f t="shared" si="17"/>
        <v>-4736.5638190331229</v>
      </c>
      <c r="CI573" s="18">
        <f t="shared" si="17"/>
        <v>-26243.241182456259</v>
      </c>
      <c r="CJ573" s="18">
        <f t="shared" si="17"/>
        <v>-15619.053108396067</v>
      </c>
      <c r="CK573" s="18">
        <f t="shared" si="17"/>
        <v>2444.9788201655319</v>
      </c>
      <c r="CL573" s="18">
        <f t="shared" si="17"/>
        <v>521.81315860428731</v>
      </c>
      <c r="CM573" s="18">
        <f t="shared" si="17"/>
        <v>19322.79186363882</v>
      </c>
      <c r="CN573" s="18">
        <f t="shared" si="17"/>
        <v>18039.733567704243</v>
      </c>
      <c r="CO573" s="18">
        <f t="shared" si="17"/>
        <v>43122.438377634884</v>
      </c>
      <c r="CP573" s="18">
        <f t="shared" si="17"/>
        <v>46709.77022759855</v>
      </c>
      <c r="CQ573" s="18">
        <f t="shared" si="17"/>
        <v>38606.198183667613</v>
      </c>
      <c r="CR573" s="18">
        <f t="shared" si="17"/>
        <v>57498.172450912185</v>
      </c>
      <c r="CS573" s="18">
        <f t="shared" si="17"/>
        <v>19541.708639458782</v>
      </c>
      <c r="CT573" s="18">
        <f t="shared" si="17"/>
        <v>-7109.8593437653035</v>
      </c>
      <c r="CU573" s="18">
        <f t="shared" si="17"/>
        <v>-2955.5614486653649</v>
      </c>
      <c r="CW573" s="19">
        <f t="shared" si="14"/>
        <v>220123.13138855816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-117464.71503151488</v>
      </c>
      <c r="E574" s="18">
        <f t="shared" si="18"/>
        <v>-45277.85377456469</v>
      </c>
      <c r="F574" s="18">
        <f t="shared" si="18"/>
        <v>-8222.4598155791173</v>
      </c>
      <c r="G574" s="18">
        <f t="shared" si="18"/>
        <v>45061.753961161477</v>
      </c>
      <c r="H574" s="18">
        <f t="shared" si="18"/>
        <v>6881.9828236874891</v>
      </c>
      <c r="I574" s="18">
        <f t="shared" si="18"/>
        <v>94941.149207676412</v>
      </c>
      <c r="J574" s="18">
        <f t="shared" si="18"/>
        <v>39911.185203699977</v>
      </c>
      <c r="K574" s="18">
        <f t="shared" si="18"/>
        <v>-284.19538702326827</v>
      </c>
      <c r="L574" s="18">
        <f t="shared" si="18"/>
        <v>24412.54313438118</v>
      </c>
      <c r="M574" s="18">
        <f t="shared" si="18"/>
        <v>-134965.91066298715</v>
      </c>
      <c r="N574" s="18">
        <f t="shared" si="18"/>
        <v>-169212.86492822238</v>
      </c>
      <c r="O574" s="18">
        <f t="shared" si="18"/>
        <v>-240791.31075506093</v>
      </c>
      <c r="P574" s="18">
        <f t="shared" si="18"/>
        <v>-92024.033284242381</v>
      </c>
      <c r="Q574" s="18">
        <f t="shared" si="18"/>
        <v>-185.97206630196888</v>
      </c>
      <c r="R574" s="18">
        <f t="shared" si="18"/>
        <v>34001.862844456104</v>
      </c>
      <c r="S574" s="18">
        <f t="shared" si="18"/>
        <v>87176.792722339975</v>
      </c>
      <c r="T574" s="18">
        <f t="shared" si="16"/>
        <v>41790.278159355395</v>
      </c>
      <c r="U574" s="18">
        <f t="shared" si="16"/>
        <v>118113.17349834775</v>
      </c>
      <c r="V574" s="18">
        <f t="shared" si="16"/>
        <v>55698.332710283576</v>
      </c>
      <c r="W574" s="18">
        <f t="shared" si="16"/>
        <v>10681.210834996542</v>
      </c>
      <c r="X574" s="18">
        <f t="shared" si="16"/>
        <v>34150.982475956436</v>
      </c>
      <c r="Y574" s="18">
        <f t="shared" si="16"/>
        <v>-122689.30070127686</v>
      </c>
      <c r="Z574" s="18">
        <f t="shared" si="16"/>
        <v>-152870.45976821182</v>
      </c>
      <c r="AA574" s="18">
        <f t="shared" si="16"/>
        <v>-220394.16452824359</v>
      </c>
      <c r="AB574" s="18">
        <f t="shared" si="16"/>
        <v>-68458.180505374679</v>
      </c>
      <c r="AC574" s="18">
        <f t="shared" si="16"/>
        <v>25062.39114151895</v>
      </c>
      <c r="AD574" s="18">
        <f t="shared" si="16"/>
        <v>59337.963766419212</v>
      </c>
      <c r="AE574" s="18">
        <f t="shared" si="16"/>
        <v>111342.90377813892</v>
      </c>
      <c r="AF574" s="18">
        <f t="shared" si="16"/>
        <v>64037.447626383859</v>
      </c>
      <c r="AG574" s="18">
        <f t="shared" si="16"/>
        <v>138213.80119891721</v>
      </c>
      <c r="AH574" s="18">
        <f t="shared" si="16"/>
        <v>73854.861659289687</v>
      </c>
      <c r="AI574" s="18">
        <f t="shared" si="16"/>
        <v>27366.548033527681</v>
      </c>
      <c r="AJ574" s="18">
        <f t="shared" si="16"/>
        <v>49955.630315280985</v>
      </c>
      <c r="AK574" s="18">
        <f t="shared" si="16"/>
        <v>-107186.61333207123</v>
      </c>
      <c r="AL574" s="18">
        <f t="shared" si="16"/>
        <v>-137215.77985548601</v>
      </c>
      <c r="AM574" s="18">
        <f t="shared" si="16"/>
        <v>-204330.53231173859</v>
      </c>
      <c r="AN574" s="18">
        <f t="shared" si="16"/>
        <v>-51943.169246866135</v>
      </c>
      <c r="AO574" s="18">
        <f t="shared" si="16"/>
        <v>41886.774329895154</v>
      </c>
      <c r="AP574" s="18">
        <f t="shared" si="16"/>
        <v>76211.041950545157</v>
      </c>
      <c r="AQ574" s="18">
        <f t="shared" si="16"/>
        <v>127968.50165488152</v>
      </c>
      <c r="AR574" s="18">
        <f t="shared" si="16"/>
        <v>80161.317485163338</v>
      </c>
      <c r="AS574" s="18">
        <f t="shared" si="16"/>
        <v>153676.73824339802</v>
      </c>
      <c r="AT574" s="18">
        <f t="shared" si="16"/>
        <v>88612.049102797755</v>
      </c>
      <c r="AU574" s="18">
        <f t="shared" si="16"/>
        <v>41474.083445399534</v>
      </c>
      <c r="AV574" s="18">
        <f t="shared" si="16"/>
        <v>63534.563254890847</v>
      </c>
      <c r="AW574" s="18">
        <f t="shared" si="16"/>
        <v>-93994.077414652565</v>
      </c>
      <c r="AX574" s="18">
        <f t="shared" si="16"/>
        <v>-124284.67192766035</v>
      </c>
      <c r="AY574" s="18">
        <f t="shared" si="16"/>
        <v>-191577.59163507796</v>
      </c>
      <c r="AZ574" s="18">
        <f t="shared" si="16"/>
        <v>-39334.655044267769</v>
      </c>
      <c r="BA574" s="18">
        <f t="shared" si="16"/>
        <v>54341.598224558635</v>
      </c>
      <c r="BB574" s="18">
        <f t="shared" si="16"/>
        <v>88475.314289711649</v>
      </c>
      <c r="BC574" s="18">
        <f t="shared" si="16"/>
        <v>139995.77621734876</v>
      </c>
      <c r="BD574" s="18">
        <f t="shared" si="16"/>
        <v>91910.832093466888</v>
      </c>
      <c r="BE574" s="18">
        <f t="shared" si="16"/>
        <v>165122.59819720301</v>
      </c>
      <c r="BF574" s="18">
        <f t="shared" si="16"/>
        <v>99745.316910375608</v>
      </c>
      <c r="BG574" s="18">
        <f t="shared" si="16"/>
        <v>52298.854030236835</v>
      </c>
      <c r="BH574" s="18">
        <f t="shared" si="16"/>
        <v>74060.585407825303</v>
      </c>
      <c r="BI574" s="18">
        <f t="shared" si="16"/>
        <v>-83759.018774036318</v>
      </c>
      <c r="BJ574" s="18">
        <f t="shared" si="16"/>
        <v>-114339.66809609532</v>
      </c>
      <c r="BK574" s="18">
        <f t="shared" si="16"/>
        <v>-181928.97273462627</v>
      </c>
      <c r="BL574" s="18">
        <f t="shared" si="16"/>
        <v>-29991.581367367529</v>
      </c>
      <c r="BM574" s="18">
        <f t="shared" si="16"/>
        <v>63374.855364405783</v>
      </c>
      <c r="BN574" s="18">
        <f t="shared" si="16"/>
        <v>97207.688258059439</v>
      </c>
      <c r="BO574" s="18">
        <f t="shared" si="16"/>
        <v>148455.15208779252</v>
      </c>
      <c r="BP574" s="18">
        <f t="shared" si="16"/>
        <v>100144.53487749083</v>
      </c>
      <c r="BQ574" s="18">
        <f t="shared" si="17"/>
        <v>173191.15954648925</v>
      </c>
      <c r="BR574" s="18">
        <f t="shared" si="17"/>
        <v>107709.68149736663</v>
      </c>
      <c r="BS574" s="18">
        <f t="shared" si="17"/>
        <v>60202.911393513554</v>
      </c>
      <c r="BT574" s="18">
        <f t="shared" si="17"/>
        <v>81912.537157054758</v>
      </c>
      <c r="BU574" s="18">
        <f t="shared" si="17"/>
        <v>-76001.490150617785</v>
      </c>
      <c r="BV574" s="18">
        <f t="shared" si="17"/>
        <v>-106774.46184519317</v>
      </c>
      <c r="BW574" s="18">
        <f t="shared" si="17"/>
        <v>-174699.25122904475</v>
      </c>
      <c r="BX574" s="18">
        <f t="shared" si="17"/>
        <v>-23257.254440372344</v>
      </c>
      <c r="BY574" s="18">
        <f t="shared" si="17"/>
        <v>69482.015013020486</v>
      </c>
      <c r="BZ574" s="18">
        <f t="shared" si="17"/>
        <v>102637.04012316815</v>
      </c>
      <c r="CA574" s="18">
        <f t="shared" si="17"/>
        <v>153283.08847951074</v>
      </c>
      <c r="CB574" s="18">
        <f t="shared" si="17"/>
        <v>104593.10795433028</v>
      </c>
      <c r="CC574" s="18">
        <f t="shared" si="17"/>
        <v>177601.9775357031</v>
      </c>
      <c r="CD574" s="18">
        <f t="shared" si="17"/>
        <v>112468.05014104582</v>
      </c>
      <c r="CE574" s="18">
        <f t="shared" si="17"/>
        <v>65627.521633579046</v>
      </c>
      <c r="CF574" s="18">
        <f t="shared" si="17"/>
        <v>88139.399861797807</v>
      </c>
      <c r="CG574" s="18">
        <f t="shared" si="17"/>
        <v>-69094.328168272623</v>
      </c>
      <c r="CH574" s="18">
        <f t="shared" si="17"/>
        <v>-99604.160115436534</v>
      </c>
      <c r="CI574" s="18">
        <f t="shared" si="17"/>
        <v>-167900.05093633686</v>
      </c>
      <c r="CJ574" s="18">
        <f t="shared" si="17"/>
        <v>-17486.614714922383</v>
      </c>
      <c r="CK574" s="18">
        <f t="shared" si="17"/>
        <v>73518.50647600845</v>
      </c>
      <c r="CL574" s="18">
        <f t="shared" si="17"/>
        <v>104541.99831526633</v>
      </c>
      <c r="CM574" s="18">
        <f t="shared" si="17"/>
        <v>153423.33335057087</v>
      </c>
      <c r="CN574" s="18">
        <f t="shared" si="17"/>
        <v>102712.74964812759</v>
      </c>
      <c r="CO574" s="18">
        <f t="shared" si="17"/>
        <v>175452.06870401686</v>
      </c>
      <c r="CP574" s="18">
        <f t="shared" si="17"/>
        <v>110899.43403822009</v>
      </c>
      <c r="CQ574" s="18">
        <f t="shared" si="17"/>
        <v>62839.267576228827</v>
      </c>
      <c r="CR574" s="18">
        <f t="shared" si="17"/>
        <v>100041.82916342537</v>
      </c>
      <c r="CS574" s="18">
        <f t="shared" si="17"/>
        <v>-67577.000229346915</v>
      </c>
      <c r="CT574" s="18">
        <f t="shared" si="17"/>
        <v>-109532.47691150825</v>
      </c>
      <c r="CU574" s="18">
        <f t="shared" si="17"/>
        <v>-77026.780153427739</v>
      </c>
      <c r="CW574" s="19">
        <f t="shared" si="14"/>
        <v>611806.3152626591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-7422.1642447770282</v>
      </c>
      <c r="E575" s="18">
        <f t="shared" si="16"/>
        <v>6391.4148952040705</v>
      </c>
      <c r="F575" s="18">
        <f t="shared" si="16"/>
        <v>7287.5175459190505</v>
      </c>
      <c r="G575" s="18">
        <f t="shared" si="16"/>
        <v>15831.835145132383</v>
      </c>
      <c r="H575" s="18">
        <f t="shared" si="16"/>
        <v>-6147.3017817164655</v>
      </c>
      <c r="I575" s="18">
        <f t="shared" si="16"/>
        <v>21143.014696374652</v>
      </c>
      <c r="J575" s="18">
        <f t="shared" si="16"/>
        <v>-2177.2603736773308</v>
      </c>
      <c r="K575" s="18">
        <f t="shared" si="16"/>
        <v>-5876.9829549538554</v>
      </c>
      <c r="L575" s="18">
        <f t="shared" si="16"/>
        <v>6435.6754936486541</v>
      </c>
      <c r="M575" s="18">
        <f t="shared" si="16"/>
        <v>-39874.419504821184</v>
      </c>
      <c r="N575" s="18">
        <f t="shared" si="16"/>
        <v>-33055.928621940722</v>
      </c>
      <c r="O575" s="18">
        <f t="shared" si="16"/>
        <v>-54898.629999081051</v>
      </c>
      <c r="P575" s="18">
        <f t="shared" si="16"/>
        <v>-4747.41867898684</v>
      </c>
      <c r="Q575" s="18">
        <f t="shared" si="16"/>
        <v>11760.426456191577</v>
      </c>
      <c r="R575" s="18">
        <f t="shared" si="16"/>
        <v>14538.915803328156</v>
      </c>
      <c r="S575" s="18">
        <f t="shared" si="16"/>
        <v>23233.355033307918</v>
      </c>
      <c r="T575" s="18">
        <f t="shared" si="16"/>
        <v>1.0951252030208707</v>
      </c>
      <c r="U575" s="18">
        <f t="shared" si="16"/>
        <v>26213.580866204662</v>
      </c>
      <c r="V575" s="18">
        <f t="shared" si="16"/>
        <v>831.65428472534404</v>
      </c>
      <c r="W575" s="18">
        <f t="shared" si="16"/>
        <v>-3674.7678965616506</v>
      </c>
      <c r="X575" s="18">
        <f t="shared" si="16"/>
        <v>9568.2557048542076</v>
      </c>
      <c r="Y575" s="18">
        <f t="shared" si="16"/>
        <v>-35103.191677782364</v>
      </c>
      <c r="Z575" s="18">
        <f t="shared" si="16"/>
        <v>-26479.284425339516</v>
      </c>
      <c r="AA575" s="18">
        <f t="shared" si="16"/>
        <v>-46855.869389909552</v>
      </c>
      <c r="AB575" s="18">
        <f t="shared" si="16"/>
        <v>3852.8819650193909</v>
      </c>
      <c r="AC575" s="18">
        <f t="shared" si="16"/>
        <v>20050.026848459849</v>
      </c>
      <c r="AD575" s="18">
        <f t="shared" si="16"/>
        <v>21983.401218776184</v>
      </c>
      <c r="AE575" s="18">
        <f t="shared" si="16"/>
        <v>29662.375697130105</v>
      </c>
      <c r="AF575" s="18">
        <f t="shared" si="16"/>
        <v>5579.3147342464654</v>
      </c>
      <c r="AG575" s="18">
        <f t="shared" si="16"/>
        <v>31285.235673400515</v>
      </c>
      <c r="AH575" s="18">
        <f t="shared" si="16"/>
        <v>5723.3358383112645</v>
      </c>
      <c r="AI575" s="18">
        <f t="shared" si="16"/>
        <v>1258.1673632500751</v>
      </c>
      <c r="AJ575" s="18">
        <f t="shared" si="16"/>
        <v>14648.386160479946</v>
      </c>
      <c r="AK575" s="18">
        <f t="shared" si="16"/>
        <v>-29860.456553227792</v>
      </c>
      <c r="AL575" s="18">
        <f t="shared" si="16"/>
        <v>-21106.846009074565</v>
      </c>
      <c r="AM575" s="18">
        <f t="shared" si="16"/>
        <v>-41402.593567644362</v>
      </c>
      <c r="AN575" s="18">
        <f t="shared" si="16"/>
        <v>9332.3881536327535</v>
      </c>
      <c r="AO575" s="18">
        <f t="shared" si="16"/>
        <v>25496.410594054207</v>
      </c>
      <c r="AP575" s="18">
        <f t="shared" si="16"/>
        <v>27334.962176449131</v>
      </c>
      <c r="AQ575" s="18">
        <f t="shared" si="16"/>
        <v>34862.975006358523</v>
      </c>
      <c r="AR575" s="18">
        <f t="shared" si="16"/>
        <v>10591.017142956727</v>
      </c>
      <c r="AS575" s="18">
        <f t="shared" si="16"/>
        <v>36099.096819096419</v>
      </c>
      <c r="AT575" s="18">
        <f t="shared" si="16"/>
        <v>10361.279773605784</v>
      </c>
      <c r="AU575" s="18">
        <f t="shared" si="16"/>
        <v>5764.4289017066185</v>
      </c>
      <c r="AV575" s="18">
        <f t="shared" si="16"/>
        <v>19074.228585217672</v>
      </c>
      <c r="AW575" s="18">
        <f t="shared" si="16"/>
        <v>-25472.500699523109</v>
      </c>
      <c r="AX575" s="18">
        <f t="shared" si="16"/>
        <v>-16733.399197466671</v>
      </c>
      <c r="AY575" s="18">
        <f t="shared" si="16"/>
        <v>-37041.711703022796</v>
      </c>
      <c r="AZ575" s="18">
        <f t="shared" si="16"/>
        <v>13666.193288701295</v>
      </c>
      <c r="BA575" s="18">
        <f t="shared" si="16"/>
        <v>29781.043008496519</v>
      </c>
      <c r="BB575" s="18">
        <f t="shared" si="16"/>
        <v>31549.55362803</v>
      </c>
      <c r="BC575" s="18">
        <f t="shared" si="16"/>
        <v>38993.719481195614</v>
      </c>
      <c r="BD575" s="18">
        <f t="shared" si="16"/>
        <v>14632.967514891468</v>
      </c>
      <c r="BE575" s="18">
        <f t="shared" si="16"/>
        <v>40054.564516256069</v>
      </c>
      <c r="BF575" s="18">
        <f t="shared" si="16"/>
        <v>14236.415198303032</v>
      </c>
      <c r="BG575" s="18">
        <f t="shared" si="16"/>
        <v>9565.662189988012</v>
      </c>
      <c r="BH575" s="18">
        <f t="shared" si="16"/>
        <v>22805.779764201696</v>
      </c>
      <c r="BI575" s="18">
        <f t="shared" si="16"/>
        <v>-21809.511290407449</v>
      </c>
      <c r="BJ575" s="18">
        <f t="shared" si="16"/>
        <v>-13140.307193578745</v>
      </c>
      <c r="BK575" s="18">
        <f t="shared" si="16"/>
        <v>-33520.588785344065</v>
      </c>
      <c r="BL575" s="18">
        <f t="shared" si="16"/>
        <v>17114.69408309774</v>
      </c>
      <c r="BM575" s="18">
        <f t="shared" si="16"/>
        <v>33159.600489097589</v>
      </c>
      <c r="BN575" s="18">
        <f t="shared" si="16"/>
        <v>34865.236395171727</v>
      </c>
      <c r="BO575" s="18">
        <f t="shared" si="16"/>
        <v>42257.720340007101</v>
      </c>
      <c r="BP575" s="18">
        <f t="shared" si="16"/>
        <v>17858.785296337737</v>
      </c>
      <c r="BQ575" s="18">
        <f t="shared" si="17"/>
        <v>43254.735378645244</v>
      </c>
      <c r="BR575" s="18">
        <f t="shared" si="17"/>
        <v>17418.297116448928</v>
      </c>
      <c r="BS575" s="18">
        <f t="shared" si="17"/>
        <v>12727.216574449325</v>
      </c>
      <c r="BT575" s="18">
        <f t="shared" si="17"/>
        <v>25932.671274796623</v>
      </c>
      <c r="BU575" s="18">
        <f t="shared" si="17"/>
        <v>-18743.995909102086</v>
      </c>
      <c r="BV575" s="18">
        <f t="shared" si="17"/>
        <v>-10171.24276335811</v>
      </c>
      <c r="BW575" s="18">
        <f t="shared" si="17"/>
        <v>-30682.944543672376</v>
      </c>
      <c r="BX575" s="18">
        <f t="shared" si="17"/>
        <v>19797.654494039831</v>
      </c>
      <c r="BY575" s="18">
        <f t="shared" si="17"/>
        <v>35688.146512027481</v>
      </c>
      <c r="BZ575" s="18">
        <f t="shared" si="17"/>
        <v>37271.198442900786</v>
      </c>
      <c r="CA575" s="18">
        <f t="shared" si="17"/>
        <v>44604.481864520116</v>
      </c>
      <c r="CB575" s="18">
        <f t="shared" si="17"/>
        <v>20230.346712559462</v>
      </c>
      <c r="CC575" s="18">
        <f t="shared" si="17"/>
        <v>45734.523926780152</v>
      </c>
      <c r="CD575" s="18">
        <f t="shared" si="17"/>
        <v>20062.60411955716</v>
      </c>
      <c r="CE575" s="18">
        <f t="shared" si="17"/>
        <v>15542.024506447633</v>
      </c>
      <c r="CF575" s="18">
        <f t="shared" si="17"/>
        <v>28862.105743803753</v>
      </c>
      <c r="CG575" s="18">
        <f t="shared" si="17"/>
        <v>-15810.770732151577</v>
      </c>
      <c r="CH575" s="18">
        <f t="shared" si="17"/>
        <v>-7387.490453436505</v>
      </c>
      <c r="CI575" s="18">
        <f t="shared" si="17"/>
        <v>-28205.854279822874</v>
      </c>
      <c r="CJ575" s="18">
        <f t="shared" si="17"/>
        <v>21858.765091836278</v>
      </c>
      <c r="CK575" s="18">
        <f t="shared" si="17"/>
        <v>37233.714826226642</v>
      </c>
      <c r="CL575" s="18">
        <f t="shared" si="17"/>
        <v>38331.338411795499</v>
      </c>
      <c r="CM575" s="18">
        <f t="shared" si="17"/>
        <v>45453.138607354544</v>
      </c>
      <c r="CN575" s="18">
        <f t="shared" si="17"/>
        <v>20878.386898556608</v>
      </c>
      <c r="CO575" s="18">
        <f t="shared" si="17"/>
        <v>46850.651189255121</v>
      </c>
      <c r="CP575" s="18">
        <f t="shared" si="17"/>
        <v>21853.63834790868</v>
      </c>
      <c r="CQ575" s="18">
        <f t="shared" si="17"/>
        <v>17425.766129805241</v>
      </c>
      <c r="CR575" s="18">
        <f t="shared" si="17"/>
        <v>35592.254660127306</v>
      </c>
      <c r="CS575" s="18">
        <f t="shared" si="17"/>
        <v>-14230.201835903397</v>
      </c>
      <c r="CT575" s="18">
        <f t="shared" si="17"/>
        <v>-9126.2462915814249</v>
      </c>
      <c r="CU575" s="18">
        <f t="shared" si="17"/>
        <v>199.82204224658199</v>
      </c>
      <c r="CW575" s="19">
        <f t="shared" si="14"/>
        <v>262321.02807762771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276.14311405106855</v>
      </c>
      <c r="E576" s="18">
        <f t="shared" si="16"/>
        <v>10399.843824697018</v>
      </c>
      <c r="F576" s="18">
        <f t="shared" si="16"/>
        <v>11164.100018688143</v>
      </c>
      <c r="G576" s="18">
        <f t="shared" si="16"/>
        <v>14790.75794295076</v>
      </c>
      <c r="H576" s="18">
        <f t="shared" si="16"/>
        <v>5219.0484701206879</v>
      </c>
      <c r="I576" s="18">
        <f t="shared" si="16"/>
        <v>19434.069475124386</v>
      </c>
      <c r="J576" s="18">
        <f t="shared" si="16"/>
        <v>4668.3817494295654</v>
      </c>
      <c r="K576" s="18">
        <f t="shared" si="16"/>
        <v>-1336.4739813150081</v>
      </c>
      <c r="L576" s="18">
        <f t="shared" si="16"/>
        <v>2137.0681794096163</v>
      </c>
      <c r="M576" s="18">
        <f t="shared" si="16"/>
        <v>-23043.236188572322</v>
      </c>
      <c r="N576" s="18">
        <f t="shared" si="16"/>
        <v>-20762.766248599291</v>
      </c>
      <c r="O576" s="18">
        <f t="shared" si="16"/>
        <v>-29930.098371981439</v>
      </c>
      <c r="P576" s="18">
        <f t="shared" si="16"/>
        <v>-899.78647249458299</v>
      </c>
      <c r="Q576" s="18">
        <f t="shared" si="16"/>
        <v>11453.224703140819</v>
      </c>
      <c r="R576" s="18">
        <f t="shared" si="16"/>
        <v>14254.098369291823</v>
      </c>
      <c r="S576" s="18">
        <f t="shared" si="16"/>
        <v>19291.077367485064</v>
      </c>
      <c r="T576" s="18">
        <f t="shared" si="16"/>
        <v>8002.3733743324847</v>
      </c>
      <c r="U576" s="18">
        <f t="shared" si="16"/>
        <v>20178.145590374901</v>
      </c>
      <c r="V576" s="18">
        <f t="shared" si="16"/>
        <v>4934.0274644458113</v>
      </c>
      <c r="W576" s="18">
        <f t="shared" si="16"/>
        <v>-1233.6444075066684</v>
      </c>
      <c r="X576" s="18">
        <f t="shared" si="16"/>
        <v>2012.1015911871509</v>
      </c>
      <c r="Y576" s="18">
        <f t="shared" si="16"/>
        <v>-23044.165344717447</v>
      </c>
      <c r="Z576" s="18">
        <f t="shared" si="16"/>
        <v>-20143.961166425244</v>
      </c>
      <c r="AA576" s="18">
        <f t="shared" si="16"/>
        <v>-28438.058812148622</v>
      </c>
      <c r="AB576" s="18">
        <f t="shared" si="16"/>
        <v>1296.297992732405</v>
      </c>
      <c r="AC576" s="18">
        <f t="shared" si="16"/>
        <v>13940.375502648079</v>
      </c>
      <c r="AD576" s="18">
        <f t="shared" si="16"/>
        <v>16663.784959774668</v>
      </c>
      <c r="AE576" s="18">
        <f t="shared" si="16"/>
        <v>21412.594317362149</v>
      </c>
      <c r="AF576" s="18">
        <f t="shared" si="16"/>
        <v>9750.8128677626373</v>
      </c>
      <c r="AG576" s="18">
        <f t="shared" si="16"/>
        <v>21563.74590154046</v>
      </c>
      <c r="AH576" s="18">
        <f t="shared" ref="AH576:BP576" si="19">AH564-AH570</f>
        <v>6047.7079965628509</v>
      </c>
      <c r="AI576" s="18">
        <f t="shared" si="19"/>
        <v>-259.15633976999379</v>
      </c>
      <c r="AJ576" s="18">
        <f t="shared" si="19"/>
        <v>2968.9692067964788</v>
      </c>
      <c r="AK576" s="18">
        <f t="shared" si="19"/>
        <v>-22027.148256241693</v>
      </c>
      <c r="AL576" s="18">
        <f t="shared" si="19"/>
        <v>-19034.420892494614</v>
      </c>
      <c r="AM576" s="18">
        <f t="shared" si="19"/>
        <v>-27234.202207136026</v>
      </c>
      <c r="AN576" s="18">
        <f t="shared" si="19"/>
        <v>2578.1330480417528</v>
      </c>
      <c r="AO576" s="18">
        <f t="shared" si="19"/>
        <v>15271.216161626086</v>
      </c>
      <c r="AP576" s="18">
        <f t="shared" si="19"/>
        <v>18006.610571529367</v>
      </c>
      <c r="AQ576" s="18">
        <f t="shared" si="19"/>
        <v>22729.479839258158</v>
      </c>
      <c r="AR576" s="18">
        <f t="shared" si="19"/>
        <v>11010.598462249749</v>
      </c>
      <c r="AS576" s="18">
        <f t="shared" si="19"/>
        <v>22747.618501870165</v>
      </c>
      <c r="AT576" s="18">
        <f t="shared" si="19"/>
        <v>7151.687414105967</v>
      </c>
      <c r="AU576" s="18">
        <f t="shared" si="19"/>
        <v>774.89087676495546</v>
      </c>
      <c r="AV576" s="18">
        <f t="shared" si="19"/>
        <v>3952.7912382494833</v>
      </c>
      <c r="AW576" s="18">
        <f t="shared" si="19"/>
        <v>-21070.559826644938</v>
      </c>
      <c r="AX576" s="18">
        <f t="shared" si="19"/>
        <v>-18085.38866681022</v>
      </c>
      <c r="AY576" s="18">
        <f t="shared" si="19"/>
        <v>-26280.848308676854</v>
      </c>
      <c r="AZ576" s="18">
        <f t="shared" si="19"/>
        <v>3538.6608702901285</v>
      </c>
      <c r="BA576" s="18">
        <f t="shared" si="19"/>
        <v>16234.442054680258</v>
      </c>
      <c r="BB576" s="18">
        <f t="shared" si="19"/>
        <v>18964.069005511061</v>
      </c>
      <c r="BC576" s="18">
        <f t="shared" si="19"/>
        <v>23672.228279252246</v>
      </c>
      <c r="BD576" s="18">
        <f t="shared" si="19"/>
        <v>11931.782419648021</v>
      </c>
      <c r="BE576" s="18">
        <f t="shared" si="19"/>
        <v>23643.558615216869</v>
      </c>
      <c r="BF576" s="18">
        <f t="shared" si="19"/>
        <v>8021.5706508492876</v>
      </c>
      <c r="BG576" s="18">
        <f t="shared" si="19"/>
        <v>1619.5914265867323</v>
      </c>
      <c r="BH576" s="18">
        <f t="shared" si="19"/>
        <v>4773.506962322077</v>
      </c>
      <c r="BI576" s="18">
        <f t="shared" si="19"/>
        <v>-20273.280356738585</v>
      </c>
      <c r="BJ576" s="18">
        <f t="shared" si="19"/>
        <v>-17311.921003972267</v>
      </c>
      <c r="BK576" s="18">
        <f t="shared" si="19"/>
        <v>-25532.052758348465</v>
      </c>
      <c r="BL576" s="18">
        <f t="shared" si="19"/>
        <v>4262.3784681480465</v>
      </c>
      <c r="BM576" s="18">
        <f t="shared" si="19"/>
        <v>16934.21573713368</v>
      </c>
      <c r="BN576" s="18">
        <f t="shared" si="19"/>
        <v>19643.40345389946</v>
      </c>
      <c r="BO576" s="18">
        <f t="shared" si="19"/>
        <v>24337.212977514093</v>
      </c>
      <c r="BP576" s="18">
        <f t="shared" si="19"/>
        <v>12590.441489292411</v>
      </c>
      <c r="BQ576" s="18">
        <f t="shared" si="17"/>
        <v>24304.2630031523</v>
      </c>
      <c r="BR576" s="18">
        <f t="shared" si="17"/>
        <v>8690.6657379693788</v>
      </c>
      <c r="BS576" s="18">
        <f t="shared" si="17"/>
        <v>2298.6722005381162</v>
      </c>
      <c r="BT576" s="18">
        <f t="shared" si="17"/>
        <v>5457.0677987894451</v>
      </c>
      <c r="BU576" s="18">
        <f t="shared" si="17"/>
        <v>-19598.870448147019</v>
      </c>
      <c r="BV576" s="18">
        <f t="shared" si="17"/>
        <v>-16667.172120305186</v>
      </c>
      <c r="BW576" s="18">
        <f t="shared" si="17"/>
        <v>-24940.311801954114</v>
      </c>
      <c r="BX576" s="18">
        <f t="shared" si="17"/>
        <v>4781.426626249071</v>
      </c>
      <c r="BY576" s="18">
        <f t="shared" si="17"/>
        <v>17372.190433110489</v>
      </c>
      <c r="BZ576" s="18">
        <f t="shared" si="17"/>
        <v>20009.768285149185</v>
      </c>
      <c r="CA576" s="18">
        <f t="shared" si="17"/>
        <v>24661.934787593724</v>
      </c>
      <c r="CB576" s="18">
        <f t="shared" si="17"/>
        <v>12920.377354550408</v>
      </c>
      <c r="CC576" s="18">
        <f t="shared" si="17"/>
        <v>24692.738976770619</v>
      </c>
      <c r="CD576" s="18">
        <f t="shared" si="17"/>
        <v>9182.4498538705229</v>
      </c>
      <c r="CE576" s="18">
        <f t="shared" si="17"/>
        <v>2914.9283455004334</v>
      </c>
      <c r="CF576" s="18">
        <f t="shared" si="17"/>
        <v>6184.6450729525677</v>
      </c>
      <c r="CG576" s="18">
        <f t="shared" si="17"/>
        <v>-18809.480732865137</v>
      </c>
      <c r="CH576" s="18">
        <f t="shared" si="17"/>
        <v>-15898.973885660875</v>
      </c>
      <c r="CI576" s="18">
        <f t="shared" si="17"/>
        <v>-24290.950516817073</v>
      </c>
      <c r="CJ576" s="18">
        <f t="shared" si="17"/>
        <v>5227.1203138027922</v>
      </c>
      <c r="CK576" s="18">
        <f t="shared" si="17"/>
        <v>17530.136975021829</v>
      </c>
      <c r="CL576" s="18">
        <f t="shared" si="17"/>
        <v>19863.200501024636</v>
      </c>
      <c r="CM576" s="18">
        <f t="shared" si="17"/>
        <v>24310.218891981523</v>
      </c>
      <c r="CN576" s="18">
        <f t="shared" si="17"/>
        <v>12354.395748563606</v>
      </c>
      <c r="CO576" s="18">
        <f t="shared" si="17"/>
        <v>24283.570079244659</v>
      </c>
      <c r="CP576" s="18">
        <f t="shared" si="17"/>
        <v>9081.1907681214216</v>
      </c>
      <c r="CQ576" s="18">
        <f t="shared" si="17"/>
        <v>2965.2708917926502</v>
      </c>
      <c r="CR576" s="18">
        <f t="shared" si="17"/>
        <v>8774.3257610678411</v>
      </c>
      <c r="CS576" s="18">
        <f t="shared" si="17"/>
        <v>-18686.614331550329</v>
      </c>
      <c r="CT576" s="18">
        <f t="shared" si="17"/>
        <v>-16874.459503111284</v>
      </c>
      <c r="CU576" s="18">
        <f t="shared" si="17"/>
        <v>-9908.629758861789</v>
      </c>
      <c r="CW576" s="19">
        <f t="shared" si="14"/>
        <v>78919.726337097556</v>
      </c>
    </row>
    <row r="577" spans="1:101" s="18" customFormat="1" x14ac:dyDescent="0.25">
      <c r="D577" s="18">
        <f>SUM(D572:D576)</f>
        <v>-211072.76771537069</v>
      </c>
      <c r="E577" s="18">
        <f t="shared" ref="E577:BP577" si="20">SUM(E572:E576)</f>
        <v>-95086.70250506897</v>
      </c>
      <c r="F577" s="18">
        <f t="shared" si="20"/>
        <v>-47279.636085781953</v>
      </c>
      <c r="G577" s="18">
        <f t="shared" si="20"/>
        <v>50560.569178372236</v>
      </c>
      <c r="H577" s="18">
        <f t="shared" si="20"/>
        <v>-19332.015808645214</v>
      </c>
      <c r="I577" s="18">
        <f t="shared" si="20"/>
        <v>142214.43456323488</v>
      </c>
      <c r="J577" s="18">
        <f t="shared" si="20"/>
        <v>47834.824149899738</v>
      </c>
      <c r="K577" s="18">
        <f t="shared" si="20"/>
        <v>-11272.766058366193</v>
      </c>
      <c r="L577" s="18">
        <f t="shared" si="20"/>
        <v>48261.876172218632</v>
      </c>
      <c r="M577" s="18">
        <f t="shared" si="20"/>
        <v>-229920.63186168676</v>
      </c>
      <c r="N577" s="18">
        <f t="shared" si="20"/>
        <v>-280199.51832559379</v>
      </c>
      <c r="O577" s="18">
        <f t="shared" si="20"/>
        <v>-411390.02192492282</v>
      </c>
      <c r="P577" s="18">
        <f t="shared" si="20"/>
        <v>-162995.91295435268</v>
      </c>
      <c r="Q577" s="18">
        <f t="shared" si="20"/>
        <v>-17200.942237167088</v>
      </c>
      <c r="R577" s="18">
        <f t="shared" si="20"/>
        <v>25026.393625934754</v>
      </c>
      <c r="S577" s="18">
        <f t="shared" si="20"/>
        <v>116005.00664545054</v>
      </c>
      <c r="T577" s="18">
        <f t="shared" si="20"/>
        <v>32734.673400648411</v>
      </c>
      <c r="U577" s="18">
        <f t="shared" si="20"/>
        <v>179587.76279957348</v>
      </c>
      <c r="V577" s="18">
        <f t="shared" si="20"/>
        <v>76988.451989487236</v>
      </c>
      <c r="W577" s="18">
        <f t="shared" si="20"/>
        <v>13368.933043614175</v>
      </c>
      <c r="X577" s="18">
        <f t="shared" si="20"/>
        <v>72880.851753235533</v>
      </c>
      <c r="Y577" s="18">
        <f t="shared" si="20"/>
        <v>-200731.38758442565</v>
      </c>
      <c r="Z577" s="18">
        <f t="shared" si="20"/>
        <v>-244475.40307394008</v>
      </c>
      <c r="AA577" s="18">
        <f t="shared" si="20"/>
        <v>-369410.02147135633</v>
      </c>
      <c r="AB577" s="18">
        <f t="shared" si="20"/>
        <v>-116751.45458526729</v>
      </c>
      <c r="AC577" s="18">
        <f t="shared" si="20"/>
        <v>30542.3343530532</v>
      </c>
      <c r="AD577" s="18">
        <f t="shared" si="20"/>
        <v>71738.174447008001</v>
      </c>
      <c r="AE577" s="18">
        <f t="shared" si="20"/>
        <v>160005.74276508961</v>
      </c>
      <c r="AF577" s="18">
        <f t="shared" si="20"/>
        <v>73327.312960162002</v>
      </c>
      <c r="AG577" s="18">
        <f t="shared" si="20"/>
        <v>216893.11467070255</v>
      </c>
      <c r="AH577" s="18">
        <f t="shared" si="20"/>
        <v>111646.68260575109</v>
      </c>
      <c r="AI577" s="18">
        <f t="shared" si="20"/>
        <v>46245.752845921706</v>
      </c>
      <c r="AJ577" s="18">
        <f t="shared" si="20"/>
        <v>104840.33803050955</v>
      </c>
      <c r="AK577" s="18">
        <f t="shared" si="20"/>
        <v>-168974.62320922315</v>
      </c>
      <c r="AL577" s="18">
        <f t="shared" si="20"/>
        <v>-212439.97137161574</v>
      </c>
      <c r="AM577" s="18">
        <f t="shared" si="20"/>
        <v>-336879.45984288544</v>
      </c>
      <c r="AN577" s="18">
        <f t="shared" si="20"/>
        <v>-83766.714734639478</v>
      </c>
      <c r="AO577" s="18">
        <f t="shared" si="20"/>
        <v>63727.64865885664</v>
      </c>
      <c r="AP577" s="18">
        <f t="shared" si="20"/>
        <v>104739.93356680837</v>
      </c>
      <c r="AQ577" s="18">
        <f t="shared" si="20"/>
        <v>192414.98538132431</v>
      </c>
      <c r="AR577" s="18">
        <f t="shared" si="20"/>
        <v>104811.74704768173</v>
      </c>
      <c r="AS577" s="18">
        <f t="shared" si="20"/>
        <v>247266.65704043355</v>
      </c>
      <c r="AT577" s="18">
        <f t="shared" si="20"/>
        <v>140890.700555188</v>
      </c>
      <c r="AU577" s="18">
        <f t="shared" si="20"/>
        <v>74482.508802135708</v>
      </c>
      <c r="AV577" s="18">
        <f t="shared" si="20"/>
        <v>132274.0102245069</v>
      </c>
      <c r="AW577" s="18">
        <f t="shared" si="20"/>
        <v>-142126.49438013212</v>
      </c>
      <c r="AX577" s="18">
        <f t="shared" si="20"/>
        <v>-186003.12801050028</v>
      </c>
      <c r="AY577" s="18">
        <f t="shared" si="20"/>
        <v>-310754.23488412215</v>
      </c>
      <c r="AZ577" s="18">
        <f t="shared" si="20"/>
        <v>-57931.326753262198</v>
      </c>
      <c r="BA577" s="18">
        <f t="shared" si="20"/>
        <v>89235.435671586514</v>
      </c>
      <c r="BB577" s="18">
        <f t="shared" si="20"/>
        <v>129851.77052418228</v>
      </c>
      <c r="BC577" s="18">
        <f t="shared" si="20"/>
        <v>217060.51708220155</v>
      </c>
      <c r="BD577" s="18">
        <f t="shared" si="20"/>
        <v>128938.98812363579</v>
      </c>
      <c r="BE577" s="18">
        <f t="shared" si="20"/>
        <v>270850.74708933546</v>
      </c>
      <c r="BF577" s="18">
        <f t="shared" si="20"/>
        <v>163931.67582755422</v>
      </c>
      <c r="BG577" s="18">
        <f t="shared" si="20"/>
        <v>96995.557864163129</v>
      </c>
      <c r="BH577" s="18">
        <f t="shared" si="20"/>
        <v>154277.0194006605</v>
      </c>
      <c r="BI577" s="18">
        <f t="shared" si="20"/>
        <v>-120623.3562754196</v>
      </c>
      <c r="BJ577" s="18">
        <f t="shared" si="20"/>
        <v>-165002.22279480158</v>
      </c>
      <c r="BK577" s="18">
        <f t="shared" si="20"/>
        <v>-290268.06770241767</v>
      </c>
      <c r="BL577" s="18">
        <f t="shared" si="20"/>
        <v>-37973.664595204064</v>
      </c>
      <c r="BM577" s="18">
        <f t="shared" si="20"/>
        <v>108662.10571070127</v>
      </c>
      <c r="BN577" s="18">
        <f t="shared" si="20"/>
        <v>148768.18086074686</v>
      </c>
      <c r="BO577" s="18">
        <f t="shared" si="20"/>
        <v>235517.38498833595</v>
      </c>
      <c r="BP577" s="18">
        <f t="shared" si="20"/>
        <v>147014.99131763633</v>
      </c>
      <c r="BQ577" s="18">
        <f t="shared" ref="BQ577:CU577" si="21">SUM(BQ572:BQ576)</f>
        <v>288640.08941990847</v>
      </c>
      <c r="BR577" s="18">
        <f t="shared" si="21"/>
        <v>181522.18972850405</v>
      </c>
      <c r="BS577" s="18">
        <f t="shared" si="21"/>
        <v>114441.03058732933</v>
      </c>
      <c r="BT577" s="18">
        <f t="shared" si="21"/>
        <v>171569.95740119374</v>
      </c>
      <c r="BU577" s="18">
        <f t="shared" si="21"/>
        <v>-103570.2840870174</v>
      </c>
      <c r="BV577" s="18">
        <f t="shared" si="21"/>
        <v>-148356.96887293647</v>
      </c>
      <c r="BW577" s="18">
        <f t="shared" si="21"/>
        <v>-274254.92826897383</v>
      </c>
      <c r="BX577" s="18">
        <f t="shared" si="21"/>
        <v>-22822.413803674186</v>
      </c>
      <c r="BY577" s="18">
        <f t="shared" si="21"/>
        <v>122787.46579334882</v>
      </c>
      <c r="BZ577" s="18">
        <f t="shared" si="21"/>
        <v>161845.61202985846</v>
      </c>
      <c r="CA577" s="18">
        <f t="shared" si="21"/>
        <v>247723.78613567553</v>
      </c>
      <c r="CB577" s="18">
        <f t="shared" si="21"/>
        <v>158735.27203605848</v>
      </c>
      <c r="CC577" s="18">
        <f t="shared" si="21"/>
        <v>300407.63036965823</v>
      </c>
      <c r="CD577" s="18">
        <f t="shared" si="21"/>
        <v>193891.12533218801</v>
      </c>
      <c r="CE577" s="18">
        <f t="shared" si="21"/>
        <v>127820.80222827444</v>
      </c>
      <c r="CF577" s="18">
        <f t="shared" si="21"/>
        <v>186065.91462350049</v>
      </c>
      <c r="CG577" s="18">
        <f t="shared" si="21"/>
        <v>-88244.316870688606</v>
      </c>
      <c r="CH577" s="18">
        <f t="shared" si="21"/>
        <v>-132916.29163869109</v>
      </c>
      <c r="CI577" s="18">
        <f t="shared" si="21"/>
        <v>-259700.86114246375</v>
      </c>
      <c r="CJ577" s="18">
        <f t="shared" si="21"/>
        <v>-10126.135127941903</v>
      </c>
      <c r="CK577" s="18">
        <f t="shared" si="21"/>
        <v>132593.24741959444</v>
      </c>
      <c r="CL577" s="18">
        <f t="shared" si="21"/>
        <v>168292.92346023594</v>
      </c>
      <c r="CM577" s="18">
        <f t="shared" si="21"/>
        <v>251692.06818379631</v>
      </c>
      <c r="CN577" s="18">
        <f t="shared" si="21"/>
        <v>159892.26056375101</v>
      </c>
      <c r="CO577" s="18">
        <f t="shared" si="21"/>
        <v>301917.45911762526</v>
      </c>
      <c r="CP577" s="18">
        <f t="shared" si="21"/>
        <v>197061.74484197062</v>
      </c>
      <c r="CQ577" s="18">
        <f t="shared" si="21"/>
        <v>128854.03514017018</v>
      </c>
      <c r="CR577" s="18">
        <f t="shared" si="21"/>
        <v>212187.06163650856</v>
      </c>
      <c r="CS577" s="18">
        <f t="shared" si="21"/>
        <v>-83318.049253316116</v>
      </c>
      <c r="CT577" s="18">
        <f t="shared" si="21"/>
        <v>-148622.97886262779</v>
      </c>
      <c r="CU577" s="18">
        <f t="shared" si="21"/>
        <v>-96308.995409562835</v>
      </c>
      <c r="CW577" s="19">
        <f t="shared" si="14"/>
        <v>1214114.6417102036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-6.6626254618238571E-4</v>
      </c>
      <c r="E580" s="20">
        <f t="shared" ref="E580:BP581" si="22">E587/$A580</f>
        <v>-1.0329216458303777E-3</v>
      </c>
      <c r="F580" s="20">
        <f t="shared" si="22"/>
        <v>-1.2116372264095922E-3</v>
      </c>
      <c r="G580" s="20">
        <f t="shared" si="22"/>
        <v>-1.1797175211240151E-3</v>
      </c>
      <c r="H580" s="20">
        <f t="shared" si="22"/>
        <v>-1.3189567682261288E-3</v>
      </c>
      <c r="I580" s="20">
        <f t="shared" si="22"/>
        <v>-1.0699797283603046E-3</v>
      </c>
      <c r="J580" s="20">
        <f t="shared" si="22"/>
        <v>-1.0127095680679361E-3</v>
      </c>
      <c r="K580" s="20">
        <f t="shared" si="22"/>
        <v>-1.0212692080313925E-3</v>
      </c>
      <c r="L580" s="20">
        <f t="shared" si="22"/>
        <v>-8.9210422375384651E-4</v>
      </c>
      <c r="M580" s="20">
        <f t="shared" si="22"/>
        <v>-1.4157922411970768E-3</v>
      </c>
      <c r="N580" s="20">
        <f t="shared" si="22"/>
        <v>-2.1060644647319091E-3</v>
      </c>
      <c r="O580" s="20">
        <f t="shared" si="22"/>
        <v>-3.2372200020429872E-3</v>
      </c>
      <c r="P580" s="20">
        <f t="shared" si="22"/>
        <v>-3.8602227640439604E-3</v>
      </c>
      <c r="Q580" s="20">
        <f t="shared" si="22"/>
        <v>-4.1370823194678361E-3</v>
      </c>
      <c r="R580" s="20">
        <f t="shared" si="22"/>
        <v>-4.2206175698190507E-3</v>
      </c>
      <c r="S580" s="20">
        <f t="shared" si="22"/>
        <v>-4.0542133950213083E-3</v>
      </c>
      <c r="T580" s="20">
        <f t="shared" si="22"/>
        <v>-4.0556073463985541E-3</v>
      </c>
      <c r="U580" s="20">
        <f t="shared" si="22"/>
        <v>-3.6920718176788616E-3</v>
      </c>
      <c r="V580" s="20">
        <f t="shared" si="22"/>
        <v>-3.531773155228575E-3</v>
      </c>
      <c r="W580" s="20">
        <f t="shared" si="22"/>
        <v>-3.4469158432503316E-3</v>
      </c>
      <c r="X580" s="20">
        <f t="shared" si="22"/>
        <v>-3.2290516163129804E-3</v>
      </c>
      <c r="Y580" s="20">
        <f t="shared" si="22"/>
        <v>-3.6597973028069659E-3</v>
      </c>
      <c r="Z580" s="20">
        <f t="shared" si="22"/>
        <v>-4.2491075593401465E-3</v>
      </c>
      <c r="AA580" s="20">
        <f t="shared" si="22"/>
        <v>-5.2710304164629955E-3</v>
      </c>
      <c r="AB580" s="20">
        <f t="shared" si="22"/>
        <v>-5.778391342511258E-3</v>
      </c>
      <c r="AC580" s="20">
        <f t="shared" si="22"/>
        <v>-5.9370955169287124E-3</v>
      </c>
      <c r="AD580" s="20">
        <f t="shared" si="22"/>
        <v>-5.904234213865666E-3</v>
      </c>
      <c r="AE580" s="20">
        <f t="shared" si="22"/>
        <v>-5.6261978678137595E-3</v>
      </c>
      <c r="AF580" s="20">
        <f t="shared" si="22"/>
        <v>-5.5220317653431016E-3</v>
      </c>
      <c r="AG580" s="20">
        <f t="shared" si="22"/>
        <v>-5.0588544355387333E-3</v>
      </c>
      <c r="AH580" s="20">
        <f t="shared" si="22"/>
        <v>-4.8037277209498309E-3</v>
      </c>
      <c r="AI580" s="20">
        <f t="shared" si="22"/>
        <v>-4.6274316286860923E-3</v>
      </c>
      <c r="AJ580" s="20">
        <f t="shared" si="22"/>
        <v>-4.3202091943684209E-3</v>
      </c>
      <c r="AK580" s="20">
        <f t="shared" si="22"/>
        <v>-4.6626783249272006E-3</v>
      </c>
      <c r="AL580" s="20">
        <f t="shared" si="22"/>
        <v>-5.1641800301043287E-3</v>
      </c>
      <c r="AM580" s="20">
        <f t="shared" si="22"/>
        <v>-6.0985208615587311E-3</v>
      </c>
      <c r="AN580" s="20">
        <f t="shared" si="22"/>
        <v>-6.5185908676870727E-3</v>
      </c>
      <c r="AO580" s="20">
        <f t="shared" si="22"/>
        <v>-6.5905950958533308E-3</v>
      </c>
      <c r="AP580" s="20">
        <f t="shared" si="22"/>
        <v>-6.4720792950015713E-3</v>
      </c>
      <c r="AQ580" s="20">
        <f t="shared" si="22"/>
        <v>-6.1099381216692316E-3</v>
      </c>
      <c r="AR580" s="20">
        <f t="shared" si="22"/>
        <v>-5.9236561539940964E-3</v>
      </c>
      <c r="AS580" s="20">
        <f t="shared" si="22"/>
        <v>-5.3806298708444326E-3</v>
      </c>
      <c r="AT580" s="20">
        <f t="shared" si="22"/>
        <v>-5.0479877313327091E-3</v>
      </c>
      <c r="AU580" s="20">
        <f t="shared" si="22"/>
        <v>-4.7963769133051596E-3</v>
      </c>
      <c r="AV580" s="20">
        <f t="shared" si="22"/>
        <v>-4.415773420121962E-3</v>
      </c>
      <c r="AW580" s="20">
        <f t="shared" si="22"/>
        <v>-4.6864852017010263E-3</v>
      </c>
      <c r="AX580" s="20">
        <f t="shared" si="22"/>
        <v>-5.1175858381199415E-3</v>
      </c>
      <c r="AY580" s="20">
        <f t="shared" si="22"/>
        <v>-5.9827118614886486E-3</v>
      </c>
      <c r="AZ580" s="20">
        <f t="shared" si="22"/>
        <v>-6.3346946845246428E-3</v>
      </c>
      <c r="BA580" s="20">
        <f t="shared" si="22"/>
        <v>-6.339770508391923E-3</v>
      </c>
      <c r="BB580" s="20">
        <f t="shared" si="22"/>
        <v>-6.155564640309307E-3</v>
      </c>
      <c r="BC580" s="20">
        <f t="shared" si="22"/>
        <v>-5.7290567573524643E-3</v>
      </c>
      <c r="BD580" s="20">
        <f t="shared" si="22"/>
        <v>-5.4797914144491212E-3</v>
      </c>
      <c r="BE580" s="20">
        <f t="shared" si="22"/>
        <v>-4.8751882342064233E-3</v>
      </c>
      <c r="BF580" s="20">
        <f t="shared" si="22"/>
        <v>-4.4823675304921243E-3</v>
      </c>
      <c r="BG580" s="20">
        <f t="shared" si="22"/>
        <v>-4.1719533442956605E-3</v>
      </c>
      <c r="BH580" s="20">
        <f t="shared" si="22"/>
        <v>-3.7339020624809868E-3</v>
      </c>
      <c r="BI580" s="20">
        <f t="shared" si="22"/>
        <v>-3.9485186118093174E-3</v>
      </c>
      <c r="BJ580" s="20">
        <f t="shared" si="22"/>
        <v>-4.324892915941886E-3</v>
      </c>
      <c r="BK580" s="20">
        <f t="shared" si="22"/>
        <v>-5.1366884663053307E-3</v>
      </c>
      <c r="BL580" s="20">
        <f t="shared" si="22"/>
        <v>-5.4367563212747525E-3</v>
      </c>
      <c r="BM580" s="20">
        <f t="shared" si="22"/>
        <v>-5.3913231235018389E-3</v>
      </c>
      <c r="BN580" s="20">
        <f t="shared" si="22"/>
        <v>-5.1579565352425135E-3</v>
      </c>
      <c r="BO580" s="20">
        <f t="shared" si="22"/>
        <v>-4.6835218761597623E-3</v>
      </c>
      <c r="BP580" s="20">
        <f t="shared" si="22"/>
        <v>-4.3874000872603184E-3</v>
      </c>
      <c r="BQ580" s="20">
        <f t="shared" ref="BQ580:CU584" si="23">BQ587/$A580</f>
        <v>-3.7368242322990699E-3</v>
      </c>
      <c r="BR580" s="20">
        <f t="shared" si="23"/>
        <v>-3.2987486600062417E-3</v>
      </c>
      <c r="BS580" s="20">
        <f t="shared" si="23"/>
        <v>-2.9437056766339312E-3</v>
      </c>
      <c r="BT580" s="20">
        <f t="shared" si="23"/>
        <v>-2.4616850195758439E-3</v>
      </c>
      <c r="BU580" s="20">
        <f t="shared" si="23"/>
        <v>-2.6331806539206903E-3</v>
      </c>
      <c r="BV580" s="20">
        <f t="shared" si="23"/>
        <v>-2.9676191353726388E-3</v>
      </c>
      <c r="BW580" s="20">
        <f t="shared" si="23"/>
        <v>-3.7390890860806492E-3</v>
      </c>
      <c r="BX580" s="20">
        <f t="shared" si="23"/>
        <v>-4.0008474704643247E-3</v>
      </c>
      <c r="BY580" s="20">
        <f t="shared" si="23"/>
        <v>-3.9193701448371329E-3</v>
      </c>
      <c r="BZ580" s="20">
        <f t="shared" si="23"/>
        <v>-3.6521848180852885E-3</v>
      </c>
      <c r="CA580" s="20">
        <f t="shared" si="23"/>
        <v>-3.1457465502624867E-3</v>
      </c>
      <c r="CB580" s="20">
        <f t="shared" si="23"/>
        <v>-2.8186734685962788E-3</v>
      </c>
      <c r="CC580" s="20">
        <f t="shared" si="23"/>
        <v>-2.137223563185697E-3</v>
      </c>
      <c r="CD580" s="20">
        <f t="shared" si="23"/>
        <v>-1.6674057581482424E-3</v>
      </c>
      <c r="CE580" s="20">
        <f t="shared" si="23"/>
        <v>-1.2791130380849988E-3</v>
      </c>
      <c r="CF580" s="20">
        <f t="shared" si="23"/>
        <v>-7.6224229899349652E-4</v>
      </c>
      <c r="CG580" s="20">
        <f t="shared" si="23"/>
        <v>-8.978561447167459E-4</v>
      </c>
      <c r="CH580" s="20">
        <f t="shared" si="23"/>
        <v>-1.1966935923074544E-3</v>
      </c>
      <c r="CI580" s="20">
        <f t="shared" si="23"/>
        <v>-1.9346344446126414E-3</v>
      </c>
      <c r="CJ580" s="20">
        <f t="shared" si="23"/>
        <v>-2.1666457853124002E-3</v>
      </c>
      <c r="CK580" s="20">
        <f t="shared" si="23"/>
        <v>-2.0612207558475151E-3</v>
      </c>
      <c r="CL580" s="20">
        <f t="shared" si="23"/>
        <v>-1.7767644192729964E-3</v>
      </c>
      <c r="CM580" s="20">
        <f t="shared" si="23"/>
        <v>-1.2579429452387421E-3</v>
      </c>
      <c r="CN580" s="20">
        <f t="shared" si="23"/>
        <v>-9.241942741580445E-4</v>
      </c>
      <c r="CO580" s="20">
        <f t="shared" si="23"/>
        <v>-2.3439381290568485E-4</v>
      </c>
      <c r="CP580" s="20">
        <f t="shared" si="23"/>
        <v>2.4686188892861639E-4</v>
      </c>
      <c r="CQ580" s="20">
        <f t="shared" si="23"/>
        <v>6.4335659014395268E-4</v>
      </c>
      <c r="CR580" s="20">
        <f t="shared" si="23"/>
        <v>1.2242097276004397E-3</v>
      </c>
      <c r="CS580" s="20">
        <f t="shared" si="23"/>
        <v>1.0905326430367304E-3</v>
      </c>
      <c r="CT580" s="20">
        <f t="shared" si="23"/>
        <v>7.5266269978074808E-4</v>
      </c>
      <c r="CU580" s="20">
        <f t="shared" si="23"/>
        <v>3.787505075215367E-4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-1.3165381954999239E-3</v>
      </c>
      <c r="E581" s="20">
        <f t="shared" si="24"/>
        <v>-2.3763755359884754E-3</v>
      </c>
      <c r="F581" s="20">
        <f t="shared" si="24"/>
        <v>-3.3345691067157056E-3</v>
      </c>
      <c r="G581" s="20">
        <f t="shared" si="24"/>
        <v>-3.7874984114658946E-3</v>
      </c>
      <c r="H581" s="20">
        <f t="shared" si="24"/>
        <v>-4.1898719618046702E-3</v>
      </c>
      <c r="I581" s="20">
        <f t="shared" si="24"/>
        <v>-4.1495034678627994E-3</v>
      </c>
      <c r="J581" s="20">
        <f t="shared" si="24"/>
        <v>-4.071591928154635E-3</v>
      </c>
      <c r="K581" s="20">
        <f t="shared" si="24"/>
        <v>-4.1354815374286908E-3</v>
      </c>
      <c r="L581" s="20">
        <f t="shared" si="24"/>
        <v>-3.9064401206624624E-3</v>
      </c>
      <c r="M581" s="20">
        <f t="shared" si="24"/>
        <v>-4.3078789915082395E-3</v>
      </c>
      <c r="N581" s="20">
        <f t="shared" si="24"/>
        <v>-5.1004279369516086E-3</v>
      </c>
      <c r="O581" s="20">
        <f t="shared" si="24"/>
        <v>-6.2596908599134556E-3</v>
      </c>
      <c r="P581" s="20">
        <f t="shared" si="24"/>
        <v>-7.2170464524027311E-3</v>
      </c>
      <c r="Q581" s="20">
        <f t="shared" si="24"/>
        <v>-7.8399390215042383E-3</v>
      </c>
      <c r="R581" s="20">
        <f t="shared" si="24"/>
        <v>-8.4797841475787242E-3</v>
      </c>
      <c r="S581" s="20">
        <f t="shared" si="24"/>
        <v>-8.7731959832565397E-3</v>
      </c>
      <c r="T581" s="20">
        <f t="shared" si="22"/>
        <v>-9.073537106038948E-3</v>
      </c>
      <c r="U581" s="20">
        <f t="shared" si="22"/>
        <v>-8.9210485085451704E-3</v>
      </c>
      <c r="V581" s="20">
        <f t="shared" si="22"/>
        <v>-8.6973526754492853E-3</v>
      </c>
      <c r="W581" s="20">
        <f t="shared" si="22"/>
        <v>-8.5899022261024267E-3</v>
      </c>
      <c r="X581" s="20">
        <f t="shared" si="22"/>
        <v>-8.1792033088899391E-3</v>
      </c>
      <c r="Y581" s="20">
        <f t="shared" si="22"/>
        <v>-8.3955586267461836E-3</v>
      </c>
      <c r="Z581" s="20">
        <f t="shared" si="22"/>
        <v>-9.0047521444464353E-3</v>
      </c>
      <c r="AA581" s="20">
        <f t="shared" si="22"/>
        <v>-9.9856773645065205E-3</v>
      </c>
      <c r="AB581" s="20">
        <f t="shared" si="22"/>
        <v>-1.0769619166339728E-2</v>
      </c>
      <c r="AC581" s="20">
        <f t="shared" si="22"/>
        <v>-1.1222774900719523E-2</v>
      </c>
      <c r="AD581" s="20">
        <f t="shared" si="22"/>
        <v>-1.1695801635799107E-2</v>
      </c>
      <c r="AE581" s="20">
        <f t="shared" si="22"/>
        <v>-1.1825094383728372E-2</v>
      </c>
      <c r="AF581" s="20">
        <f t="shared" si="22"/>
        <v>-1.1964098774952619E-2</v>
      </c>
      <c r="AG581" s="20">
        <f t="shared" si="22"/>
        <v>-1.1653210759880402E-2</v>
      </c>
      <c r="AH581" s="20">
        <f t="shared" si="22"/>
        <v>-1.1274041117134712E-2</v>
      </c>
      <c r="AI581" s="20">
        <f t="shared" si="22"/>
        <v>-1.1013802018227659E-2</v>
      </c>
      <c r="AJ581" s="20">
        <f t="shared" si="22"/>
        <v>-1.0452595872193032E-2</v>
      </c>
      <c r="AK581" s="20">
        <f t="shared" si="22"/>
        <v>-1.0520284181604948E-2</v>
      </c>
      <c r="AL581" s="20">
        <f t="shared" si="22"/>
        <v>-1.0982349360866112E-2</v>
      </c>
      <c r="AM581" s="20">
        <f t="shared" si="22"/>
        <v>-1.1817644330889348E-2</v>
      </c>
      <c r="AN581" s="20">
        <f t="shared" si="22"/>
        <v>-1.2457653039338958E-2</v>
      </c>
      <c r="AO581" s="20">
        <f t="shared" si="22"/>
        <v>-1.2768889562227111E-2</v>
      </c>
      <c r="AP581" s="20">
        <f t="shared" si="22"/>
        <v>-1.3102305201146261E-2</v>
      </c>
      <c r="AQ581" s="20">
        <f t="shared" si="22"/>
        <v>-1.3094467719737596E-2</v>
      </c>
      <c r="AR581" s="20">
        <f t="shared" si="22"/>
        <v>-1.3098843451885377E-2</v>
      </c>
      <c r="AS581" s="20">
        <f t="shared" si="22"/>
        <v>-1.2655726112934938E-2</v>
      </c>
      <c r="AT581" s="20">
        <f t="shared" si="22"/>
        <v>-1.2146560406304553E-2</v>
      </c>
      <c r="AU581" s="20">
        <f t="shared" si="22"/>
        <v>-1.1758388922036926E-2</v>
      </c>
      <c r="AV581" s="20">
        <f t="shared" si="22"/>
        <v>-1.1071183028967188E-2</v>
      </c>
      <c r="AW581" s="20">
        <f t="shared" si="22"/>
        <v>-1.1014727975192986E-2</v>
      </c>
      <c r="AX581" s="20">
        <f t="shared" si="22"/>
        <v>-1.1354479715284898E-2</v>
      </c>
      <c r="AY581" s="20">
        <f t="shared" si="22"/>
        <v>-1.2069298660150054E-2</v>
      </c>
      <c r="AZ581" s="20">
        <f t="shared" si="22"/>
        <v>-1.2590692341440075E-2</v>
      </c>
      <c r="BA581" s="20">
        <f t="shared" si="22"/>
        <v>-1.2785199112333862E-2</v>
      </c>
      <c r="BB581" s="20">
        <f t="shared" si="22"/>
        <v>-1.3003783426963964E-2</v>
      </c>
      <c r="BC581" s="20">
        <f t="shared" si="22"/>
        <v>-1.2883006977733293E-2</v>
      </c>
      <c r="BD581" s="20">
        <f t="shared" si="22"/>
        <v>-1.2776307183857373E-2</v>
      </c>
      <c r="BE581" s="20">
        <f t="shared" si="22"/>
        <v>-1.2223928183685088E-2</v>
      </c>
      <c r="BF581" s="20">
        <f t="shared" si="22"/>
        <v>-1.1607253107918969E-2</v>
      </c>
      <c r="BG581" s="20">
        <f t="shared" si="22"/>
        <v>-1.111326495550191E-2</v>
      </c>
      <c r="BH581" s="20">
        <f t="shared" si="22"/>
        <v>-1.0321893265470547E-2</v>
      </c>
      <c r="BI581" s="20">
        <f t="shared" si="22"/>
        <v>-1.0162911623123586E-2</v>
      </c>
      <c r="BJ581" s="20">
        <f t="shared" si="22"/>
        <v>-1.0401798376176928E-2</v>
      </c>
      <c r="BK581" s="20">
        <f t="shared" si="22"/>
        <v>-1.1017462702094848E-2</v>
      </c>
      <c r="BL581" s="20">
        <f t="shared" si="22"/>
        <v>-1.1441468555146847E-2</v>
      </c>
      <c r="BM581" s="20">
        <f t="shared" si="22"/>
        <v>-1.1540393038969149E-2</v>
      </c>
      <c r="BN581" s="20">
        <f t="shared" si="22"/>
        <v>-1.1665196984168836E-2</v>
      </c>
      <c r="BO581" s="20">
        <f t="shared" si="22"/>
        <v>-1.1452379916339043E-2</v>
      </c>
      <c r="BP581" s="20">
        <f t="shared" si="22"/>
        <v>-1.1255256998909153E-2</v>
      </c>
      <c r="BQ581" s="20">
        <f t="shared" si="23"/>
        <v>-1.0613905520343268E-2</v>
      </c>
      <c r="BR581" s="20">
        <f t="shared" si="23"/>
        <v>-9.9095279419220764E-3</v>
      </c>
      <c r="BS581" s="20">
        <f t="shared" si="23"/>
        <v>-9.3289535567925002E-3</v>
      </c>
      <c r="BT581" s="20">
        <f t="shared" si="23"/>
        <v>-8.4520284000788003E-3</v>
      </c>
      <c r="BU581" s="20">
        <f t="shared" si="23"/>
        <v>-8.2085493932778555E-3</v>
      </c>
      <c r="BV581" s="20">
        <f t="shared" si="23"/>
        <v>-8.3641449323162229E-3</v>
      </c>
      <c r="BW581" s="20">
        <f t="shared" si="23"/>
        <v>-8.8979938385203936E-3</v>
      </c>
      <c r="BX581" s="20">
        <f t="shared" si="23"/>
        <v>-9.2420079646176791E-3</v>
      </c>
      <c r="BY581" s="20">
        <f t="shared" si="23"/>
        <v>-9.2631118829657119E-3</v>
      </c>
      <c r="BZ581" s="20">
        <f t="shared" si="23"/>
        <v>-9.3125026651148368E-3</v>
      </c>
      <c r="CA581" s="20">
        <f t="shared" si="23"/>
        <v>-9.0266816856750826E-3</v>
      </c>
      <c r="CB581" s="20">
        <f t="shared" si="23"/>
        <v>-8.7586379447702513E-3</v>
      </c>
      <c r="CC581" s="20">
        <f t="shared" si="23"/>
        <v>-8.0477829431914259E-3</v>
      </c>
      <c r="CD581" s="20">
        <f t="shared" si="23"/>
        <v>-7.2744192981633177E-3</v>
      </c>
      <c r="CE581" s="20">
        <f t="shared" si="23"/>
        <v>-6.6244543762313786E-3</v>
      </c>
      <c r="CF581" s="20">
        <f t="shared" si="23"/>
        <v>-5.6770867722022045E-3</v>
      </c>
      <c r="CG581" s="20">
        <f t="shared" si="23"/>
        <v>-5.3620043321360514E-3</v>
      </c>
      <c r="CH581" s="20">
        <f t="shared" si="23"/>
        <v>-5.4455167977623701E-3</v>
      </c>
      <c r="CI581" s="20">
        <f t="shared" si="23"/>
        <v>-5.9082230677309734E-3</v>
      </c>
      <c r="CJ581" s="20">
        <f t="shared" si="23"/>
        <v>-6.1836095473956415E-3</v>
      </c>
      <c r="CK581" s="20">
        <f t="shared" si="23"/>
        <v>-6.1405010372018879E-3</v>
      </c>
      <c r="CL581" s="20">
        <f t="shared" si="23"/>
        <v>-6.1313007170676606E-3</v>
      </c>
      <c r="CM581" s="20">
        <f t="shared" si="23"/>
        <v>-5.7906119703369048E-3</v>
      </c>
      <c r="CN581" s="20">
        <f t="shared" si="23"/>
        <v>-5.4725453956974918E-3</v>
      </c>
      <c r="CO581" s="20">
        <f t="shared" si="23"/>
        <v>-4.7122344845968818E-3</v>
      </c>
      <c r="CP581" s="20">
        <f t="shared" si="23"/>
        <v>-3.8886737284067885E-3</v>
      </c>
      <c r="CQ581" s="20">
        <f t="shared" si="23"/>
        <v>-3.2079906590008933E-3</v>
      </c>
      <c r="CR581" s="20">
        <f t="shared" si="23"/>
        <v>-2.1942147797257934E-3</v>
      </c>
      <c r="CS581" s="20">
        <f t="shared" si="23"/>
        <v>-1.849666213848882E-3</v>
      </c>
      <c r="CT581" s="20">
        <f t="shared" si="23"/>
        <v>-1.9750233095705149E-3</v>
      </c>
      <c r="CU581" s="20">
        <f t="shared" si="23"/>
        <v>-2.0271341294218819E-3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-1.3602230313954906E-3</v>
      </c>
      <c r="E582" s="20">
        <f t="shared" ref="E582:BP584" si="25">E589/$A582</f>
        <v>-1.8845334977325226E-3</v>
      </c>
      <c r="F582" s="20">
        <f t="shared" si="25"/>
        <v>-1.9797482966010505E-3</v>
      </c>
      <c r="G582" s="20">
        <f t="shared" si="25"/>
        <v>-1.4579402323103901E-3</v>
      </c>
      <c r="H582" s="20">
        <f t="shared" si="25"/>
        <v>-1.3782479473894553E-3</v>
      </c>
      <c r="I582" s="20">
        <f t="shared" si="25"/>
        <v>-2.7884428608750925E-4</v>
      </c>
      <c r="J582" s="20">
        <f t="shared" si="25"/>
        <v>1.8332099741740157E-4</v>
      </c>
      <c r="K582" s="20">
        <f t="shared" si="25"/>
        <v>1.8003005927702735E-4</v>
      </c>
      <c r="L582" s="20">
        <f t="shared" si="25"/>
        <v>4.627234912358253E-4</v>
      </c>
      <c r="M582" s="20">
        <f t="shared" si="25"/>
        <v>-1.1001606488040775E-3</v>
      </c>
      <c r="N582" s="20">
        <f t="shared" si="25"/>
        <v>-3.0596191638315924E-3</v>
      </c>
      <c r="O582" s="20">
        <f t="shared" si="25"/>
        <v>-5.8479448883784818E-3</v>
      </c>
      <c r="P582" s="20">
        <f t="shared" si="25"/>
        <v>-6.9135688034541584E-3</v>
      </c>
      <c r="Q582" s="20">
        <f t="shared" si="25"/>
        <v>-6.9157223309003557E-3</v>
      </c>
      <c r="R582" s="20">
        <f t="shared" si="25"/>
        <v>-6.5219860762389349E-3</v>
      </c>
      <c r="S582" s="20">
        <f t="shared" si="25"/>
        <v>-5.5124924488777014E-3</v>
      </c>
      <c r="T582" s="20">
        <f t="shared" si="25"/>
        <v>-5.0285675627914552E-3</v>
      </c>
      <c r="U582" s="20">
        <f t="shared" si="25"/>
        <v>-3.6608354837534209E-3</v>
      </c>
      <c r="V582" s="20">
        <f t="shared" si="25"/>
        <v>-3.0158575008542147E-3</v>
      </c>
      <c r="W582" s="20">
        <f t="shared" si="25"/>
        <v>-2.8921707496706323E-3</v>
      </c>
      <c r="X582" s="20">
        <f t="shared" si="25"/>
        <v>-2.4967077129951784E-3</v>
      </c>
      <c r="Y582" s="20">
        <f t="shared" si="25"/>
        <v>-3.9174306294463852E-3</v>
      </c>
      <c r="Z582" s="20">
        <f t="shared" si="25"/>
        <v>-5.6876466482819249E-3</v>
      </c>
      <c r="AA582" s="20">
        <f t="shared" si="25"/>
        <v>-8.2397766091476532E-3</v>
      </c>
      <c r="AB582" s="20">
        <f t="shared" si="25"/>
        <v>-9.0325116341792768E-3</v>
      </c>
      <c r="AC582" s="20">
        <f t="shared" si="25"/>
        <v>-8.7422930639184954E-3</v>
      </c>
      <c r="AD582" s="20">
        <f t="shared" si="25"/>
        <v>-8.0551687225404057E-3</v>
      </c>
      <c r="AE582" s="20">
        <f t="shared" si="25"/>
        <v>-6.7658353081542786E-3</v>
      </c>
      <c r="AF582" s="20">
        <f t="shared" si="25"/>
        <v>-6.0242916785645745E-3</v>
      </c>
      <c r="AG582" s="20">
        <f t="shared" si="25"/>
        <v>-4.4237974740109305E-3</v>
      </c>
      <c r="AH582" s="20">
        <f t="shared" si="25"/>
        <v>-3.5685697251287133E-3</v>
      </c>
      <c r="AI582" s="20">
        <f t="shared" si="25"/>
        <v>-3.2516693783734498E-3</v>
      </c>
      <c r="AJ582" s="20">
        <f t="shared" si="25"/>
        <v>-2.6731909911871929E-3</v>
      </c>
      <c r="AK582" s="20">
        <f t="shared" si="25"/>
        <v>-3.9143952121521849E-3</v>
      </c>
      <c r="AL582" s="20">
        <f t="shared" si="25"/>
        <v>-5.5033324856155422E-3</v>
      </c>
      <c r="AM582" s="20">
        <f t="shared" si="25"/>
        <v>-7.869448097381675E-3</v>
      </c>
      <c r="AN582" s="20">
        <f t="shared" si="25"/>
        <v>-8.4709418745921791E-3</v>
      </c>
      <c r="AO582" s="20">
        <f t="shared" si="25"/>
        <v>-7.9858995779407728E-3</v>
      </c>
      <c r="AP582" s="20">
        <f t="shared" si="25"/>
        <v>-7.1033876297360108E-3</v>
      </c>
      <c r="AQ582" s="20">
        <f t="shared" si="25"/>
        <v>-5.6215323917827133E-3</v>
      </c>
      <c r="AR582" s="20">
        <f t="shared" si="25"/>
        <v>-4.6932768706156001E-3</v>
      </c>
      <c r="AS582" s="20">
        <f t="shared" si="25"/>
        <v>-2.9137242731200564E-3</v>
      </c>
      <c r="AT582" s="20">
        <f t="shared" si="25"/>
        <v>-1.8876106013128607E-3</v>
      </c>
      <c r="AU582" s="20">
        <f t="shared" si="25"/>
        <v>-1.4073472005689399E-3</v>
      </c>
      <c r="AV582" s="20">
        <f t="shared" si="25"/>
        <v>-6.7162689336204757E-4</v>
      </c>
      <c r="AW582" s="20">
        <f t="shared" si="25"/>
        <v>-1.7600636114001342E-3</v>
      </c>
      <c r="AX582" s="20">
        <f t="shared" si="25"/>
        <v>-3.1992606771749934E-3</v>
      </c>
      <c r="AY582" s="20">
        <f t="shared" si="25"/>
        <v>-5.4176992301600262E-3</v>
      </c>
      <c r="AZ582" s="20">
        <f t="shared" si="25"/>
        <v>-5.8731883845742272E-3</v>
      </c>
      <c r="BA582" s="20">
        <f t="shared" si="25"/>
        <v>-5.2439211748589211E-3</v>
      </c>
      <c r="BB582" s="20">
        <f t="shared" si="25"/>
        <v>-4.2193908708052109E-3</v>
      </c>
      <c r="BC582" s="20">
        <f t="shared" si="25"/>
        <v>-2.5982616741963642E-3</v>
      </c>
      <c r="BD582" s="20">
        <f t="shared" si="25"/>
        <v>-1.5339486112079105E-3</v>
      </c>
      <c r="BE582" s="20">
        <f t="shared" si="25"/>
        <v>3.7814525469420028E-4</v>
      </c>
      <c r="BF582" s="20">
        <f t="shared" si="25"/>
        <v>1.5331804267365808E-3</v>
      </c>
      <c r="BG582" s="20">
        <f t="shared" si="25"/>
        <v>2.1387929781179317E-3</v>
      </c>
      <c r="BH582" s="20">
        <f t="shared" si="25"/>
        <v>2.9964029758379218E-3</v>
      </c>
      <c r="BI582" s="20">
        <f t="shared" si="25"/>
        <v>2.0264866363400164E-3</v>
      </c>
      <c r="BJ582" s="20">
        <f t="shared" si="25"/>
        <v>7.0245115977415386E-4</v>
      </c>
      <c r="BK582" s="20">
        <f t="shared" si="25"/>
        <v>-1.404257895156667E-3</v>
      </c>
      <c r="BL582" s="20">
        <f t="shared" si="25"/>
        <v>-1.7515557174254234E-3</v>
      </c>
      <c r="BM582" s="20">
        <f t="shared" si="25"/>
        <v>-1.0176848026158575E-3</v>
      </c>
      <c r="BN582" s="20">
        <f t="shared" si="25"/>
        <v>1.0796502645707504E-4</v>
      </c>
      <c r="BO582" s="20">
        <f t="shared" si="25"/>
        <v>1.827052472801783E-3</v>
      </c>
      <c r="BP582" s="20">
        <f t="shared" si="25"/>
        <v>2.9867105264752246E-3</v>
      </c>
      <c r="BQ582" s="20">
        <f t="shared" si="23"/>
        <v>4.992237071072228E-3</v>
      </c>
      <c r="BR582" s="20">
        <f t="shared" si="23"/>
        <v>6.2394983395960011E-3</v>
      </c>
      <c r="BS582" s="20">
        <f t="shared" si="23"/>
        <v>6.9366386392387394E-3</v>
      </c>
      <c r="BT582" s="20">
        <f t="shared" si="23"/>
        <v>7.8851730103575209E-3</v>
      </c>
      <c r="BU582" s="20">
        <f t="shared" si="23"/>
        <v>7.0050876392270317E-3</v>
      </c>
      <c r="BV582" s="20">
        <f t="shared" si="23"/>
        <v>5.7686560680294619E-3</v>
      </c>
      <c r="BW582" s="20">
        <f t="shared" si="23"/>
        <v>3.7456660575779029E-3</v>
      </c>
      <c r="BX582" s="20">
        <f t="shared" si="23"/>
        <v>3.4763506880362317E-3</v>
      </c>
      <c r="BY582" s="20">
        <f t="shared" si="23"/>
        <v>4.2809415565631861E-3</v>
      </c>
      <c r="BZ582" s="20">
        <f t="shared" si="23"/>
        <v>5.4694624312134187E-3</v>
      </c>
      <c r="CA582" s="20">
        <f t="shared" si="23"/>
        <v>7.2444566260005472E-3</v>
      </c>
      <c r="CB582" s="20">
        <f t="shared" si="23"/>
        <v>8.4556284602534549E-3</v>
      </c>
      <c r="CC582" s="20">
        <f t="shared" si="23"/>
        <v>1.0512231587419211E-2</v>
      </c>
      <c r="CD582" s="20">
        <f t="shared" si="23"/>
        <v>1.1814594020741843E-2</v>
      </c>
      <c r="CE582" s="20">
        <f t="shared" si="23"/>
        <v>1.2574550458685357E-2</v>
      </c>
      <c r="CF582" s="20">
        <f t="shared" si="23"/>
        <v>1.3595190926192798E-2</v>
      </c>
      <c r="CG582" s="20">
        <f t="shared" si="23"/>
        <v>1.2795089410703085E-2</v>
      </c>
      <c r="CH582" s="20">
        <f t="shared" si="23"/>
        <v>1.1641688812272554E-2</v>
      </c>
      <c r="CI582" s="20">
        <f t="shared" si="23"/>
        <v>9.6974324779783936E-3</v>
      </c>
      <c r="CJ582" s="20">
        <f t="shared" si="23"/>
        <v>9.4949402140675227E-3</v>
      </c>
      <c r="CK582" s="20">
        <f t="shared" si="23"/>
        <v>1.0346273022525242E-2</v>
      </c>
      <c r="CL582" s="20">
        <f t="shared" si="23"/>
        <v>1.1556853015150113E-2</v>
      </c>
      <c r="CM582" s="20">
        <f t="shared" si="23"/>
        <v>1.3333471223613178E-2</v>
      </c>
      <c r="CN582" s="20">
        <f t="shared" si="23"/>
        <v>1.4522868802723285E-2</v>
      </c>
      <c r="CO582" s="20">
        <f t="shared" si="23"/>
        <v>1.6554576321812391E-2</v>
      </c>
      <c r="CP582" s="20">
        <f t="shared" si="23"/>
        <v>1.7838774425958309E-2</v>
      </c>
      <c r="CQ582" s="20">
        <f t="shared" si="23"/>
        <v>1.8566443317933893E-2</v>
      </c>
      <c r="CR582" s="20">
        <f t="shared" si="23"/>
        <v>1.9724912055499172E-2</v>
      </c>
      <c r="CS582" s="20">
        <f t="shared" si="23"/>
        <v>1.894238096026845E-2</v>
      </c>
      <c r="CT582" s="20">
        <f t="shared" si="23"/>
        <v>1.7674012005890485E-2</v>
      </c>
      <c r="CU582" s="20">
        <f t="shared" si="23"/>
        <v>1.678205393685827E-2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-2.5211350117329464E-4</v>
      </c>
      <c r="E583" s="20">
        <f t="shared" si="25"/>
        <v>-3.5012136458149924E-5</v>
      </c>
      <c r="F583" s="20">
        <f t="shared" si="25"/>
        <v>2.1252773234175728E-4</v>
      </c>
      <c r="G583" s="20">
        <f t="shared" si="25"/>
        <v>7.5029801831279328E-4</v>
      </c>
      <c r="H583" s="20">
        <f t="shared" si="25"/>
        <v>5.4148860318189312E-4</v>
      </c>
      <c r="I583" s="20">
        <f t="shared" si="25"/>
        <v>1.2596671943135114E-3</v>
      </c>
      <c r="J583" s="20">
        <f t="shared" si="25"/>
        <v>1.1857107689811103E-3</v>
      </c>
      <c r="K583" s="20">
        <f t="shared" si="25"/>
        <v>9.8608345001523884E-4</v>
      </c>
      <c r="L583" s="20">
        <f t="shared" si="25"/>
        <v>1.204688243389449E-3</v>
      </c>
      <c r="M583" s="20">
        <f t="shared" si="25"/>
        <v>-1.497522105101508E-4</v>
      </c>
      <c r="N583" s="20">
        <f t="shared" si="25"/>
        <v>-1.2725845306486492E-3</v>
      </c>
      <c r="O583" s="20">
        <f t="shared" si="25"/>
        <v>-3.1373621564503512E-3</v>
      </c>
      <c r="P583" s="20">
        <f t="shared" si="25"/>
        <v>-3.2986208278058282E-3</v>
      </c>
      <c r="Q583" s="20">
        <f t="shared" si="25"/>
        <v>-2.8991467402783334E-3</v>
      </c>
      <c r="R583" s="20">
        <f t="shared" si="25"/>
        <v>-2.4052938901450065E-3</v>
      </c>
      <c r="S583" s="20">
        <f t="shared" si="25"/>
        <v>-1.6161113433465677E-3</v>
      </c>
      <c r="T583" s="20">
        <f t="shared" si="25"/>
        <v>-1.6160741445134443E-3</v>
      </c>
      <c r="U583" s="20">
        <f t="shared" si="25"/>
        <v>-7.2566032012000682E-4</v>
      </c>
      <c r="V583" s="20">
        <f t="shared" si="25"/>
        <v>-6.9741097578147047E-4</v>
      </c>
      <c r="W583" s="20">
        <f t="shared" si="25"/>
        <v>-8.2223421733845022E-4</v>
      </c>
      <c r="X583" s="20">
        <f t="shared" si="25"/>
        <v>-4.9722302568102109E-4</v>
      </c>
      <c r="Y583" s="20">
        <f t="shared" si="25"/>
        <v>-1.6895960673407636E-3</v>
      </c>
      <c r="Z583" s="20">
        <f t="shared" si="25"/>
        <v>-2.5890352180889544E-3</v>
      </c>
      <c r="AA583" s="20">
        <f t="shared" si="25"/>
        <v>-4.1806191406249587E-3</v>
      </c>
      <c r="AB583" s="20">
        <f t="shared" si="25"/>
        <v>-4.0497457821578476E-3</v>
      </c>
      <c r="AC583" s="20">
        <f t="shared" si="25"/>
        <v>-3.3686934232126935E-3</v>
      </c>
      <c r="AD583" s="20">
        <f t="shared" si="25"/>
        <v>-2.6219688741213609E-3</v>
      </c>
      <c r="AE583" s="20">
        <f t="shared" si="25"/>
        <v>-1.6144075829004638E-3</v>
      </c>
      <c r="AF583" s="20">
        <f t="shared" si="25"/>
        <v>-1.4248913548287846E-3</v>
      </c>
      <c r="AG583" s="20">
        <f t="shared" si="25"/>
        <v>-3.6220531871700758E-4</v>
      </c>
      <c r="AH583" s="20">
        <f t="shared" si="25"/>
        <v>-1.6779703172677626E-4</v>
      </c>
      <c r="AI583" s="20">
        <f t="shared" si="25"/>
        <v>-1.2506003904513854E-4</v>
      </c>
      <c r="AJ583" s="20">
        <f t="shared" si="25"/>
        <v>3.7251126221727086E-4</v>
      </c>
      <c r="AK583" s="20">
        <f t="shared" si="25"/>
        <v>-6.417783708321345E-4</v>
      </c>
      <c r="AL583" s="20">
        <f t="shared" si="25"/>
        <v>-1.3587283965362921E-3</v>
      </c>
      <c r="AM583" s="20">
        <f t="shared" si="25"/>
        <v>-2.7650773370544259E-3</v>
      </c>
      <c r="AN583" s="20">
        <f t="shared" si="25"/>
        <v>-2.44807801258162E-3</v>
      </c>
      <c r="AO583" s="20">
        <f t="shared" si="25"/>
        <v>-1.5820247792888834E-3</v>
      </c>
      <c r="AP583" s="20">
        <f t="shared" si="25"/>
        <v>-6.5352026342698692E-4</v>
      </c>
      <c r="AQ583" s="20">
        <f t="shared" si="25"/>
        <v>5.3069318164130632E-4</v>
      </c>
      <c r="AR583" s="20">
        <f t="shared" si="25"/>
        <v>8.904451791501433E-4</v>
      </c>
      <c r="AS583" s="20">
        <f t="shared" si="25"/>
        <v>2.116646781285337E-3</v>
      </c>
      <c r="AT583" s="20">
        <f t="shared" si="25"/>
        <v>2.4685951395014751E-3</v>
      </c>
      <c r="AU583" s="20">
        <f t="shared" si="25"/>
        <v>2.6643992614186723E-3</v>
      </c>
      <c r="AV583" s="20">
        <f t="shared" si="25"/>
        <v>3.3123060433499622E-3</v>
      </c>
      <c r="AW583" s="20">
        <f t="shared" si="25"/>
        <v>2.4470649730630716E-3</v>
      </c>
      <c r="AX583" s="20">
        <f t="shared" si="25"/>
        <v>1.8786706720109992E-3</v>
      </c>
      <c r="AY583" s="20">
        <f t="shared" si="25"/>
        <v>6.2045065438305082E-4</v>
      </c>
      <c r="AZ583" s="20">
        <f t="shared" si="25"/>
        <v>1.0846591687863818E-3</v>
      </c>
      <c r="BA583" s="20">
        <f t="shared" si="25"/>
        <v>2.0962513100877605E-3</v>
      </c>
      <c r="BB583" s="20">
        <f t="shared" si="25"/>
        <v>3.1679156068209588E-3</v>
      </c>
      <c r="BC583" s="20">
        <f t="shared" si="25"/>
        <v>4.4924407477313737E-3</v>
      </c>
      <c r="BD583" s="20">
        <f t="shared" si="25"/>
        <v>4.9894883137873844E-3</v>
      </c>
      <c r="BE583" s="20">
        <f t="shared" si="25"/>
        <v>6.3500478709638637E-3</v>
      </c>
      <c r="BF583" s="20">
        <f t="shared" si="25"/>
        <v>6.8336254854482904E-3</v>
      </c>
      <c r="BG583" s="20">
        <f t="shared" si="25"/>
        <v>7.1585485814921355E-3</v>
      </c>
      <c r="BH583" s="20">
        <f t="shared" si="25"/>
        <v>7.9332073998261525E-3</v>
      </c>
      <c r="BI583" s="20">
        <f t="shared" si="25"/>
        <v>7.1923894835192763E-3</v>
      </c>
      <c r="BJ583" s="20">
        <f t="shared" si="25"/>
        <v>6.7460440856257952E-3</v>
      </c>
      <c r="BK583" s="20">
        <f t="shared" si="25"/>
        <v>5.6074283501938655E-3</v>
      </c>
      <c r="BL583" s="20">
        <f t="shared" si="25"/>
        <v>6.1887743436938071E-3</v>
      </c>
      <c r="BM583" s="20">
        <f t="shared" si="25"/>
        <v>7.3151281538640688E-3</v>
      </c>
      <c r="BN583" s="20">
        <f t="shared" si="25"/>
        <v>8.4994184130033536E-3</v>
      </c>
      <c r="BO583" s="20">
        <f t="shared" si="25"/>
        <v>9.9348140031801906E-3</v>
      </c>
      <c r="BP583" s="20">
        <f t="shared" si="25"/>
        <v>1.054143502897199E-2</v>
      </c>
      <c r="BQ583" s="20">
        <f t="shared" si="23"/>
        <v>1.2010696880231687E-2</v>
      </c>
      <c r="BR583" s="20">
        <f t="shared" si="23"/>
        <v>1.2602355556283603E-2</v>
      </c>
      <c r="BS583" s="20">
        <f t="shared" si="23"/>
        <v>1.3034669235280018E-2</v>
      </c>
      <c r="BT583" s="20">
        <f t="shared" si="23"/>
        <v>1.3915541220087667E-2</v>
      </c>
      <c r="BU583" s="20">
        <f t="shared" si="23"/>
        <v>1.327885166717902E-2</v>
      </c>
      <c r="BV583" s="20">
        <f t="shared" si="23"/>
        <v>1.2933358420225039E-2</v>
      </c>
      <c r="BW583" s="20">
        <f t="shared" si="23"/>
        <v>1.1891130800342495E-2</v>
      </c>
      <c r="BX583" s="20">
        <f t="shared" si="23"/>
        <v>1.2563610662671591E-2</v>
      </c>
      <c r="BY583" s="20">
        <f t="shared" si="23"/>
        <v>1.3775853247287563E-2</v>
      </c>
      <c r="BZ583" s="20">
        <f t="shared" si="23"/>
        <v>1.5041868390913187E-2</v>
      </c>
      <c r="CA583" s="20">
        <f t="shared" si="23"/>
        <v>1.6556977962733598E-2</v>
      </c>
      <c r="CB583" s="20">
        <f t="shared" si="23"/>
        <v>1.724415536429031E-2</v>
      </c>
      <c r="CC583" s="20">
        <f t="shared" si="23"/>
        <v>1.8797649813000229E-2</v>
      </c>
      <c r="CD583" s="20">
        <f t="shared" si="23"/>
        <v>1.9479129392328411E-2</v>
      </c>
      <c r="CE583" s="20">
        <f t="shared" si="23"/>
        <v>2.0007055491026507E-2</v>
      </c>
      <c r="CF583" s="20">
        <f t="shared" si="23"/>
        <v>2.0987433489994226E-2</v>
      </c>
      <c r="CG583" s="20">
        <f t="shared" si="23"/>
        <v>2.0450378712698503E-2</v>
      </c>
      <c r="CH583" s="20">
        <f t="shared" si="23"/>
        <v>2.0199442998845123E-2</v>
      </c>
      <c r="CI583" s="20">
        <f t="shared" si="23"/>
        <v>1.9241356322027916E-2</v>
      </c>
      <c r="CJ583" s="20">
        <f t="shared" si="23"/>
        <v>1.998384727438126E-2</v>
      </c>
      <c r="CK583" s="20">
        <f t="shared" si="23"/>
        <v>2.1248589187514443E-2</v>
      </c>
      <c r="CL583" s="20">
        <f t="shared" si="23"/>
        <v>2.2550614797963119E-2</v>
      </c>
      <c r="CM583" s="20">
        <f t="shared" si="23"/>
        <v>2.4094551247722928E-2</v>
      </c>
      <c r="CN583" s="20">
        <f t="shared" si="23"/>
        <v>2.4803741053587142E-2</v>
      </c>
      <c r="CO583" s="20">
        <f t="shared" si="23"/>
        <v>2.6395147726092912E-2</v>
      </c>
      <c r="CP583" s="20">
        <f t="shared" si="23"/>
        <v>2.7137464534986399E-2</v>
      </c>
      <c r="CQ583" s="20">
        <f t="shared" si="23"/>
        <v>2.7729376915893861E-2</v>
      </c>
      <c r="CR583" s="20">
        <f t="shared" si="23"/>
        <v>2.8938362279338319E-2</v>
      </c>
      <c r="CS583" s="20">
        <f t="shared" si="23"/>
        <v>2.8454995718193182E-2</v>
      </c>
      <c r="CT583" s="20">
        <f t="shared" si="23"/>
        <v>2.8144998549003684E-2</v>
      </c>
      <c r="CU583" s="20">
        <f t="shared" si="23"/>
        <v>2.815178603483948E-2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1.763254745173603E-5</v>
      </c>
      <c r="E584" s="20">
        <f t="shared" si="25"/>
        <v>6.8169306679425885E-4</v>
      </c>
      <c r="F584" s="20">
        <f t="shared" si="25"/>
        <v>1.3945535848336151E-3</v>
      </c>
      <c r="G584" s="20">
        <f t="shared" si="25"/>
        <v>2.3389868442774487E-3</v>
      </c>
      <c r="H584" s="20">
        <f t="shared" si="25"/>
        <v>2.672238390739312E-3</v>
      </c>
      <c r="I584" s="20">
        <f t="shared" si="25"/>
        <v>3.9131607051631776E-3</v>
      </c>
      <c r="J584" s="20">
        <f t="shared" si="25"/>
        <v>4.2112505670179705E-3</v>
      </c>
      <c r="K584" s="20">
        <f t="shared" si="25"/>
        <v>4.1259127849243371E-3</v>
      </c>
      <c r="L584" s="20">
        <f t="shared" si="25"/>
        <v>4.2623708538156238E-3</v>
      </c>
      <c r="M584" s="20">
        <f t="shared" si="25"/>
        <v>2.7909926630799997E-3</v>
      </c>
      <c r="N584" s="20">
        <f t="shared" si="25"/>
        <v>1.4652291640849622E-3</v>
      </c>
      <c r="O584" s="20">
        <f t="shared" si="25"/>
        <v>-4.4589536854231773E-4</v>
      </c>
      <c r="P584" s="20">
        <f t="shared" si="25"/>
        <v>-5.0334937288065088E-4</v>
      </c>
      <c r="Q584" s="20">
        <f t="shared" si="25"/>
        <v>2.2797260394104258E-4</v>
      </c>
      <c r="R584" s="20">
        <f t="shared" si="25"/>
        <v>1.1381385761831402E-3</v>
      </c>
      <c r="S584" s="20">
        <f t="shared" si="25"/>
        <v>2.3699304252979636E-3</v>
      </c>
      <c r="T584" s="20">
        <f t="shared" si="25"/>
        <v>2.8809054272794792E-3</v>
      </c>
      <c r="U584" s="20">
        <f t="shared" si="25"/>
        <v>4.1693391832069403E-3</v>
      </c>
      <c r="V584" s="20">
        <f t="shared" si="25"/>
        <v>4.4843913028079392E-3</v>
      </c>
      <c r="W584" s="20">
        <f t="shared" si="25"/>
        <v>4.4056194904863498E-3</v>
      </c>
      <c r="X584" s="20">
        <f t="shared" si="25"/>
        <v>4.5340980763320929E-3</v>
      </c>
      <c r="Y584" s="20">
        <f t="shared" si="25"/>
        <v>3.0626605562524244E-3</v>
      </c>
      <c r="Z584" s="20">
        <f t="shared" si="25"/>
        <v>1.7764095760189138E-3</v>
      </c>
      <c r="AA584" s="20">
        <f t="shared" si="25"/>
        <v>-3.9443856226141327E-5</v>
      </c>
      <c r="AB584" s="20">
        <f t="shared" si="25"/>
        <v>4.3328571205155145E-5</v>
      </c>
      <c r="AC584" s="20">
        <f t="shared" si="25"/>
        <v>9.3346241861299933E-4</v>
      </c>
      <c r="AD584" s="20">
        <f t="shared" si="25"/>
        <v>1.9974939445789644E-3</v>
      </c>
      <c r="AE584" s="20">
        <f t="shared" si="25"/>
        <v>3.3647508709850221E-3</v>
      </c>
      <c r="AF584" s="20">
        <f t="shared" si="25"/>
        <v>3.9873688608438127E-3</v>
      </c>
      <c r="AG584" s="20">
        <f t="shared" si="25"/>
        <v>5.3642772590585652E-3</v>
      </c>
      <c r="AH584" s="20">
        <f t="shared" si="25"/>
        <v>5.7504411458173602E-3</v>
      </c>
      <c r="AI584" s="20">
        <f t="shared" si="25"/>
        <v>5.7338932537067218E-3</v>
      </c>
      <c r="AJ584" s="20">
        <f t="shared" si="25"/>
        <v>5.9234706422339641E-3</v>
      </c>
      <c r="AK584" s="20">
        <f t="shared" si="25"/>
        <v>4.5169726450295933E-3</v>
      </c>
      <c r="AL584" s="20">
        <f t="shared" si="25"/>
        <v>3.3015690643299197E-3</v>
      </c>
      <c r="AM584" s="20">
        <f t="shared" si="25"/>
        <v>1.5625854058828265E-3</v>
      </c>
      <c r="AN584" s="20">
        <f t="shared" si="25"/>
        <v>1.7272067597873027E-3</v>
      </c>
      <c r="AO584" s="20">
        <f t="shared" si="25"/>
        <v>2.7023186851413152E-3</v>
      </c>
      <c r="AP584" s="20">
        <f t="shared" si="25"/>
        <v>3.8520935634267315E-3</v>
      </c>
      <c r="AQ584" s="20">
        <f t="shared" si="25"/>
        <v>5.3034374913614284E-3</v>
      </c>
      <c r="AR584" s="20">
        <f t="shared" si="25"/>
        <v>6.0064964849734373E-3</v>
      </c>
      <c r="AS584" s="20">
        <f t="shared" si="25"/>
        <v>7.4589986196963659E-3</v>
      </c>
      <c r="AT584" s="20">
        <f t="shared" si="25"/>
        <v>7.9156548290048694E-3</v>
      </c>
      <c r="AU584" s="20">
        <f t="shared" si="25"/>
        <v>7.9651338833764684E-3</v>
      </c>
      <c r="AV584" s="20">
        <f t="shared" si="25"/>
        <v>8.2175311930640493E-3</v>
      </c>
      <c r="AW584" s="20">
        <f t="shared" si="25"/>
        <v>6.8721141716957335E-3</v>
      </c>
      <c r="AX584" s="20">
        <f t="shared" si="25"/>
        <v>5.7173090810583981E-3</v>
      </c>
      <c r="AY584" s="20">
        <f t="shared" si="25"/>
        <v>4.0391998641509559E-3</v>
      </c>
      <c r="AZ584" s="20">
        <f t="shared" si="25"/>
        <v>4.2651537356621352E-3</v>
      </c>
      <c r="BA584" s="20">
        <f t="shared" si="25"/>
        <v>5.3017704583542321E-3</v>
      </c>
      <c r="BB584" s="20">
        <f t="shared" si="25"/>
        <v>6.512681864806435E-3</v>
      </c>
      <c r="BC584" s="20">
        <f t="shared" si="25"/>
        <v>8.024223044663813E-3</v>
      </c>
      <c r="BD584" s="20">
        <f t="shared" si="25"/>
        <v>8.7861023347601992E-3</v>
      </c>
      <c r="BE584" s="20">
        <f t="shared" si="25"/>
        <v>1.0295812872512791E-2</v>
      </c>
      <c r="BF584" s="20">
        <f t="shared" si="25"/>
        <v>1.0808013676884092E-2</v>
      </c>
      <c r="BG584" s="20">
        <f t="shared" si="25"/>
        <v>1.091142933792583E-2</v>
      </c>
      <c r="BH584" s="20">
        <f t="shared" si="25"/>
        <v>1.1216231752838738E-2</v>
      </c>
      <c r="BI584" s="20">
        <f t="shared" si="25"/>
        <v>9.9217233631548555E-3</v>
      </c>
      <c r="BJ584" s="20">
        <f t="shared" si="25"/>
        <v>8.8163064505071831E-3</v>
      </c>
      <c r="BK584" s="20">
        <f t="shared" si="25"/>
        <v>7.186010024869894E-3</v>
      </c>
      <c r="BL584" s="20">
        <f t="shared" si="25"/>
        <v>7.4581753868603407E-3</v>
      </c>
      <c r="BM584" s="20">
        <f t="shared" si="25"/>
        <v>8.5394747108323461E-3</v>
      </c>
      <c r="BN584" s="20">
        <f t="shared" si="25"/>
        <v>9.7937636135439401E-3</v>
      </c>
      <c r="BO584" s="20">
        <f t="shared" si="25"/>
        <v>1.134776601604333E-2</v>
      </c>
      <c r="BP584" s="20">
        <f t="shared" si="25"/>
        <v>1.2151702618848494E-2</v>
      </c>
      <c r="BQ584" s="20">
        <f t="shared" si="23"/>
        <v>1.3703601068879379E-2</v>
      </c>
      <c r="BR584" s="20">
        <f t="shared" si="23"/>
        <v>1.4258525556272472E-2</v>
      </c>
      <c r="BS584" s="20">
        <f t="shared" si="23"/>
        <v>1.4405302515717054E-2</v>
      </c>
      <c r="BT584" s="20">
        <f t="shared" si="23"/>
        <v>1.4753752294159476E-2</v>
      </c>
      <c r="BU584" s="20">
        <f t="shared" si="23"/>
        <v>1.3502306954430781E-2</v>
      </c>
      <c r="BV584" s="20">
        <f t="shared" si="23"/>
        <v>1.2438059148334181E-2</v>
      </c>
      <c r="BW584" s="20">
        <f t="shared" si="23"/>
        <v>1.0845547117678508E-2</v>
      </c>
      <c r="BX584" s="20">
        <f t="shared" si="23"/>
        <v>1.1150855226352691E-2</v>
      </c>
      <c r="BY584" s="20">
        <f t="shared" si="23"/>
        <v>1.2260120518753815E-2</v>
      </c>
      <c r="BZ584" s="20">
        <f t="shared" si="23"/>
        <v>1.3537802890079888E-2</v>
      </c>
      <c r="CA584" s="20">
        <f t="shared" si="23"/>
        <v>1.5112539732199538E-2</v>
      </c>
      <c r="CB584" s="20">
        <f t="shared" si="23"/>
        <v>1.5937543707335106E-2</v>
      </c>
      <c r="CC584" s="20">
        <f t="shared" si="23"/>
        <v>1.7514247487248006E-2</v>
      </c>
      <c r="CD584" s="20">
        <f t="shared" si="23"/>
        <v>1.8100573832295363E-2</v>
      </c>
      <c r="CE584" s="20">
        <f t="shared" si="23"/>
        <v>1.8286700553387315E-2</v>
      </c>
      <c r="CF584" s="20">
        <f t="shared" si="23"/>
        <v>1.8681608273957217E-2</v>
      </c>
      <c r="CG584" s="20">
        <f t="shared" si="23"/>
        <v>1.7480567781948335E-2</v>
      </c>
      <c r="CH584" s="20">
        <f t="shared" si="23"/>
        <v>1.6465371685401881E-2</v>
      </c>
      <c r="CI584" s="20">
        <f t="shared" si="23"/>
        <v>1.4914323276654165E-2</v>
      </c>
      <c r="CJ584" s="20">
        <f t="shared" si="23"/>
        <v>1.524809023400084E-2</v>
      </c>
      <c r="CK584" s="20">
        <f t="shared" si="23"/>
        <v>1.6367440876183942E-2</v>
      </c>
      <c r="CL584" s="20">
        <f t="shared" si="23"/>
        <v>1.7635764464773922E-2</v>
      </c>
      <c r="CM584" s="20">
        <f t="shared" si="23"/>
        <v>1.918804321576853E-2</v>
      </c>
      <c r="CN584" s="20">
        <f t="shared" si="23"/>
        <v>1.9976907605969429E-2</v>
      </c>
      <c r="CO584" s="20">
        <f t="shared" si="23"/>
        <v>2.1527484752139558E-2</v>
      </c>
      <c r="CP584" s="20">
        <f t="shared" si="23"/>
        <v>2.2107345407681941E-2</v>
      </c>
      <c r="CQ584" s="20">
        <f t="shared" si="23"/>
        <v>2.2296686647953159E-2</v>
      </c>
      <c r="CR584" s="20">
        <f t="shared" si="23"/>
        <v>2.2856953073102572E-2</v>
      </c>
      <c r="CS584" s="20">
        <f t="shared" si="23"/>
        <v>2.1663757961047681E-2</v>
      </c>
      <c r="CT584" s="20">
        <f t="shared" si="23"/>
        <v>2.0586274247816352E-2</v>
      </c>
      <c r="CU584" s="20">
        <f t="shared" si="23"/>
        <v>1.9953579186760065E-2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-11792.134832766358</v>
      </c>
      <c r="E587" s="10">
        <f>SUM($D572:E572)</f>
        <v>-18281.608937958292</v>
      </c>
      <c r="F587" s="10">
        <f>SUM($D572:F572)</f>
        <v>-21444.683667254751</v>
      </c>
      <c r="G587" s="10">
        <f>SUM($D572:G572)</f>
        <v>-20879.739005864983</v>
      </c>
      <c r="H587" s="10">
        <f>SUM($D572:H572)</f>
        <v>-23344.124832817244</v>
      </c>
      <c r="I587" s="10">
        <f>SUM($D572:I572)</f>
        <v>-18937.497383647773</v>
      </c>
      <c r="J587" s="10">
        <f>SUM($D572:J572)</f>
        <v>-17923.876768274204</v>
      </c>
      <c r="K587" s="10">
        <f>SUM($D572:K572)</f>
        <v>-18075.373245372262</v>
      </c>
      <c r="L587" s="10">
        <f>SUM($D572:L572)</f>
        <v>-15789.291101027891</v>
      </c>
      <c r="M587" s="10">
        <f>SUM($D572:M572)</f>
        <v>-25058.00918728242</v>
      </c>
      <c r="N587" s="10">
        <f>SUM($D572:N572)</f>
        <v>-37275.089642841995</v>
      </c>
      <c r="O587" s="10">
        <f>SUM($D572:O572)</f>
        <v>-57295.333447978686</v>
      </c>
      <c r="P587" s="10">
        <f>SUM($D572:P572)</f>
        <v>-68321.816345443338</v>
      </c>
      <c r="Q587" s="10">
        <f>SUM($D572:Q572)</f>
        <v>-73221.934513581189</v>
      </c>
      <c r="R587" s="10">
        <f>SUM($D572:R572)</f>
        <v>-74700.419145615058</v>
      </c>
      <c r="S587" s="10">
        <f>SUM($D572:S572)</f>
        <v>-71755.243137757876</v>
      </c>
      <c r="T587" s="10">
        <f>SUM($D572:T572)</f>
        <v>-71779.914587001113</v>
      </c>
      <c r="U587" s="10">
        <f>SUM($D572:U572)</f>
        <v>-65345.72434814275</v>
      </c>
      <c r="V587" s="10">
        <f>SUM($D572:V572)</f>
        <v>-62508.609382042836</v>
      </c>
      <c r="W587" s="10">
        <f>SUM($D572:W572)</f>
        <v>-61006.725672494431</v>
      </c>
      <c r="X587" s="10">
        <f>SUM($D572:X572)</f>
        <v>-57150.761752561913</v>
      </c>
      <c r="Y587" s="10">
        <f>SUM($D572:Y572)</f>
        <v>-64774.499936366599</v>
      </c>
      <c r="Z587" s="10">
        <f>SUM($D572:Z572)</f>
        <v>-75204.66150433966</v>
      </c>
      <c r="AA587" s="10">
        <f>SUM($D572:AA572)</f>
        <v>-93291.603639879817</v>
      </c>
      <c r="AB587" s="10">
        <f>SUM($D572:AB572)</f>
        <v>-102271.34966210413</v>
      </c>
      <c r="AC587" s="10">
        <f>SUM($D572:AC572)</f>
        <v>-105080.24389453061</v>
      </c>
      <c r="AD587" s="10">
        <f>SUM($D572:AD572)</f>
        <v>-104498.63395904767</v>
      </c>
      <c r="AE587" s="10">
        <f>SUM($D572:AE572)</f>
        <v>-99577.687854782853</v>
      </c>
      <c r="AF587" s="10">
        <f>SUM($D572:AF572)</f>
        <v>-97734.059194615751</v>
      </c>
      <c r="AG587" s="10">
        <f>SUM($D572:AG572)</f>
        <v>-89536.315593643987</v>
      </c>
      <c r="AH587" s="10">
        <f>SUM($D572:AH572)</f>
        <v>-85020.845475878305</v>
      </c>
      <c r="AI587" s="10">
        <f>SUM($D572:AI572)</f>
        <v>-81900.593103332765</v>
      </c>
      <c r="AJ587" s="10">
        <f>SUM($D572:AJ572)</f>
        <v>-76463.084436692268</v>
      </c>
      <c r="AK587" s="10">
        <f>SUM($D572:AK572)</f>
        <v>-82524.421948082105</v>
      </c>
      <c r="AL587" s="10">
        <f>SUM($D572:AL572)</f>
        <v>-91400.466024394438</v>
      </c>
      <c r="AM587" s="10">
        <f>SUM($D572:AM572)</f>
        <v>-107937.29993078853</v>
      </c>
      <c r="AN587" s="10">
        <f>SUM($D572:AN572)</f>
        <v>-115372.08998442363</v>
      </c>
      <c r="AO587" s="10">
        <f>SUM($D572:AO572)</f>
        <v>-116646.48785044649</v>
      </c>
      <c r="AP587" s="10">
        <f>SUM($D572:AP572)</f>
        <v>-114548.88486876145</v>
      </c>
      <c r="AQ587" s="10">
        <f>SUM($D572:AQ572)</f>
        <v>-108139.37322969333</v>
      </c>
      <c r="AR587" s="10">
        <f>SUM($D572:AR572)</f>
        <v>-104842.38153726689</v>
      </c>
      <c r="AS587" s="10">
        <f>SUM($D572:AS572)</f>
        <v>-95231.396820614522</v>
      </c>
      <c r="AT587" s="10">
        <f>SUM($D572:AT572)</f>
        <v>-89343.98654570416</v>
      </c>
      <c r="AU587" s="10">
        <f>SUM($D572:AU572)</f>
        <v>-84890.744038581004</v>
      </c>
      <c r="AV587" s="10">
        <f>SUM($D572:AV572)</f>
        <v>-78154.46907437261</v>
      </c>
      <c r="AW587" s="10">
        <f>SUM($D572:AW572)</f>
        <v>-82945.778217427549</v>
      </c>
      <c r="AX587" s="10">
        <f>SUM($D572:AX572)</f>
        <v>-90575.798635462008</v>
      </c>
      <c r="AY587" s="10">
        <f>SUM($D572:AY572)</f>
        <v>-105887.60442936915</v>
      </c>
      <c r="AZ587" s="10">
        <f>SUM($D572:AZ572)</f>
        <v>-112117.32412746843</v>
      </c>
      <c r="BA587" s="10">
        <f>SUM($D572:BA572)</f>
        <v>-112207.16078386357</v>
      </c>
      <c r="BB587" s="10">
        <f>SUM($D572:BB572)</f>
        <v>-108946.91383487424</v>
      </c>
      <c r="BC587" s="10">
        <f>SUM($D572:BC572)</f>
        <v>-101398.180243465</v>
      </c>
      <c r="BD587" s="10">
        <f>SUM($D572:BD572)</f>
        <v>-96986.450138727407</v>
      </c>
      <c r="BE587" s="10">
        <f>SUM($D572:BE572)</f>
        <v>-86285.620169231319</v>
      </c>
      <c r="BF587" s="10">
        <f>SUM($D572:BF572)</f>
        <v>-79333.113638820505</v>
      </c>
      <c r="BG587" s="10">
        <f>SUM($D572:BG572)</f>
        <v>-73839.114375908131</v>
      </c>
      <c r="BH587" s="10">
        <f>SUM($D572:BH572)</f>
        <v>-66086.074964608677</v>
      </c>
      <c r="BI587" s="10">
        <f>SUM($D572:BI572)</f>
        <v>-69884.558462628891</v>
      </c>
      <c r="BJ587" s="10">
        <f>SUM($D572:BJ572)</f>
        <v>-76545.981301644235</v>
      </c>
      <c r="BK587" s="10">
        <f>SUM($D572:BK572)</f>
        <v>-90913.894733633875</v>
      </c>
      <c r="BL587" s="10">
        <f>SUM($D572:BL572)</f>
        <v>-96224.774994055682</v>
      </c>
      <c r="BM587" s="10">
        <f>SUM($D572:BM572)</f>
        <v>-95420.65596156352</v>
      </c>
      <c r="BN587" s="10">
        <f>SUM($D572:BN572)</f>
        <v>-91290.316818256309</v>
      </c>
      <c r="BO587" s="10">
        <f>SUM($D572:BO572)</f>
        <v>-82893.330523142184</v>
      </c>
      <c r="BP587" s="10">
        <f>SUM($D572:BP572)</f>
        <v>-77652.291413814353</v>
      </c>
      <c r="BQ587" s="10">
        <f>SUM($D572:BQ572)</f>
        <v>-66137.794246589212</v>
      </c>
      <c r="BR587" s="10">
        <f>SUM($D572:BR572)</f>
        <v>-58384.324919792933</v>
      </c>
      <c r="BS587" s="10">
        <f>SUM($D572:BS572)</f>
        <v>-52100.443655052259</v>
      </c>
      <c r="BT587" s="10">
        <f>SUM($D572:BT572)</f>
        <v>-43569.193305206507</v>
      </c>
      <c r="BU587" s="10">
        <f>SUM($D572:BU572)</f>
        <v>-46604.482704277179</v>
      </c>
      <c r="BV587" s="10">
        <f>SUM($D572:BV572)</f>
        <v>-52523.686311239995</v>
      </c>
      <c r="BW587" s="10">
        <f>SUM($D572:BW572)</f>
        <v>-66177.879737394469</v>
      </c>
      <c r="BX587" s="10">
        <f>SUM($D572:BX572)</f>
        <v>-70810.723321272613</v>
      </c>
      <c r="BY587" s="10">
        <f>SUM($D572:BY572)</f>
        <v>-69368.661756932415</v>
      </c>
      <c r="BZ587" s="10">
        <f>SUM($D572:BZ572)</f>
        <v>-64639.767094539071</v>
      </c>
      <c r="CA587" s="10">
        <f>SUM($D572:CA572)</f>
        <v>-55676.351136583784</v>
      </c>
      <c r="CB587" s="10">
        <f>SUM($D572:CB572)</f>
        <v>-49887.507232216209</v>
      </c>
      <c r="CC587" s="10">
        <f>SUM($D572:CC572)</f>
        <v>-37826.572376397795</v>
      </c>
      <c r="CD587" s="10">
        <f>SUM($D572:CD572)</f>
        <v>-29511.299462468429</v>
      </c>
      <c r="CE587" s="10">
        <f>SUM($D572:CE572)</f>
        <v>-22638.933402266768</v>
      </c>
      <c r="CF587" s="10">
        <f>SUM($D572:CF572)</f>
        <v>-13490.873855167265</v>
      </c>
      <c r="CG587" s="10">
        <f>SUM($D572:CG572)</f>
        <v>-15891.0939532677</v>
      </c>
      <c r="CH587" s="10">
        <f>SUM($D572:CH572)</f>
        <v>-21180.197318391765</v>
      </c>
      <c r="CI587" s="10">
        <f>SUM($D572:CI572)</f>
        <v>-34240.961545422462</v>
      </c>
      <c r="CJ587" s="10">
        <f>SUM($D572:CJ572)</f>
        <v>-38347.314255684985</v>
      </c>
      <c r="CK587" s="10">
        <f>SUM($D572:CK572)</f>
        <v>-36481.403933513015</v>
      </c>
      <c r="CL587" s="10">
        <f>SUM($D572:CL572)</f>
        <v>-31446.830859967835</v>
      </c>
      <c r="CM587" s="10">
        <f>SUM($D572:CM572)</f>
        <v>-22264.245389717275</v>
      </c>
      <c r="CN587" s="10">
        <f>SUM($D572:CN572)</f>
        <v>-16357.250688918313</v>
      </c>
      <c r="CO587" s="10">
        <f>SUM($D572:CO572)</f>
        <v>-4148.5199214446257</v>
      </c>
      <c r="CP587" s="10">
        <f>SUM($D572:CP572)</f>
        <v>4369.1915386772453</v>
      </c>
      <c r="CQ587" s="10">
        <f>SUM($D572:CQ572)</f>
        <v>11386.723897353098</v>
      </c>
      <c r="CR587" s="10">
        <f>SUM($D572:CR572)</f>
        <v>21667.203498328978</v>
      </c>
      <c r="CS587" s="10">
        <f>SUM($D572:CS572)</f>
        <v>19301.262002354721</v>
      </c>
      <c r="CT587" s="10">
        <f>SUM($D572:CT572)</f>
        <v>13321.325189693176</v>
      </c>
      <c r="CU587" s="10">
        <f>SUM($D572:CU572)</f>
        <v>6703.4790988386594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-74669.896720363467</v>
      </c>
      <c r="E588" s="10">
        <f>SUM($D573:E573)</f>
        <v>-134780.5300655769</v>
      </c>
      <c r="F588" s="10">
        <f>SUM($D573:F573)</f>
        <v>-189126.24917109046</v>
      </c>
      <c r="G588" s="10">
        <f>SUM($D573:G573)</f>
        <v>-214814.97170335261</v>
      </c>
      <c r="H588" s="10">
        <f>SUM($D573:H573)</f>
        <v>-237636.33119713728</v>
      </c>
      <c r="I588" s="10">
        <f>SUM($D573:I573)</f>
        <v>-235346.7574622473</v>
      </c>
      <c r="J588" s="10">
        <f>SUM($D573:J573)</f>
        <v>-230927.86050717335</v>
      </c>
      <c r="K588" s="10">
        <f>SUM($D573:K573)</f>
        <v>-234551.47776514935</v>
      </c>
      <c r="L588" s="10">
        <f>SUM($D573:L573)</f>
        <v>-221560.97054471454</v>
      </c>
      <c r="M588" s="10">
        <f>SUM($D573:M573)</f>
        <v>-244329.31796376611</v>
      </c>
      <c r="N588" s="10">
        <f>SUM($D573:N573)</f>
        <v>-289280.19603503798</v>
      </c>
      <c r="O588" s="10">
        <f>SUM($D573:O573)</f>
        <v>-355029.93502870074</v>
      </c>
      <c r="P588" s="10">
        <f>SUM($D573:P573)</f>
        <v>-409328.12664986495</v>
      </c>
      <c r="Q588" s="10">
        <f>SUM($D573:Q573)</f>
        <v>-444656.62981192465</v>
      </c>
      <c r="R588" s="10">
        <f>SUM($D573:R573)</f>
        <v>-480946.62857103208</v>
      </c>
      <c r="S588" s="10">
        <f>SUM($D573:S573)</f>
        <v>-497588.02305657166</v>
      </c>
      <c r="T588" s="10">
        <f>SUM($D573:T573)</f>
        <v>-514622.42486557091</v>
      </c>
      <c r="U588" s="10">
        <f>SUM($D573:U573)</f>
        <v>-505973.7522597831</v>
      </c>
      <c r="V588" s="10">
        <f>SUM($D573:V573)</f>
        <v>-493286.42969585047</v>
      </c>
      <c r="W588" s="10">
        <f>SUM($D573:W573)</f>
        <v>-487192.17889271292</v>
      </c>
      <c r="X588" s="10">
        <f>SUM($D573:X573)</f>
        <v>-463898.63083140773</v>
      </c>
      <c r="Y588" s="10">
        <f>SUM($D573:Y573)</f>
        <v>-476169.62250825204</v>
      </c>
      <c r="Z588" s="10">
        <f>SUM($D573:Z573)</f>
        <v>-510721.15865424252</v>
      </c>
      <c r="AA588" s="10">
        <f>SUM($D573:AA573)</f>
        <v>-566356.14525975694</v>
      </c>
      <c r="AB588" s="10">
        <f>SUM($D573:AB573)</f>
        <v>-610818.85327517707</v>
      </c>
      <c r="AC588" s="10">
        <f>SUM($D573:AC573)</f>
        <v>-636520.41818232427</v>
      </c>
      <c r="AD588" s="10">
        <f>SUM($D573:AD573)</f>
        <v>-663349.00361576932</v>
      </c>
      <c r="AE588" s="10">
        <f>SUM($D573:AE573)</f>
        <v>-670682.08074757573</v>
      </c>
      <c r="AF588" s="10">
        <f>SUM($D573:AF573)</f>
        <v>-678565.97167597385</v>
      </c>
      <c r="AG588" s="10">
        <f>SUM($D573:AG573)</f>
        <v>-660933.3833801013</v>
      </c>
      <c r="AH588" s="10">
        <f>SUM($D573:AH573)</f>
        <v>-639428.07638627966</v>
      </c>
      <c r="AI588" s="10">
        <f>SUM($D573:AI573)</f>
        <v>-624668.13496991131</v>
      </c>
      <c r="AJ588" s="10">
        <f>SUM($D573:AJ573)</f>
        <v>-592838.2912885996</v>
      </c>
      <c r="AK588" s="10">
        <f>SUM($D573:AK573)</f>
        <v>-596677.35884489224</v>
      </c>
      <c r="AL588" s="10">
        <f>SUM($D573:AL573)</f>
        <v>-622884.23938314046</v>
      </c>
      <c r="AM588" s="10">
        <f>SUM($D573:AM573)</f>
        <v>-670259.53723311285</v>
      </c>
      <c r="AN588" s="10">
        <f>SUM($D573:AN573)</f>
        <v>-706558.81386892567</v>
      </c>
      <c r="AO588" s="10">
        <f>SUM($D573:AO573)</f>
        <v>-724211.16842962161</v>
      </c>
      <c r="AP588" s="10">
        <f>SUM($D573:AP573)</f>
        <v>-743121.45254302188</v>
      </c>
      <c r="AQ588" s="10">
        <f>SUM($D573:AQ573)</f>
        <v>-742676.93530126382</v>
      </c>
      <c r="AR588" s="10">
        <f>SUM($D573:AR573)</f>
        <v>-742925.11303637829</v>
      </c>
      <c r="AS588" s="10">
        <f>SUM($D573:AS573)</f>
        <v>-717792.89427696168</v>
      </c>
      <c r="AT588" s="10">
        <f>SUM($D573:AT573)</f>
        <v>-688914.62028719357</v>
      </c>
      <c r="AU588" s="10">
        <f>SUM($D573:AU573)</f>
        <v>-666898.75721605215</v>
      </c>
      <c r="AV588" s="10">
        <f>SUM($D573:AV573)</f>
        <v>-627922.60503411165</v>
      </c>
      <c r="AW588" s="10">
        <f>SUM($D573:AW573)</f>
        <v>-624720.65233036829</v>
      </c>
      <c r="AX588" s="10">
        <f>SUM($D573:AX573)</f>
        <v>-643990.30013089685</v>
      </c>
      <c r="AY588" s="10">
        <f>SUM($D573:AY573)</f>
        <v>-684532.57757433422</v>
      </c>
      <c r="AZ588" s="10">
        <f>SUM($D573:AZ573)</f>
        <v>-714104.38374422083</v>
      </c>
      <c r="BA588" s="10">
        <f>SUM($D573:BA573)</f>
        <v>-725136.19470397453</v>
      </c>
      <c r="BB588" s="10">
        <f>SUM($D573:BB573)</f>
        <v>-737533.60805203428</v>
      </c>
      <c r="BC588" s="10">
        <f>SUM($D573:BC573)</f>
        <v>-730683.54853903851</v>
      </c>
      <c r="BD588" s="10">
        <f>SUM($D573:BD573)</f>
        <v>-724631.87254814664</v>
      </c>
      <c r="BE588" s="10">
        <f>SUM($D573:BE573)</f>
        <v>-693302.67675698327</v>
      </c>
      <c r="BF588" s="10">
        <f>SUM($D573:BF573)</f>
        <v>-658326.81021936773</v>
      </c>
      <c r="BG588" s="10">
        <f>SUM($D573:BG573)</f>
        <v>-630309.35926492861</v>
      </c>
      <c r="BH588" s="10">
        <f>SUM($D573:BH573)</f>
        <v>-585425.25140991667</v>
      </c>
      <c r="BI588" s="10">
        <f>SUM($D573:BI573)</f>
        <v>-576408.31376613374</v>
      </c>
      <c r="BJ588" s="10">
        <f>SUM($D573:BJ573)</f>
        <v>-589957.21742827364</v>
      </c>
      <c r="BK588" s="10">
        <f>SUM($D573:BK573)</f>
        <v>-624875.75742038281</v>
      </c>
      <c r="BL588" s="10">
        <f>SUM($D573:BL573)</f>
        <v>-648924.03293904336</v>
      </c>
      <c r="BM588" s="10">
        <f>SUM($D573:BM573)</f>
        <v>-654534.71785147127</v>
      </c>
      <c r="BN588" s="10">
        <f>SUM($D573:BN573)</f>
        <v>-661613.20424116228</v>
      </c>
      <c r="BO588" s="10">
        <f>SUM($D573:BO573)</f>
        <v>-649542.89095325419</v>
      </c>
      <c r="BP588" s="10">
        <f>SUM($D573:BP573)</f>
        <v>-638362.70040806662</v>
      </c>
      <c r="BQ588" s="10">
        <f>SUM($D573:BQ573)</f>
        <v>-601987.26608367008</v>
      </c>
      <c r="BR588" s="10">
        <f>SUM($D573:BR573)</f>
        <v>-562037.19003374723</v>
      </c>
      <c r="BS588" s="10">
        <f>SUM($D573:BS573)</f>
        <v>-529108.84087965963</v>
      </c>
      <c r="BT588" s="10">
        <f>SUM($D573:BT573)</f>
        <v>-479372.41005895252</v>
      </c>
      <c r="BU588" s="10">
        <f>SUM($D573:BU573)</f>
        <v>-465563.04823903239</v>
      </c>
      <c r="BV588" s="10">
        <f>SUM($D573:BV573)</f>
        <v>-474387.93677614955</v>
      </c>
      <c r="BW588" s="10">
        <f>SUM($D573:BW573)</f>
        <v>-504666.16404429771</v>
      </c>
      <c r="BX588" s="10">
        <f>SUM($D573:BX573)</f>
        <v>-524177.56094401027</v>
      </c>
      <c r="BY588" s="10">
        <f>SUM($D573:BY573)</f>
        <v>-525374.5086731601</v>
      </c>
      <c r="BZ588" s="10">
        <f>SUM($D573:BZ573)</f>
        <v>-528175.79815691314</v>
      </c>
      <c r="CA588" s="10">
        <f>SUM($D573:CA573)</f>
        <v>-511964.93311081745</v>
      </c>
      <c r="CB588" s="10">
        <f>SUM($D573:CB573)</f>
        <v>-496762.33700056671</v>
      </c>
      <c r="CC588" s="10">
        <f>SUM($D573:CC573)</f>
        <v>-456444.88192598074</v>
      </c>
      <c r="CD588" s="10">
        <f>SUM($D573:CD573)</f>
        <v>-412582.13362219557</v>
      </c>
      <c r="CE588" s="10">
        <f>SUM($D573:CE573)</f>
        <v>-375718.17193964991</v>
      </c>
      <c r="CF588" s="10">
        <f>SUM($D573:CF573)</f>
        <v>-321986.46754180308</v>
      </c>
      <c r="CG588" s="10">
        <f>SUM($D573:CG573)</f>
        <v>-304115.98468110192</v>
      </c>
      <c r="CH588" s="10">
        <f>SUM($D573:CH573)</f>
        <v>-308852.54850013508</v>
      </c>
      <c r="CI588" s="10">
        <f>SUM($D573:CI573)</f>
        <v>-335095.78968259133</v>
      </c>
      <c r="CJ588" s="10">
        <f>SUM($D573:CJ573)</f>
        <v>-350714.8427909874</v>
      </c>
      <c r="CK588" s="10">
        <f>SUM($D573:CK573)</f>
        <v>-348269.86397082184</v>
      </c>
      <c r="CL588" s="10">
        <f>SUM($D573:CL573)</f>
        <v>-347748.05081221752</v>
      </c>
      <c r="CM588" s="10">
        <f>SUM($D573:CM573)</f>
        <v>-328425.25894857873</v>
      </c>
      <c r="CN588" s="10">
        <f>SUM($D573:CN573)</f>
        <v>-310385.52538087452</v>
      </c>
      <c r="CO588" s="10">
        <f>SUM($D573:CO573)</f>
        <v>-267263.08700323966</v>
      </c>
      <c r="CP588" s="10">
        <f>SUM($D573:CP573)</f>
        <v>-220553.31677564111</v>
      </c>
      <c r="CQ588" s="10">
        <f>SUM($D573:CQ573)</f>
        <v>-181947.1185919735</v>
      </c>
      <c r="CR588" s="10">
        <f>SUM($D573:CR573)</f>
        <v>-124448.94614106131</v>
      </c>
      <c r="CS588" s="10">
        <f>SUM($D573:CS573)</f>
        <v>-104907.23750160253</v>
      </c>
      <c r="CT588" s="10">
        <f>SUM($D573:CT573)</f>
        <v>-112017.09684536784</v>
      </c>
      <c r="CU588" s="10">
        <f>SUM($D573:CU573)</f>
        <v>-114972.6582940332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-117464.71503151488</v>
      </c>
      <c r="E589" s="10">
        <f>SUM($D574:E574)</f>
        <v>-162742.56880607957</v>
      </c>
      <c r="F589" s="10">
        <f>SUM($D574:F574)</f>
        <v>-170965.02862165868</v>
      </c>
      <c r="G589" s="10">
        <f>SUM($D574:G574)</f>
        <v>-125903.27466049721</v>
      </c>
      <c r="H589" s="10">
        <f>SUM($D574:H574)</f>
        <v>-119021.29183680972</v>
      </c>
      <c r="I589" s="10">
        <f>SUM($D574:I574)</f>
        <v>-24080.142629133305</v>
      </c>
      <c r="J589" s="10">
        <f>SUM($D574:J574)</f>
        <v>15831.042574566673</v>
      </c>
      <c r="K589" s="10">
        <f>SUM($D574:K574)</f>
        <v>15546.847187543404</v>
      </c>
      <c r="L589" s="10">
        <f>SUM($D574:L574)</f>
        <v>39959.390321924584</v>
      </c>
      <c r="M589" s="10">
        <f>SUM($D574:M574)</f>
        <v>-95006.520341062569</v>
      </c>
      <c r="N589" s="10">
        <f>SUM($D574:N574)</f>
        <v>-264219.38526928495</v>
      </c>
      <c r="O589" s="10">
        <f>SUM($D574:O574)</f>
        <v>-505010.69602434587</v>
      </c>
      <c r="P589" s="10">
        <f>SUM($D574:P574)</f>
        <v>-597034.7293085882</v>
      </c>
      <c r="Q589" s="10">
        <f>SUM($D574:Q574)</f>
        <v>-597220.70137489017</v>
      </c>
      <c r="R589" s="10">
        <f>SUM($D574:R574)</f>
        <v>-563218.83853043406</v>
      </c>
      <c r="S589" s="10">
        <f>SUM($D574:S574)</f>
        <v>-476042.04580809409</v>
      </c>
      <c r="T589" s="10">
        <f>SUM($D574:T574)</f>
        <v>-434251.76764873869</v>
      </c>
      <c r="U589" s="10">
        <f>SUM($D574:U574)</f>
        <v>-316138.59415039094</v>
      </c>
      <c r="V589" s="10">
        <f>SUM($D574:V574)</f>
        <v>-260440.26144010737</v>
      </c>
      <c r="W589" s="10">
        <f>SUM($D574:W574)</f>
        <v>-249759.05060511082</v>
      </c>
      <c r="X589" s="10">
        <f>SUM($D574:X574)</f>
        <v>-215608.06812915439</v>
      </c>
      <c r="Y589" s="10">
        <f>SUM($D574:Y574)</f>
        <v>-338297.36883043125</v>
      </c>
      <c r="Z589" s="10">
        <f>SUM($D574:Z574)</f>
        <v>-491167.82859864307</v>
      </c>
      <c r="AA589" s="10">
        <f>SUM($D574:AA574)</f>
        <v>-711561.99312688666</v>
      </c>
      <c r="AB589" s="10">
        <f>SUM($D574:AB574)</f>
        <v>-780020.17363226134</v>
      </c>
      <c r="AC589" s="10">
        <f>SUM($D574:AC574)</f>
        <v>-754957.78249074239</v>
      </c>
      <c r="AD589" s="10">
        <f>SUM($D574:AD574)</f>
        <v>-695619.81872432318</v>
      </c>
      <c r="AE589" s="10">
        <f>SUM($D574:AE574)</f>
        <v>-584276.91494618426</v>
      </c>
      <c r="AF589" s="10">
        <f>SUM($D574:AF574)</f>
        <v>-520239.4673198004</v>
      </c>
      <c r="AG589" s="10">
        <f>SUM($D574:AG574)</f>
        <v>-382025.66612088319</v>
      </c>
      <c r="AH589" s="10">
        <f>SUM($D574:AH574)</f>
        <v>-308170.80446159351</v>
      </c>
      <c r="AI589" s="10">
        <f>SUM($D574:AI574)</f>
        <v>-280804.25642806583</v>
      </c>
      <c r="AJ589" s="10">
        <f>SUM($D574:AJ574)</f>
        <v>-230848.62611278484</v>
      </c>
      <c r="AK589" s="10">
        <f>SUM($D574:AK574)</f>
        <v>-338035.23944485607</v>
      </c>
      <c r="AL589" s="10">
        <f>SUM($D574:AL574)</f>
        <v>-475251.01930034207</v>
      </c>
      <c r="AM589" s="10">
        <f>SUM($D574:AM574)</f>
        <v>-679581.55161208066</v>
      </c>
      <c r="AN589" s="10">
        <f>SUM($D574:AN574)</f>
        <v>-731524.72085894679</v>
      </c>
      <c r="AO589" s="10">
        <f>SUM($D574:AO574)</f>
        <v>-689637.94652905164</v>
      </c>
      <c r="AP589" s="10">
        <f>SUM($D574:AP574)</f>
        <v>-613426.90457850648</v>
      </c>
      <c r="AQ589" s="10">
        <f>SUM($D574:AQ574)</f>
        <v>-485458.40292362496</v>
      </c>
      <c r="AR589" s="10">
        <f>SUM($D574:AR574)</f>
        <v>-405297.08543846163</v>
      </c>
      <c r="AS589" s="10">
        <f>SUM($D574:AS574)</f>
        <v>-251620.3471950636</v>
      </c>
      <c r="AT589" s="10">
        <f>SUM($D574:AT574)</f>
        <v>-163008.29809226585</v>
      </c>
      <c r="AU589" s="10">
        <f>SUM($D574:AU574)</f>
        <v>-121534.21464686631</v>
      </c>
      <c r="AV589" s="10">
        <f>SUM($D574:AV574)</f>
        <v>-57999.651391975465</v>
      </c>
      <c r="AW589" s="10">
        <f>SUM($D574:AW574)</f>
        <v>-151993.72880662803</v>
      </c>
      <c r="AX589" s="10">
        <f>SUM($D574:AX574)</f>
        <v>-276278.40073428839</v>
      </c>
      <c r="AY589" s="10">
        <f>SUM($D574:AY574)</f>
        <v>-467855.99236936634</v>
      </c>
      <c r="AZ589" s="10">
        <f>SUM($D574:AZ574)</f>
        <v>-507190.64741363411</v>
      </c>
      <c r="BA589" s="10">
        <f>SUM($D574:BA574)</f>
        <v>-452849.04918907548</v>
      </c>
      <c r="BB589" s="10">
        <f>SUM($D574:BB574)</f>
        <v>-364373.73489936383</v>
      </c>
      <c r="BC589" s="10">
        <f>SUM($D574:BC574)</f>
        <v>-224377.95868201507</v>
      </c>
      <c r="BD589" s="10">
        <f>SUM($D574:BD574)</f>
        <v>-132467.12658854818</v>
      </c>
      <c r="BE589" s="10">
        <f>SUM($D574:BE574)</f>
        <v>32655.471608654829</v>
      </c>
      <c r="BF589" s="10">
        <f>SUM($D574:BF574)</f>
        <v>132400.78851903044</v>
      </c>
      <c r="BG589" s="10">
        <f>SUM($D574:BG574)</f>
        <v>184699.64254926727</v>
      </c>
      <c r="BH589" s="10">
        <f>SUM($D574:BH574)</f>
        <v>258760.22795709257</v>
      </c>
      <c r="BI589" s="10">
        <f>SUM($D574:BI574)</f>
        <v>175001.20918305626</v>
      </c>
      <c r="BJ589" s="10">
        <f>SUM($D574:BJ574)</f>
        <v>60661.541086960933</v>
      </c>
      <c r="BK589" s="10">
        <f>SUM($D574:BK574)</f>
        <v>-121267.43164766533</v>
      </c>
      <c r="BL589" s="10">
        <f>SUM($D574:BL574)</f>
        <v>-151259.01301503286</v>
      </c>
      <c r="BM589" s="10">
        <f>SUM($D574:BM574)</f>
        <v>-87884.157650627079</v>
      </c>
      <c r="BN589" s="10">
        <f>SUM($D574:BN574)</f>
        <v>9323.5306074323598</v>
      </c>
      <c r="BO589" s="10">
        <f>SUM($D574:BO574)</f>
        <v>157778.68269522488</v>
      </c>
      <c r="BP589" s="10">
        <f>SUM($D574:BP574)</f>
        <v>257923.21757271572</v>
      </c>
      <c r="BQ589" s="10">
        <f>SUM($D574:BQ574)</f>
        <v>431114.37711920496</v>
      </c>
      <c r="BR589" s="10">
        <f>SUM($D574:BR574)</f>
        <v>538824.05861657159</v>
      </c>
      <c r="BS589" s="10">
        <f>SUM($D574:BS574)</f>
        <v>599026.97001008515</v>
      </c>
      <c r="BT589" s="10">
        <f>SUM($D574:BT574)</f>
        <v>680939.50716713991</v>
      </c>
      <c r="BU589" s="10">
        <f>SUM($D574:BU574)</f>
        <v>604938.01701652212</v>
      </c>
      <c r="BV589" s="10">
        <f>SUM($D574:BV574)</f>
        <v>498163.55517132895</v>
      </c>
      <c r="BW589" s="10">
        <f>SUM($D574:BW574)</f>
        <v>323464.3039422842</v>
      </c>
      <c r="BX589" s="10">
        <f>SUM($D574:BX574)</f>
        <v>300207.04950191185</v>
      </c>
      <c r="BY589" s="10">
        <f>SUM($D574:BY574)</f>
        <v>369689.06451493234</v>
      </c>
      <c r="BZ589" s="10">
        <f>SUM($D574:BZ574)</f>
        <v>472326.10463810049</v>
      </c>
      <c r="CA589" s="10">
        <f>SUM($D574:CA574)</f>
        <v>625609.19311761123</v>
      </c>
      <c r="CB589" s="10">
        <f>SUM($D574:CB574)</f>
        <v>730202.3010719415</v>
      </c>
      <c r="CC589" s="10">
        <f>SUM($D574:CC574)</f>
        <v>907804.27860764461</v>
      </c>
      <c r="CD589" s="10">
        <f>SUM($D574:CD574)</f>
        <v>1020272.3287486904</v>
      </c>
      <c r="CE589" s="10">
        <f>SUM($D574:CE574)</f>
        <v>1085899.8503822694</v>
      </c>
      <c r="CF589" s="10">
        <f>SUM($D574:CF574)</f>
        <v>1174039.2502440671</v>
      </c>
      <c r="CG589" s="10">
        <f>SUM($D574:CG574)</f>
        <v>1104944.9220757945</v>
      </c>
      <c r="CH589" s="10">
        <f>SUM($D574:CH574)</f>
        <v>1005340.761960358</v>
      </c>
      <c r="CI589" s="10">
        <f>SUM($D574:CI574)</f>
        <v>837440.71102402115</v>
      </c>
      <c r="CJ589" s="10">
        <f>SUM($D574:CJ574)</f>
        <v>819954.09630909876</v>
      </c>
      <c r="CK589" s="10">
        <f>SUM($D574:CK574)</f>
        <v>893472.60278510721</v>
      </c>
      <c r="CL589" s="10">
        <f>SUM($D574:CL574)</f>
        <v>998014.60110037355</v>
      </c>
      <c r="CM589" s="10">
        <f>SUM($D574:CM574)</f>
        <v>1151437.9344509444</v>
      </c>
      <c r="CN589" s="10">
        <f>SUM($D574:CN574)</f>
        <v>1254150.6840990721</v>
      </c>
      <c r="CO589" s="10">
        <f>SUM($D574:CO574)</f>
        <v>1429602.7528030891</v>
      </c>
      <c r="CP589" s="10">
        <f>SUM($D574:CP574)</f>
        <v>1540502.1868413091</v>
      </c>
      <c r="CQ589" s="10">
        <f>SUM($D574:CQ574)</f>
        <v>1603341.4544175379</v>
      </c>
      <c r="CR589" s="10">
        <f>SUM($D574:CR574)</f>
        <v>1703383.2835809633</v>
      </c>
      <c r="CS589" s="10">
        <f>SUM($D574:CS574)</f>
        <v>1635806.2833516165</v>
      </c>
      <c r="CT589" s="10">
        <f>SUM($D574:CT574)</f>
        <v>1526273.8064401082</v>
      </c>
      <c r="CU589" s="10">
        <f>SUM($D574:CU574)</f>
        <v>1449247.0262866805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-7422.1642447770282</v>
      </c>
      <c r="E590" s="10">
        <f>SUM($D575:E575)</f>
        <v>-1030.7493495729577</v>
      </c>
      <c r="F590" s="10">
        <f>SUM($D575:F575)</f>
        <v>6256.7681963460927</v>
      </c>
      <c r="G590" s="10">
        <f>SUM($D575:G575)</f>
        <v>22088.603341478476</v>
      </c>
      <c r="H590" s="10">
        <f>SUM($D575:H575)</f>
        <v>15941.301559762011</v>
      </c>
      <c r="I590" s="10">
        <f>SUM($D575:I575)</f>
        <v>37084.316256136663</v>
      </c>
      <c r="J590" s="10">
        <f>SUM($D575:J575)</f>
        <v>34907.055882459332</v>
      </c>
      <c r="K590" s="10">
        <f>SUM($D575:K575)</f>
        <v>29030.072927505476</v>
      </c>
      <c r="L590" s="10">
        <f>SUM($D575:L575)</f>
        <v>35465.74842115413</v>
      </c>
      <c r="M590" s="10">
        <f>SUM($D575:M575)</f>
        <v>-4408.6710836670536</v>
      </c>
      <c r="N590" s="10">
        <f>SUM($D575:N575)</f>
        <v>-37464.599705607776</v>
      </c>
      <c r="O590" s="10">
        <f>SUM($D575:O575)</f>
        <v>-92363.229704688827</v>
      </c>
      <c r="P590" s="10">
        <f>SUM($D575:P575)</f>
        <v>-97110.648383675667</v>
      </c>
      <c r="Q590" s="10">
        <f>SUM($D575:Q575)</f>
        <v>-85350.22192748409</v>
      </c>
      <c r="R590" s="10">
        <f>SUM($D575:R575)</f>
        <v>-70811.306124155934</v>
      </c>
      <c r="S590" s="10">
        <f>SUM($D575:S575)</f>
        <v>-47577.951090848015</v>
      </c>
      <c r="T590" s="10">
        <f>SUM($D575:T575)</f>
        <v>-47576.855965644994</v>
      </c>
      <c r="U590" s="10">
        <f>SUM($D575:U575)</f>
        <v>-21363.275099440332</v>
      </c>
      <c r="V590" s="10">
        <f>SUM($D575:V575)</f>
        <v>-20531.620814714988</v>
      </c>
      <c r="W590" s="10">
        <f>SUM($D575:W575)</f>
        <v>-24206.388711276639</v>
      </c>
      <c r="X590" s="10">
        <f>SUM($D575:X575)</f>
        <v>-14638.133006422431</v>
      </c>
      <c r="Y590" s="10">
        <f>SUM($D575:Y575)</f>
        <v>-49741.324684204796</v>
      </c>
      <c r="Z590" s="10">
        <f>SUM($D575:Z575)</f>
        <v>-76220.609109544312</v>
      </c>
      <c r="AA590" s="10">
        <f>SUM($D575:AA575)</f>
        <v>-123076.47849945386</v>
      </c>
      <c r="AB590" s="10">
        <f>SUM($D575:AB575)</f>
        <v>-119223.59653443447</v>
      </c>
      <c r="AC590" s="10">
        <f>SUM($D575:AC575)</f>
        <v>-99173.569685974624</v>
      </c>
      <c r="AD590" s="10">
        <f>SUM($D575:AD575)</f>
        <v>-77190.16846719844</v>
      </c>
      <c r="AE590" s="10">
        <f>SUM($D575:AE575)</f>
        <v>-47527.792770068336</v>
      </c>
      <c r="AF590" s="10">
        <f>SUM($D575:AF575)</f>
        <v>-41948.47803582187</v>
      </c>
      <c r="AG590" s="10">
        <f>SUM($D575:AG575)</f>
        <v>-10663.242362421355</v>
      </c>
      <c r="AH590" s="10">
        <f>SUM($D575:AH575)</f>
        <v>-4939.9065241100907</v>
      </c>
      <c r="AI590" s="10">
        <f>SUM($D575:AI575)</f>
        <v>-3681.7391608600155</v>
      </c>
      <c r="AJ590" s="10">
        <f>SUM($D575:AJ575)</f>
        <v>10966.64699961993</v>
      </c>
      <c r="AK590" s="10">
        <f>SUM($D575:AK575)</f>
        <v>-18893.809553607862</v>
      </c>
      <c r="AL590" s="10">
        <f>SUM($D575:AL575)</f>
        <v>-40000.655562682427</v>
      </c>
      <c r="AM590" s="10">
        <f>SUM($D575:AM575)</f>
        <v>-81403.249130326789</v>
      </c>
      <c r="AN590" s="10">
        <f>SUM($D575:AN575)</f>
        <v>-72070.860976694035</v>
      </c>
      <c r="AO590" s="10">
        <f>SUM($D575:AO575)</f>
        <v>-46574.450382639829</v>
      </c>
      <c r="AP590" s="10">
        <f>SUM($D575:AP575)</f>
        <v>-19239.488206190697</v>
      </c>
      <c r="AQ590" s="10">
        <f>SUM($D575:AQ575)</f>
        <v>15623.486800167826</v>
      </c>
      <c r="AR590" s="10">
        <f>SUM($D575:AR575)</f>
        <v>26214.503943124553</v>
      </c>
      <c r="AS590" s="10">
        <f>SUM($D575:AS575)</f>
        <v>62313.600762220973</v>
      </c>
      <c r="AT590" s="10">
        <f>SUM($D575:AT575)</f>
        <v>72674.880535826756</v>
      </c>
      <c r="AU590" s="10">
        <f>SUM($D575:AU575)</f>
        <v>78439.309437533375</v>
      </c>
      <c r="AV590" s="10">
        <f>SUM($D575:AV575)</f>
        <v>97513.538022751047</v>
      </c>
      <c r="AW590" s="10">
        <f>SUM($D575:AW575)</f>
        <v>72041.037323227938</v>
      </c>
      <c r="AX590" s="10">
        <f>SUM($D575:AX575)</f>
        <v>55307.638125761267</v>
      </c>
      <c r="AY590" s="10">
        <f>SUM($D575:AY575)</f>
        <v>18265.92642273847</v>
      </c>
      <c r="AZ590" s="10">
        <f>SUM($D575:AZ575)</f>
        <v>31932.119711439766</v>
      </c>
      <c r="BA590" s="10">
        <f>SUM($D575:BA575)</f>
        <v>61713.162719936285</v>
      </c>
      <c r="BB590" s="10">
        <f>SUM($D575:BB575)</f>
        <v>93262.716347966285</v>
      </c>
      <c r="BC590" s="10">
        <f>SUM($D575:BC575)</f>
        <v>132256.4358291619</v>
      </c>
      <c r="BD590" s="10">
        <f>SUM($D575:BD575)</f>
        <v>146889.40334405337</v>
      </c>
      <c r="BE590" s="10">
        <f>SUM($D575:BE575)</f>
        <v>186943.96786030944</v>
      </c>
      <c r="BF590" s="10">
        <f>SUM($D575:BF575)</f>
        <v>201180.38305861247</v>
      </c>
      <c r="BG590" s="10">
        <f>SUM($D575:BG575)</f>
        <v>210746.04524860048</v>
      </c>
      <c r="BH590" s="10">
        <f>SUM($D575:BH575)</f>
        <v>233551.82501280218</v>
      </c>
      <c r="BI590" s="10">
        <f>SUM($D575:BI575)</f>
        <v>211742.31372239473</v>
      </c>
      <c r="BJ590" s="10">
        <f>SUM($D575:BJ575)</f>
        <v>198602.00652881598</v>
      </c>
      <c r="BK590" s="10">
        <f>SUM($D575:BK575)</f>
        <v>165081.41774347192</v>
      </c>
      <c r="BL590" s="10">
        <f>SUM($D575:BL575)</f>
        <v>182196.11182656966</v>
      </c>
      <c r="BM590" s="10">
        <f>SUM($D575:BM575)</f>
        <v>215355.71231566725</v>
      </c>
      <c r="BN590" s="10">
        <f>SUM($D575:BN575)</f>
        <v>250220.94871083897</v>
      </c>
      <c r="BO590" s="10">
        <f>SUM($D575:BO575)</f>
        <v>292478.66905084607</v>
      </c>
      <c r="BP590" s="10">
        <f>SUM($D575:BP575)</f>
        <v>310337.45434718381</v>
      </c>
      <c r="BQ590" s="10">
        <f>SUM($D575:BQ575)</f>
        <v>353592.18972582906</v>
      </c>
      <c r="BR590" s="10">
        <f>SUM($D575:BR575)</f>
        <v>371010.48684227798</v>
      </c>
      <c r="BS590" s="10">
        <f>SUM($D575:BS575)</f>
        <v>383737.70341672731</v>
      </c>
      <c r="BT590" s="10">
        <f>SUM($D575:BT575)</f>
        <v>409670.37469152396</v>
      </c>
      <c r="BU590" s="10">
        <f>SUM($D575:BU575)</f>
        <v>390926.37878242187</v>
      </c>
      <c r="BV590" s="10">
        <f>SUM($D575:BV575)</f>
        <v>380755.13601906376</v>
      </c>
      <c r="BW590" s="10">
        <f>SUM($D575:BW575)</f>
        <v>350072.19147539139</v>
      </c>
      <c r="BX590" s="10">
        <f>SUM($D575:BX575)</f>
        <v>369869.84596943122</v>
      </c>
      <c r="BY590" s="10">
        <f>SUM($D575:BY575)</f>
        <v>405557.9924814587</v>
      </c>
      <c r="BZ590" s="10">
        <f>SUM($D575:BZ575)</f>
        <v>442829.19092435949</v>
      </c>
      <c r="CA590" s="10">
        <f>SUM($D575:CA575)</f>
        <v>487433.6727888796</v>
      </c>
      <c r="CB590" s="10">
        <f>SUM($D575:CB575)</f>
        <v>507664.01950143906</v>
      </c>
      <c r="CC590" s="10">
        <f>SUM($D575:CC575)</f>
        <v>553398.54342821916</v>
      </c>
      <c r="CD590" s="10">
        <f>SUM($D575:CD575)</f>
        <v>573461.14754777635</v>
      </c>
      <c r="CE590" s="10">
        <f>SUM($D575:CE575)</f>
        <v>589003.17205422395</v>
      </c>
      <c r="CF590" s="10">
        <f>SUM($D575:CF575)</f>
        <v>617865.27779802773</v>
      </c>
      <c r="CG590" s="10">
        <f>SUM($D575:CG575)</f>
        <v>602054.50706587615</v>
      </c>
      <c r="CH590" s="10">
        <f>SUM($D575:CH575)</f>
        <v>594667.01661243965</v>
      </c>
      <c r="CI590" s="10">
        <f>SUM($D575:CI575)</f>
        <v>566461.16233261675</v>
      </c>
      <c r="CJ590" s="10">
        <f>SUM($D575:CJ575)</f>
        <v>588319.92742445297</v>
      </c>
      <c r="CK590" s="10">
        <f>SUM($D575:CK575)</f>
        <v>625553.64225067967</v>
      </c>
      <c r="CL590" s="10">
        <f>SUM($D575:CL575)</f>
        <v>663884.98066247511</v>
      </c>
      <c r="CM590" s="10">
        <f>SUM($D575:CM575)</f>
        <v>709338.11926982971</v>
      </c>
      <c r="CN590" s="10">
        <f>SUM($D575:CN575)</f>
        <v>730216.50616838632</v>
      </c>
      <c r="CO590" s="10">
        <f>SUM($D575:CO575)</f>
        <v>777067.1573576415</v>
      </c>
      <c r="CP590" s="10">
        <f>SUM($D575:CP575)</f>
        <v>798920.79570555012</v>
      </c>
      <c r="CQ590" s="10">
        <f>SUM($D575:CQ575)</f>
        <v>816346.56183535536</v>
      </c>
      <c r="CR590" s="10">
        <f>SUM($D575:CR575)</f>
        <v>851938.81649548269</v>
      </c>
      <c r="CS590" s="10">
        <f>SUM($D575:CS575)</f>
        <v>837708.61465957924</v>
      </c>
      <c r="CT590" s="10">
        <f>SUM($D575:CT575)</f>
        <v>828582.36836799781</v>
      </c>
      <c r="CU590" s="10">
        <f>SUM($D575:CU575)</f>
        <v>828782.1904102444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276.14311405106855</v>
      </c>
      <c r="E591" s="10">
        <f>SUM($D576:E576)</f>
        <v>10675.986938748087</v>
      </c>
      <c r="F591" s="10">
        <f>SUM($D576:F576)</f>
        <v>21840.08695743623</v>
      </c>
      <c r="G591" s="10">
        <f>SUM($D576:G576)</f>
        <v>36630.84490038699</v>
      </c>
      <c r="H591" s="10">
        <f>SUM($D576:H576)</f>
        <v>41849.893370507678</v>
      </c>
      <c r="I591" s="10">
        <f>SUM($D576:I576)</f>
        <v>61283.962845632064</v>
      </c>
      <c r="J591" s="10">
        <f>SUM($D576:J576)</f>
        <v>65952.34459506163</v>
      </c>
      <c r="K591" s="10">
        <f>SUM($D576:K576)</f>
        <v>64615.870613746622</v>
      </c>
      <c r="L591" s="10">
        <f>SUM($D576:L576)</f>
        <v>66752.938793156238</v>
      </c>
      <c r="M591" s="10">
        <f>SUM($D576:M576)</f>
        <v>43709.702604583916</v>
      </c>
      <c r="N591" s="10">
        <f>SUM($D576:N576)</f>
        <v>22946.936355984624</v>
      </c>
      <c r="O591" s="10">
        <f>SUM($D576:O576)</f>
        <v>-6983.1620159968152</v>
      </c>
      <c r="P591" s="10">
        <f>SUM($D576:P576)</f>
        <v>-7882.9484884913982</v>
      </c>
      <c r="Q591" s="10">
        <f>SUM($D576:Q576)</f>
        <v>3570.2762146494206</v>
      </c>
      <c r="R591" s="10">
        <f>SUM($D576:R576)</f>
        <v>17824.374583941244</v>
      </c>
      <c r="S591" s="10">
        <f>SUM($D576:S576)</f>
        <v>37115.451951426308</v>
      </c>
      <c r="T591" s="10">
        <f>SUM($D576:T576)</f>
        <v>45117.825325758793</v>
      </c>
      <c r="U591" s="10">
        <f>SUM($D576:U576)</f>
        <v>65295.970916133694</v>
      </c>
      <c r="V591" s="10">
        <f>SUM($D576:V576)</f>
        <v>70229.998380579505</v>
      </c>
      <c r="W591" s="10">
        <f>SUM($D576:W576)</f>
        <v>68996.353973072837</v>
      </c>
      <c r="X591" s="10">
        <f>SUM($D576:X576)</f>
        <v>71008.455564259988</v>
      </c>
      <c r="Y591" s="10">
        <f>SUM($D576:Y576)</f>
        <v>47964.290219542541</v>
      </c>
      <c r="Z591" s="10">
        <f>SUM($D576:Z576)</f>
        <v>27820.329053117297</v>
      </c>
      <c r="AA591" s="10">
        <f>SUM($D576:AA576)</f>
        <v>-617.72975903132465</v>
      </c>
      <c r="AB591" s="10">
        <f>SUM($D576:AB576)</f>
        <v>678.56823370108032</v>
      </c>
      <c r="AC591" s="10">
        <f>SUM($D576:AC576)</f>
        <v>14618.94373634916</v>
      </c>
      <c r="AD591" s="10">
        <f>SUM($D576:AD576)</f>
        <v>31282.728696123828</v>
      </c>
      <c r="AE591" s="10">
        <f>SUM($D576:AE576)</f>
        <v>52695.323013485977</v>
      </c>
      <c r="AF591" s="10">
        <f>SUM($D576:AF576)</f>
        <v>62446.135881248614</v>
      </c>
      <c r="AG591" s="10">
        <f>SUM($D576:AG576)</f>
        <v>84009.881782789074</v>
      </c>
      <c r="AH591" s="10">
        <f>SUM($D576:AH576)</f>
        <v>90057.589779351925</v>
      </c>
      <c r="AI591" s="10">
        <f>SUM($D576:AI576)</f>
        <v>89798.433439581931</v>
      </c>
      <c r="AJ591" s="10">
        <f>SUM($D576:AJ576)</f>
        <v>92767.40264637841</v>
      </c>
      <c r="AK591" s="10">
        <f>SUM($D576:AK576)</f>
        <v>70740.254390136717</v>
      </c>
      <c r="AL591" s="10">
        <f>SUM($D576:AL576)</f>
        <v>51705.833497642103</v>
      </c>
      <c r="AM591" s="10">
        <f>SUM($D576:AM576)</f>
        <v>24471.631290506077</v>
      </c>
      <c r="AN591" s="10">
        <f>SUM($D576:AN576)</f>
        <v>27049.76433854783</v>
      </c>
      <c r="AO591" s="10">
        <f>SUM($D576:AO576)</f>
        <v>42320.980500173915</v>
      </c>
      <c r="AP591" s="10">
        <f>SUM($D576:AP576)</f>
        <v>60327.591071703282</v>
      </c>
      <c r="AQ591" s="10">
        <f>SUM($D576:AQ576)</f>
        <v>83057.07091096144</v>
      </c>
      <c r="AR591" s="10">
        <f>SUM($D576:AR576)</f>
        <v>94067.669373211189</v>
      </c>
      <c r="AS591" s="10">
        <f>SUM($D576:AS576)</f>
        <v>116815.28787508135</v>
      </c>
      <c r="AT591" s="10">
        <f>SUM($D576:AT576)</f>
        <v>123966.97528918732</v>
      </c>
      <c r="AU591" s="10">
        <f>SUM($D576:AU576)</f>
        <v>124741.86616595228</v>
      </c>
      <c r="AV591" s="10">
        <f>SUM($D576:AV576)</f>
        <v>128694.65740420176</v>
      </c>
      <c r="AW591" s="10">
        <f>SUM($D576:AW576)</f>
        <v>107624.09757755682</v>
      </c>
      <c r="AX591" s="10">
        <f>SUM($D576:AX576)</f>
        <v>89538.708910746602</v>
      </c>
      <c r="AY591" s="10">
        <f>SUM($D576:AY576)</f>
        <v>63257.860602069748</v>
      </c>
      <c r="AZ591" s="10">
        <f>SUM($D576:AZ576)</f>
        <v>66796.521472359876</v>
      </c>
      <c r="BA591" s="10">
        <f>SUM($D576:BA576)</f>
        <v>83030.963527040134</v>
      </c>
      <c r="BB591" s="10">
        <f>SUM($D576:BB576)</f>
        <v>101995.03253255119</v>
      </c>
      <c r="BC591" s="10">
        <f>SUM($D576:BC576)</f>
        <v>125667.26081180344</v>
      </c>
      <c r="BD591" s="10">
        <f>SUM($D576:BD576)</f>
        <v>137599.04323145148</v>
      </c>
      <c r="BE591" s="10">
        <f>SUM($D576:BE576)</f>
        <v>161242.60184666835</v>
      </c>
      <c r="BF591" s="10">
        <f>SUM($D576:BF576)</f>
        <v>169264.17249751763</v>
      </c>
      <c r="BG591" s="10">
        <f>SUM($D576:BG576)</f>
        <v>170883.76392410437</v>
      </c>
      <c r="BH591" s="10">
        <f>SUM($D576:BH576)</f>
        <v>175657.27088642644</v>
      </c>
      <c r="BI591" s="10">
        <f>SUM($D576:BI576)</f>
        <v>155383.99052968784</v>
      </c>
      <c r="BJ591" s="10">
        <f>SUM($D576:BJ576)</f>
        <v>138072.06952571557</v>
      </c>
      <c r="BK591" s="10">
        <f>SUM($D576:BK576)</f>
        <v>112540.01676736711</v>
      </c>
      <c r="BL591" s="10">
        <f>SUM($D576:BL576)</f>
        <v>116802.39523551516</v>
      </c>
      <c r="BM591" s="10">
        <f>SUM($D576:BM576)</f>
        <v>133736.61097264884</v>
      </c>
      <c r="BN591" s="10">
        <f>SUM($D576:BN576)</f>
        <v>153380.0144265483</v>
      </c>
      <c r="BO591" s="10">
        <f>SUM($D576:BO576)</f>
        <v>177717.2274040624</v>
      </c>
      <c r="BP591" s="10">
        <f>SUM($D576:BP576)</f>
        <v>190307.66889335483</v>
      </c>
      <c r="BQ591" s="10">
        <f>SUM($D576:BQ576)</f>
        <v>214611.93189650713</v>
      </c>
      <c r="BR591" s="10">
        <f>SUM($D576:BR576)</f>
        <v>223302.59763447649</v>
      </c>
      <c r="BS591" s="10">
        <f>SUM($D576:BS576)</f>
        <v>225601.26983501459</v>
      </c>
      <c r="BT591" s="10">
        <f>SUM($D576:BT576)</f>
        <v>231058.33763380404</v>
      </c>
      <c r="BU591" s="10">
        <f>SUM($D576:BU576)</f>
        <v>211459.46718565701</v>
      </c>
      <c r="BV591" s="10">
        <f>SUM($D576:BV576)</f>
        <v>194792.29506535182</v>
      </c>
      <c r="BW591" s="10">
        <f>SUM($D576:BW576)</f>
        <v>169851.98326339771</v>
      </c>
      <c r="BX591" s="10">
        <f>SUM($D576:BX576)</f>
        <v>174633.40988964678</v>
      </c>
      <c r="BY591" s="10">
        <f>SUM($D576:BY576)</f>
        <v>192005.60032275727</v>
      </c>
      <c r="BZ591" s="10">
        <f>SUM($D576:BZ576)</f>
        <v>212015.36860790645</v>
      </c>
      <c r="CA591" s="10">
        <f>SUM($D576:CA576)</f>
        <v>236677.30339550017</v>
      </c>
      <c r="CB591" s="10">
        <f>SUM($D576:CB576)</f>
        <v>249597.68075005058</v>
      </c>
      <c r="CC591" s="10">
        <f>SUM($D576:CC576)</f>
        <v>274290.41972682119</v>
      </c>
      <c r="CD591" s="10">
        <f>SUM($D576:CD576)</f>
        <v>283472.86958069168</v>
      </c>
      <c r="CE591" s="10">
        <f>SUM($D576:CE576)</f>
        <v>286387.79792619211</v>
      </c>
      <c r="CF591" s="10">
        <f>SUM($D576:CF576)</f>
        <v>292572.44299914467</v>
      </c>
      <c r="CG591" s="10">
        <f>SUM($D576:CG576)</f>
        <v>273762.9622662795</v>
      </c>
      <c r="CH591" s="10">
        <f>SUM($D576:CH576)</f>
        <v>257863.98838061863</v>
      </c>
      <c r="CI591" s="10">
        <f>SUM($D576:CI576)</f>
        <v>233573.03786380155</v>
      </c>
      <c r="CJ591" s="10">
        <f>SUM($D576:CJ576)</f>
        <v>238800.15817760435</v>
      </c>
      <c r="CK591" s="10">
        <f>SUM($D576:CK576)</f>
        <v>256330.29515262617</v>
      </c>
      <c r="CL591" s="10">
        <f>SUM($D576:CL576)</f>
        <v>276193.49565365084</v>
      </c>
      <c r="CM591" s="10">
        <f>SUM($D576:CM576)</f>
        <v>300503.71454563236</v>
      </c>
      <c r="CN591" s="10">
        <f>SUM($D576:CN576)</f>
        <v>312858.11029419594</v>
      </c>
      <c r="CO591" s="10">
        <f>SUM($D576:CO576)</f>
        <v>337141.68037344061</v>
      </c>
      <c r="CP591" s="10">
        <f>SUM($D576:CP576)</f>
        <v>346222.87114156201</v>
      </c>
      <c r="CQ591" s="10">
        <f>SUM($D576:CQ576)</f>
        <v>349188.14203335467</v>
      </c>
      <c r="CR591" s="10">
        <f>SUM($D576:CR576)</f>
        <v>357962.46779442253</v>
      </c>
      <c r="CS591" s="10">
        <f>SUM($D576:CS576)</f>
        <v>339275.85346287221</v>
      </c>
      <c r="CT591" s="10">
        <f>SUM($D576:CT576)</f>
        <v>322401.3939597609</v>
      </c>
      <c r="CU591" s="10">
        <f>SUM($D576:CU576)</f>
        <v>312492.76420089911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91"/>
  <sheetViews>
    <sheetView topLeftCell="CG555" workbookViewId="0">
      <selection activeCell="CW577" sqref="CW577"/>
    </sheetView>
  </sheetViews>
  <sheetFormatPr defaultRowHeight="15" x14ac:dyDescent="0.25"/>
  <cols>
    <col min="2" max="2" width="19.5703125" bestFit="1" customWidth="1"/>
    <col min="4" max="4" width="9.7109375" bestFit="1" customWidth="1"/>
    <col min="101" max="101" width="13.285156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412</v>
      </c>
      <c r="CW5" t="s">
        <v>411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-243895.53243511831</v>
      </c>
      <c r="E557" s="17">
        <f t="shared" ref="E557:BP557" si="2">SUMPRODUCT(E6:E553,$CV$6:$CV$553)</f>
        <v>-116304.80496222834</v>
      </c>
      <c r="F557" s="17">
        <f t="shared" si="2"/>
        <v>-59059.249576854192</v>
      </c>
      <c r="G557" s="17">
        <f t="shared" si="2"/>
        <v>32037.613626875198</v>
      </c>
      <c r="H557" s="17">
        <f t="shared" si="2"/>
        <v>-32450.126601932679</v>
      </c>
      <c r="I557" s="17">
        <f t="shared" si="2"/>
        <v>128055.01021075962</v>
      </c>
      <c r="J557" s="17">
        <f t="shared" si="2"/>
        <v>35488.680560219138</v>
      </c>
      <c r="K557" s="17">
        <f t="shared" si="2"/>
        <v>-22940.819895372882</v>
      </c>
      <c r="L557" s="17">
        <f t="shared" si="2"/>
        <v>25664.168484979691</v>
      </c>
      <c r="M557" s="17">
        <f t="shared" si="2"/>
        <v>-223554.3377355939</v>
      </c>
      <c r="N557" s="17">
        <f t="shared" si="2"/>
        <v>-305188.47795485688</v>
      </c>
      <c r="O557" s="17">
        <f t="shared" si="2"/>
        <v>-461904.07491900981</v>
      </c>
      <c r="P557" s="17">
        <f t="shared" si="2"/>
        <v>-210132.47039022061</v>
      </c>
      <c r="Q557" s="17">
        <f t="shared" si="2"/>
        <v>-60543.308255640164</v>
      </c>
      <c r="R557" s="17">
        <f t="shared" si="2"/>
        <v>-4862.6706564390806</v>
      </c>
      <c r="S557" s="17">
        <f t="shared" si="2"/>
        <v>84534.399295010633</v>
      </c>
      <c r="T557" s="17">
        <f t="shared" si="2"/>
        <v>7636.0657351247391</v>
      </c>
      <c r="U557" s="17">
        <f t="shared" si="2"/>
        <v>154278.68042820258</v>
      </c>
      <c r="V557" s="17">
        <f t="shared" si="2"/>
        <v>53183.85885706079</v>
      </c>
      <c r="W557" s="17">
        <f t="shared" si="2"/>
        <v>-10798.645553907763</v>
      </c>
      <c r="X557" s="17">
        <f t="shared" si="2"/>
        <v>36685.371869048511</v>
      </c>
      <c r="Y557" s="17">
        <f t="shared" si="2"/>
        <v>-208960.40489206556</v>
      </c>
      <c r="Z557" s="17">
        <f t="shared" si="2"/>
        <v>-284510.98049635289</v>
      </c>
      <c r="AA557" s="17">
        <f t="shared" si="2"/>
        <v>-434828.45074187953</v>
      </c>
      <c r="AB557" s="17">
        <f t="shared" si="2"/>
        <v>-178146.29142423029</v>
      </c>
      <c r="AC557" s="17">
        <f t="shared" si="2"/>
        <v>-26071.157197145163</v>
      </c>
      <c r="AD557" s="17">
        <f t="shared" si="2"/>
        <v>29682.447341516523</v>
      </c>
      <c r="AE557" s="17">
        <f t="shared" si="2"/>
        <v>117392.67252764468</v>
      </c>
      <c r="AF557" s="17">
        <f t="shared" si="2"/>
        <v>37907.175872767599</v>
      </c>
      <c r="AG557" s="17">
        <f t="shared" si="2"/>
        <v>181831.37601460482</v>
      </c>
      <c r="AH557" s="17">
        <f t="shared" si="2"/>
        <v>78423.186154964569</v>
      </c>
      <c r="AI557" s="17">
        <f t="shared" si="2"/>
        <v>12819.010367957046</v>
      </c>
      <c r="AJ557" s="17">
        <f t="shared" si="2"/>
        <v>59453.888864025139</v>
      </c>
      <c r="AK557" s="17">
        <f t="shared" si="2"/>
        <v>-186336.14280223567</v>
      </c>
      <c r="AL557" s="17">
        <f t="shared" si="2"/>
        <v>-261494.50414036357</v>
      </c>
      <c r="AM557" s="17">
        <f t="shared" si="2"/>
        <v>-411109.91760227073</v>
      </c>
      <c r="AN557" s="17">
        <f t="shared" si="2"/>
        <v>-153663.63413550245</v>
      </c>
      <c r="AO557" s="17">
        <f t="shared" si="2"/>
        <v>-990.35636696905567</v>
      </c>
      <c r="AP557" s="17">
        <f t="shared" si="2"/>
        <v>55032.369574873912</v>
      </c>
      <c r="AQ557" s="17">
        <f t="shared" si="2"/>
        <v>142618.53759048381</v>
      </c>
      <c r="AR557" s="17">
        <f t="shared" si="2"/>
        <v>62656.582838925315</v>
      </c>
      <c r="AS557" s="17">
        <f t="shared" si="2"/>
        <v>205873.31357474436</v>
      </c>
      <c r="AT557" s="17">
        <f t="shared" si="2"/>
        <v>101683.92713079249</v>
      </c>
      <c r="AU557" s="17">
        <f t="shared" si="2"/>
        <v>35369.536500998001</v>
      </c>
      <c r="AV557" s="17">
        <f t="shared" si="2"/>
        <v>81460.921096869613</v>
      </c>
      <c r="AW557" s="17">
        <f t="shared" si="2"/>
        <v>-164674.28392745729</v>
      </c>
      <c r="AX557" s="17">
        <f t="shared" si="2"/>
        <v>-240005.55182577216</v>
      </c>
      <c r="AY557" s="17">
        <f t="shared" si="2"/>
        <v>-389683.84655846679</v>
      </c>
      <c r="AZ557" s="17">
        <f t="shared" si="2"/>
        <v>-132262.4933987702</v>
      </c>
      <c r="BA557" s="17">
        <f t="shared" si="2"/>
        <v>20363.980885838526</v>
      </c>
      <c r="BB557" s="17">
        <f t="shared" si="2"/>
        <v>76282.961373232902</v>
      </c>
      <c r="BC557" s="17">
        <f t="shared" si="2"/>
        <v>163700.16670568244</v>
      </c>
      <c r="BD557" s="17">
        <f t="shared" si="2"/>
        <v>83516.480858497351</v>
      </c>
      <c r="BE557" s="17">
        <f t="shared" si="2"/>
        <v>226481.58395996201</v>
      </c>
      <c r="BF557" s="17">
        <f t="shared" si="2"/>
        <v>122033.33589104465</v>
      </c>
      <c r="BG557" s="17">
        <f t="shared" si="2"/>
        <v>55467.344668802602</v>
      </c>
      <c r="BH557" s="17">
        <f t="shared" si="2"/>
        <v>101317.15005781452</v>
      </c>
      <c r="BI557" s="17">
        <f t="shared" si="2"/>
        <v>-145057.39709775342</v>
      </c>
      <c r="BJ557" s="17">
        <f t="shared" si="2"/>
        <v>-220639.00813913843</v>
      </c>
      <c r="BK557" s="17">
        <f t="shared" si="2"/>
        <v>-370590.1469555595</v>
      </c>
      <c r="BL557" s="17">
        <f t="shared" si="2"/>
        <v>-113466.91516860854</v>
      </c>
      <c r="BM557" s="17">
        <f t="shared" si="2"/>
        <v>38846.625722407509</v>
      </c>
      <c r="BN557" s="17">
        <f t="shared" si="2"/>
        <v>94461.97054935075</v>
      </c>
      <c r="BO557" s="17">
        <f t="shared" si="2"/>
        <v>181618.29372516079</v>
      </c>
      <c r="BP557" s="17">
        <f t="shared" si="2"/>
        <v>101250.91289320473</v>
      </c>
      <c r="BQ557" s="17">
        <f t="shared" ref="BQ557:CU557" si="3">SUMPRODUCT(BQ6:BQ553,$CV$6:$CV$553)</f>
        <v>244134.09149990798</v>
      </c>
      <c r="BR557" s="17">
        <f t="shared" si="3"/>
        <v>139709.34303422633</v>
      </c>
      <c r="BS557" s="17">
        <f t="shared" si="3"/>
        <v>73246.278161940339</v>
      </c>
      <c r="BT557" s="17">
        <f t="shared" si="3"/>
        <v>119219.36195951297</v>
      </c>
      <c r="BU557" s="17">
        <f t="shared" si="3"/>
        <v>-127098.64171350417</v>
      </c>
      <c r="BV557" s="17">
        <f t="shared" si="3"/>
        <v>-202789.24439048234</v>
      </c>
      <c r="BW557" s="17">
        <f t="shared" si="3"/>
        <v>-353098.17230859539</v>
      </c>
      <c r="BX557" s="17">
        <f t="shared" si="3"/>
        <v>-96616.227915559022</v>
      </c>
      <c r="BY557" s="17">
        <f t="shared" si="3"/>
        <v>54816.496285799505</v>
      </c>
      <c r="BZ557" s="17">
        <f t="shared" si="3"/>
        <v>109449.62870562561</v>
      </c>
      <c r="CA557" s="17">
        <f t="shared" si="3"/>
        <v>195741.91706666825</v>
      </c>
      <c r="CB557" s="17">
        <f t="shared" si="3"/>
        <v>114880.62678609911</v>
      </c>
      <c r="CC557" s="17">
        <f t="shared" si="3"/>
        <v>257843.82766330667</v>
      </c>
      <c r="CD557" s="17">
        <f t="shared" si="3"/>
        <v>154145.54013848252</v>
      </c>
      <c r="CE557" s="17">
        <f t="shared" si="3"/>
        <v>88940.454307938373</v>
      </c>
      <c r="CF557" s="17">
        <f t="shared" si="3"/>
        <v>136404.35943638344</v>
      </c>
      <c r="CG557" s="17">
        <f t="shared" si="3"/>
        <v>-108605.65911290022</v>
      </c>
      <c r="CH557" s="17">
        <f t="shared" si="3"/>
        <v>-183667.34045887308</v>
      </c>
      <c r="CI557" s="17">
        <f t="shared" si="3"/>
        <v>-334361.4805069064</v>
      </c>
      <c r="CJ557" s="17">
        <f t="shared" si="3"/>
        <v>-79286.313349966091</v>
      </c>
      <c r="CK557" s="17">
        <f t="shared" si="3"/>
        <v>69373.161413479247</v>
      </c>
      <c r="CL557" s="17">
        <f t="shared" si="3"/>
        <v>120694.68687116896</v>
      </c>
      <c r="CM557" s="17">
        <f t="shared" si="3"/>
        <v>204254.52800135541</v>
      </c>
      <c r="CN557" s="17">
        <f t="shared" si="3"/>
        <v>119534.10006722901</v>
      </c>
      <c r="CO557" s="17">
        <f t="shared" si="3"/>
        <v>263074.13506680442</v>
      </c>
      <c r="CP557" s="17">
        <f t="shared" si="3"/>
        <v>158359.84472205449</v>
      </c>
      <c r="CQ557" s="17">
        <f t="shared" si="3"/>
        <v>89716.039346141857</v>
      </c>
      <c r="CR557" s="17">
        <f t="shared" si="3"/>
        <v>174226.20257482288</v>
      </c>
      <c r="CS557" s="17">
        <f t="shared" si="3"/>
        <v>-125197.89486912872</v>
      </c>
      <c r="CT557" s="17">
        <f t="shared" si="3"/>
        <v>-186181.79501518165</v>
      </c>
      <c r="CU557" s="17">
        <f t="shared" si="3"/>
        <v>-124616.26679131502</v>
      </c>
    </row>
    <row r="558" spans="1:101" s="17" customFormat="1" x14ac:dyDescent="0.25">
      <c r="B558" s="17" t="s">
        <v>410</v>
      </c>
      <c r="D558" s="17">
        <f>C558+D557</f>
        <v>-243895.53243511831</v>
      </c>
      <c r="E558" s="17">
        <f t="shared" ref="E558:BP558" si="4">D558+E557</f>
        <v>-360200.33739734662</v>
      </c>
      <c r="F558" s="17">
        <f t="shared" si="4"/>
        <v>-419259.58697420079</v>
      </c>
      <c r="G558" s="17">
        <f t="shared" si="4"/>
        <v>-387221.97334732558</v>
      </c>
      <c r="H558" s="17">
        <f t="shared" si="4"/>
        <v>-419672.09994925826</v>
      </c>
      <c r="I558" s="17">
        <f t="shared" si="4"/>
        <v>-291617.08973849867</v>
      </c>
      <c r="J558" s="17">
        <f t="shared" si="4"/>
        <v>-256128.40917827954</v>
      </c>
      <c r="K558" s="17">
        <f t="shared" si="4"/>
        <v>-279069.22907365242</v>
      </c>
      <c r="L558" s="17">
        <f t="shared" si="4"/>
        <v>-253405.06058867273</v>
      </c>
      <c r="M558" s="17">
        <f t="shared" si="4"/>
        <v>-476959.39832426666</v>
      </c>
      <c r="N558" s="17">
        <f t="shared" si="4"/>
        <v>-782147.87627912359</v>
      </c>
      <c r="O558" s="17">
        <f t="shared" si="4"/>
        <v>-1244051.9511981334</v>
      </c>
      <c r="P558" s="17">
        <f t="shared" si="4"/>
        <v>-1454184.421588354</v>
      </c>
      <c r="Q558" s="17">
        <f t="shared" si="4"/>
        <v>-1514727.7298439941</v>
      </c>
      <c r="R558" s="17">
        <f t="shared" si="4"/>
        <v>-1519590.4005004333</v>
      </c>
      <c r="S558" s="17">
        <f t="shared" si="4"/>
        <v>-1435056.0012054227</v>
      </c>
      <c r="T558" s="17">
        <f t="shared" si="4"/>
        <v>-1427419.9354702979</v>
      </c>
      <c r="U558" s="17">
        <f t="shared" si="4"/>
        <v>-1273141.2550420954</v>
      </c>
      <c r="V558" s="17">
        <f t="shared" si="4"/>
        <v>-1219957.3961850347</v>
      </c>
      <c r="W558" s="17">
        <f t="shared" si="4"/>
        <v>-1230756.0417389425</v>
      </c>
      <c r="X558" s="17">
        <f t="shared" si="4"/>
        <v>-1194070.6698698939</v>
      </c>
      <c r="Y558" s="17">
        <f t="shared" si="4"/>
        <v>-1403031.0747619595</v>
      </c>
      <c r="Z558" s="17">
        <f t="shared" si="4"/>
        <v>-1687542.0552583123</v>
      </c>
      <c r="AA558" s="17">
        <f t="shared" si="4"/>
        <v>-2122370.5060001919</v>
      </c>
      <c r="AB558" s="17">
        <f t="shared" si="4"/>
        <v>-2300516.7974244221</v>
      </c>
      <c r="AC558" s="17">
        <f t="shared" si="4"/>
        <v>-2326587.9546215674</v>
      </c>
      <c r="AD558" s="17">
        <f t="shared" si="4"/>
        <v>-2296905.5072800508</v>
      </c>
      <c r="AE558" s="17">
        <f t="shared" si="4"/>
        <v>-2179512.834752406</v>
      </c>
      <c r="AF558" s="17">
        <f t="shared" si="4"/>
        <v>-2141605.6588796382</v>
      </c>
      <c r="AG558" s="17">
        <f t="shared" si="4"/>
        <v>-1959774.2828650335</v>
      </c>
      <c r="AH558" s="17">
        <f t="shared" si="4"/>
        <v>-1881351.0967100689</v>
      </c>
      <c r="AI558" s="17">
        <f t="shared" si="4"/>
        <v>-1868532.0863421119</v>
      </c>
      <c r="AJ558" s="17">
        <f t="shared" si="4"/>
        <v>-1809078.1974780867</v>
      </c>
      <c r="AK558" s="17">
        <f t="shared" si="4"/>
        <v>-1995414.3402803224</v>
      </c>
      <c r="AL558" s="17">
        <f t="shared" si="4"/>
        <v>-2256908.8444206859</v>
      </c>
      <c r="AM558" s="17">
        <f t="shared" si="4"/>
        <v>-2668018.7620229567</v>
      </c>
      <c r="AN558" s="17">
        <f t="shared" si="4"/>
        <v>-2821682.3961584591</v>
      </c>
      <c r="AO558" s="17">
        <f t="shared" si="4"/>
        <v>-2822672.7525254283</v>
      </c>
      <c r="AP558" s="17">
        <f t="shared" si="4"/>
        <v>-2767640.3829505546</v>
      </c>
      <c r="AQ558" s="17">
        <f t="shared" si="4"/>
        <v>-2625021.8453600709</v>
      </c>
      <c r="AR558" s="17">
        <f t="shared" si="4"/>
        <v>-2562365.2625211454</v>
      </c>
      <c r="AS558" s="17">
        <f t="shared" si="4"/>
        <v>-2356491.948946401</v>
      </c>
      <c r="AT558" s="17">
        <f t="shared" si="4"/>
        <v>-2254808.0218156087</v>
      </c>
      <c r="AU558" s="17">
        <f t="shared" si="4"/>
        <v>-2219438.4853146109</v>
      </c>
      <c r="AV558" s="17">
        <f t="shared" si="4"/>
        <v>-2137977.5642177411</v>
      </c>
      <c r="AW558" s="17">
        <f t="shared" si="4"/>
        <v>-2302651.8481451985</v>
      </c>
      <c r="AX558" s="17">
        <f t="shared" si="4"/>
        <v>-2542657.3999709706</v>
      </c>
      <c r="AY558" s="17">
        <f t="shared" si="4"/>
        <v>-2932341.2465294376</v>
      </c>
      <c r="AZ558" s="17">
        <f t="shared" si="4"/>
        <v>-3064603.7399282078</v>
      </c>
      <c r="BA558" s="17">
        <f t="shared" si="4"/>
        <v>-3044239.7590423692</v>
      </c>
      <c r="BB558" s="17">
        <f t="shared" si="4"/>
        <v>-2967956.7976691364</v>
      </c>
      <c r="BC558" s="17">
        <f t="shared" si="4"/>
        <v>-2804256.630963454</v>
      </c>
      <c r="BD558" s="17">
        <f t="shared" si="4"/>
        <v>-2720740.1501049567</v>
      </c>
      <c r="BE558" s="17">
        <f t="shared" si="4"/>
        <v>-2494258.5661449945</v>
      </c>
      <c r="BF558" s="17">
        <f t="shared" si="4"/>
        <v>-2372225.2302539498</v>
      </c>
      <c r="BG558" s="17">
        <f t="shared" si="4"/>
        <v>-2316757.885585147</v>
      </c>
      <c r="BH558" s="17">
        <f t="shared" si="4"/>
        <v>-2215440.7355273324</v>
      </c>
      <c r="BI558" s="17">
        <f t="shared" si="4"/>
        <v>-2360498.1326250858</v>
      </c>
      <c r="BJ558" s="17">
        <f t="shared" si="4"/>
        <v>-2581137.1407642243</v>
      </c>
      <c r="BK558" s="17">
        <f t="shared" si="4"/>
        <v>-2951727.2877197838</v>
      </c>
      <c r="BL558" s="17">
        <f t="shared" si="4"/>
        <v>-3065194.2028883924</v>
      </c>
      <c r="BM558" s="17">
        <f t="shared" si="4"/>
        <v>-3026347.577165985</v>
      </c>
      <c r="BN558" s="17">
        <f t="shared" si="4"/>
        <v>-2931885.6066166344</v>
      </c>
      <c r="BO558" s="17">
        <f t="shared" si="4"/>
        <v>-2750267.3128914735</v>
      </c>
      <c r="BP558" s="17">
        <f t="shared" si="4"/>
        <v>-2649016.3999982686</v>
      </c>
      <c r="BQ558" s="17">
        <f t="shared" ref="BQ558:CU558" si="5">BP558+BQ557</f>
        <v>-2404882.3084983607</v>
      </c>
      <c r="BR558" s="17">
        <f t="shared" si="5"/>
        <v>-2265172.9654641342</v>
      </c>
      <c r="BS558" s="17">
        <f t="shared" si="5"/>
        <v>-2191926.6873021941</v>
      </c>
      <c r="BT558" s="17">
        <f t="shared" si="5"/>
        <v>-2072707.325342681</v>
      </c>
      <c r="BU558" s="17">
        <f t="shared" si="5"/>
        <v>-2199805.967056185</v>
      </c>
      <c r="BV558" s="17">
        <f t="shared" si="5"/>
        <v>-2402595.2114466676</v>
      </c>
      <c r="BW558" s="17">
        <f t="shared" si="5"/>
        <v>-2755693.3837552629</v>
      </c>
      <c r="BX558" s="17">
        <f t="shared" si="5"/>
        <v>-2852309.6116708219</v>
      </c>
      <c r="BY558" s="17">
        <f t="shared" si="5"/>
        <v>-2797493.1153850225</v>
      </c>
      <c r="BZ558" s="17">
        <f t="shared" si="5"/>
        <v>-2688043.4866793971</v>
      </c>
      <c r="CA558" s="17">
        <f t="shared" si="5"/>
        <v>-2492301.5696127289</v>
      </c>
      <c r="CB558" s="17">
        <f t="shared" si="5"/>
        <v>-2377420.9428266296</v>
      </c>
      <c r="CC558" s="17">
        <f t="shared" si="5"/>
        <v>-2119577.115163323</v>
      </c>
      <c r="CD558" s="17">
        <f t="shared" si="5"/>
        <v>-1965431.5750248404</v>
      </c>
      <c r="CE558" s="17">
        <f t="shared" si="5"/>
        <v>-1876491.120716902</v>
      </c>
      <c r="CF558" s="17">
        <f t="shared" si="5"/>
        <v>-1740086.7612805185</v>
      </c>
      <c r="CG558" s="17">
        <f t="shared" si="5"/>
        <v>-1848692.4203934188</v>
      </c>
      <c r="CH558" s="17">
        <f t="shared" si="5"/>
        <v>-2032359.7608522917</v>
      </c>
      <c r="CI558" s="17">
        <f t="shared" si="5"/>
        <v>-2366721.241359198</v>
      </c>
      <c r="CJ558" s="17">
        <f t="shared" si="5"/>
        <v>-2446007.554709164</v>
      </c>
      <c r="CK558" s="17">
        <f t="shared" si="5"/>
        <v>-2376634.3932956848</v>
      </c>
      <c r="CL558" s="17">
        <f t="shared" si="5"/>
        <v>-2255939.7064245157</v>
      </c>
      <c r="CM558" s="17">
        <f t="shared" si="5"/>
        <v>-2051685.1784231602</v>
      </c>
      <c r="CN558" s="17">
        <f t="shared" si="5"/>
        <v>-1932151.0783559312</v>
      </c>
      <c r="CO558" s="17">
        <f t="shared" si="5"/>
        <v>-1669076.9432891267</v>
      </c>
      <c r="CP558" s="17">
        <f t="shared" si="5"/>
        <v>-1510717.0985670723</v>
      </c>
      <c r="CQ558" s="17">
        <f t="shared" si="5"/>
        <v>-1421001.0592209306</v>
      </c>
      <c r="CR558" s="17">
        <f t="shared" si="5"/>
        <v>-1246774.8566461077</v>
      </c>
      <c r="CS558" s="17">
        <f t="shared" si="5"/>
        <v>-1371972.7515152365</v>
      </c>
      <c r="CT558" s="17">
        <f t="shared" si="5"/>
        <v>-1558154.5465304181</v>
      </c>
      <c r="CU558" s="17">
        <f t="shared" si="5"/>
        <v>-1682770.8133217331</v>
      </c>
    </row>
    <row r="559" spans="1:101" x14ac:dyDescent="0.25">
      <c r="CJ559" t="s">
        <v>244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42417.661644879023</v>
      </c>
      <c r="E560" s="18">
        <f t="shared" ref="E560:BP564" si="6">SUMIFS(E$6:E$553,$CW$6:$CW$553,$C560,$B$6:$B$553,"adm")</f>
        <v>46047.655428544917</v>
      </c>
      <c r="F560" s="18">
        <f t="shared" si="6"/>
        <v>53807.950329943815</v>
      </c>
      <c r="G560" s="18">
        <f t="shared" si="6"/>
        <v>54394.603436665573</v>
      </c>
      <c r="H560" s="18">
        <f t="shared" si="6"/>
        <v>53665.245340879599</v>
      </c>
      <c r="I560" s="18">
        <f t="shared" si="6"/>
        <v>55413.498524444331</v>
      </c>
      <c r="J560" s="18">
        <f t="shared" si="6"/>
        <v>52083.088308380407</v>
      </c>
      <c r="K560" s="18">
        <f t="shared" si="6"/>
        <v>52479.579175763633</v>
      </c>
      <c r="L560" s="18">
        <f t="shared" si="6"/>
        <v>50682.496890265946</v>
      </c>
      <c r="M560" s="18">
        <f t="shared" si="6"/>
        <v>46241.600227998337</v>
      </c>
      <c r="N560" s="18">
        <f t="shared" si="6"/>
        <v>44919.309991559436</v>
      </c>
      <c r="O560" s="18">
        <f t="shared" si="6"/>
        <v>36972.014937603883</v>
      </c>
      <c r="P560" s="18">
        <f t="shared" si="6"/>
        <v>42252.278916789888</v>
      </c>
      <c r="Q560" s="18">
        <f t="shared" si="6"/>
        <v>44774.899374913482</v>
      </c>
      <c r="R560" s="18">
        <f t="shared" si="6"/>
        <v>52614.232470294795</v>
      </c>
      <c r="S560" s="18">
        <f t="shared" si="6"/>
        <v>53480.077665052915</v>
      </c>
      <c r="T560" s="18">
        <f t="shared" si="6"/>
        <v>52421.126497265577</v>
      </c>
      <c r="U560" s="18">
        <f t="shared" si="6"/>
        <v>53550.078639367108</v>
      </c>
      <c r="V560" s="18">
        <f t="shared" si="6"/>
        <v>49631.265301357009</v>
      </c>
      <c r="W560" s="18">
        <f t="shared" si="6"/>
        <v>49599.797168912519</v>
      </c>
      <c r="X560" s="18">
        <f t="shared" si="6"/>
        <v>47660.652350655408</v>
      </c>
      <c r="Y560" s="18">
        <f t="shared" si="6"/>
        <v>43440.107068391822</v>
      </c>
      <c r="Z560" s="18">
        <f t="shared" si="6"/>
        <v>42552.181248608045</v>
      </c>
      <c r="AA560" s="18">
        <f t="shared" si="6"/>
        <v>35072.165624884867</v>
      </c>
      <c r="AB560" s="18">
        <f t="shared" si="6"/>
        <v>40704.918605510829</v>
      </c>
      <c r="AC560" s="18">
        <f t="shared" si="6"/>
        <v>43384.934142730672</v>
      </c>
      <c r="AD560" s="18">
        <f t="shared" si="6"/>
        <v>51192.737016569896</v>
      </c>
      <c r="AE560" s="18">
        <f t="shared" si="6"/>
        <v>51909.123603446504</v>
      </c>
      <c r="AF560" s="18">
        <f t="shared" si="6"/>
        <v>50668.550471377668</v>
      </c>
      <c r="AG560" s="18">
        <f t="shared" si="6"/>
        <v>51649.349755089861</v>
      </c>
      <c r="AH560" s="18">
        <f t="shared" si="6"/>
        <v>47647.090062275049</v>
      </c>
      <c r="AI560" s="18">
        <f t="shared" si="6"/>
        <v>47597.262881273789</v>
      </c>
      <c r="AJ560" s="18">
        <f t="shared" si="6"/>
        <v>45688.083433508233</v>
      </c>
      <c r="AK560" s="18">
        <f t="shared" si="6"/>
        <v>41525.676807100623</v>
      </c>
      <c r="AL560" s="18">
        <f t="shared" si="6"/>
        <v>40707.91099975392</v>
      </c>
      <c r="AM560" s="18">
        <f t="shared" si="6"/>
        <v>33299.429765572342</v>
      </c>
      <c r="AN560" s="18">
        <f t="shared" si="6"/>
        <v>38998.02170289334</v>
      </c>
      <c r="AO560" s="18">
        <f t="shared" si="6"/>
        <v>41732.437742320843</v>
      </c>
      <c r="AP560" s="18">
        <f t="shared" si="6"/>
        <v>49578.435438743858</v>
      </c>
      <c r="AQ560" s="18">
        <f t="shared" si="6"/>
        <v>50314.43279301007</v>
      </c>
      <c r="AR560" s="18">
        <f t="shared" si="6"/>
        <v>49076.421518076415</v>
      </c>
      <c r="AS560" s="18">
        <f t="shared" si="6"/>
        <v>50048.38947249866</v>
      </c>
      <c r="AT560" s="18">
        <f t="shared" si="6"/>
        <v>46034.138053304727</v>
      </c>
      <c r="AU560" s="18">
        <f t="shared" si="6"/>
        <v>45977.314219597727</v>
      </c>
      <c r="AV560" s="18">
        <f t="shared" si="6"/>
        <v>44071.680289934564</v>
      </c>
      <c r="AW560" s="18">
        <f t="shared" si="6"/>
        <v>39924.954717665969</v>
      </c>
      <c r="AX560" s="18">
        <f t="shared" si="6"/>
        <v>39132.866714511183</v>
      </c>
      <c r="AY560" s="18">
        <f t="shared" si="6"/>
        <v>31755.636927494012</v>
      </c>
      <c r="AZ560" s="18">
        <f t="shared" si="6"/>
        <v>37486.243489744418</v>
      </c>
      <c r="BA560" s="18">
        <f t="shared" si="6"/>
        <v>40249.792135912678</v>
      </c>
      <c r="BB560" s="18">
        <f t="shared" si="6"/>
        <v>48120.298267485116</v>
      </c>
      <c r="BC560" s="18">
        <f t="shared" si="6"/>
        <v>48876.227054714851</v>
      </c>
      <c r="BD560" s="18">
        <f t="shared" si="6"/>
        <v>47654.733808064499</v>
      </c>
      <c r="BE560" s="18">
        <f t="shared" si="6"/>
        <v>48641.267417181603</v>
      </c>
      <c r="BF560" s="18">
        <f t="shared" si="6"/>
        <v>44640.762517238298</v>
      </c>
      <c r="BG560" s="18">
        <f t="shared" si="6"/>
        <v>44597.402296016386</v>
      </c>
      <c r="BH560" s="18">
        <f t="shared" si="6"/>
        <v>42704.958301363986</v>
      </c>
      <c r="BI560" s="18">
        <f t="shared" si="6"/>
        <v>38570.91091796707</v>
      </c>
      <c r="BJ560" s="18">
        <f t="shared" si="6"/>
        <v>37790.835021119397</v>
      </c>
      <c r="BK560" s="18">
        <f t="shared" si="6"/>
        <v>30425.138594860568</v>
      </c>
      <c r="BL560" s="18">
        <f t="shared" si="6"/>
        <v>36167.447436305061</v>
      </c>
      <c r="BM560" s="18">
        <f t="shared" si="6"/>
        <v>38943.936829804166</v>
      </c>
      <c r="BN560" s="18">
        <f t="shared" si="6"/>
        <v>46829.924453421474</v>
      </c>
      <c r="BO560" s="18">
        <f t="shared" si="6"/>
        <v>47605.085039479469</v>
      </c>
      <c r="BP560" s="18">
        <f t="shared" si="6"/>
        <v>46407.254989810026</v>
      </c>
      <c r="BQ560" s="18">
        <f t="shared" ref="BQ560:CU564" si="7">SUMIFS(BQ$6:BQ$553,$CW$6:$CW$553,$C560,$B$6:$B$553,"adm")</f>
        <v>47421.549203438219</v>
      </c>
      <c r="BR560" s="18">
        <f t="shared" si="7"/>
        <v>43451.139215514369</v>
      </c>
      <c r="BS560" s="18">
        <f t="shared" si="7"/>
        <v>43436.874100429188</v>
      </c>
      <c r="BT560" s="18">
        <f t="shared" si="7"/>
        <v>41567.985263814233</v>
      </c>
      <c r="BU560" s="18">
        <f t="shared" si="7"/>
        <v>37447.242429329846</v>
      </c>
      <c r="BV560" s="18">
        <f t="shared" si="7"/>
        <v>36666.978393198646</v>
      </c>
      <c r="BW560" s="18">
        <f t="shared" si="7"/>
        <v>29287.637516468494</v>
      </c>
      <c r="BX560" s="18">
        <f t="shared" si="7"/>
        <v>35007.411912245771</v>
      </c>
      <c r="BY560" s="18">
        <f t="shared" si="7"/>
        <v>37761.530916037133</v>
      </c>
      <c r="BZ560" s="18">
        <f t="shared" si="7"/>
        <v>45637.0641489349</v>
      </c>
      <c r="CA560" s="18">
        <f t="shared" si="7"/>
        <v>46424.718495464491</v>
      </c>
      <c r="CB560" s="18">
        <f t="shared" si="7"/>
        <v>45268.533082018817</v>
      </c>
      <c r="CC560" s="18">
        <f t="shared" si="7"/>
        <v>46351.751988181917</v>
      </c>
      <c r="CD560" s="18">
        <f t="shared" si="7"/>
        <v>42466.88256185934</v>
      </c>
      <c r="CE560" s="18">
        <f t="shared" si="7"/>
        <v>42537.779267635829</v>
      </c>
      <c r="CF560" s="18">
        <f t="shared" si="7"/>
        <v>40735.074772036685</v>
      </c>
      <c r="CG560" s="18">
        <f t="shared" si="7"/>
        <v>36645.749136951548</v>
      </c>
      <c r="CH560" s="18">
        <f t="shared" si="7"/>
        <v>35851.373716505099</v>
      </c>
      <c r="CI560" s="18">
        <f t="shared" si="7"/>
        <v>28410.626520911777</v>
      </c>
      <c r="CJ560" s="18">
        <f t="shared" si="7"/>
        <v>34025.863761855551</v>
      </c>
      <c r="CK560" s="18">
        <f t="shared" si="7"/>
        <v>36635.952485235808</v>
      </c>
      <c r="CL560" s="18">
        <f t="shared" si="7"/>
        <v>44368.412475493373</v>
      </c>
      <c r="CM560" s="18">
        <f t="shared" si="7"/>
        <v>45051.994415644127</v>
      </c>
      <c r="CN560" s="18">
        <f t="shared" si="7"/>
        <v>43838.006127814522</v>
      </c>
      <c r="CO560" s="18">
        <f t="shared" si="7"/>
        <v>45060.751470824689</v>
      </c>
      <c r="CP560" s="18">
        <f t="shared" si="7"/>
        <v>41426.973991620958</v>
      </c>
      <c r="CQ560" s="18">
        <f t="shared" si="7"/>
        <v>41999.154417794023</v>
      </c>
      <c r="CR560" s="18">
        <f t="shared" si="7"/>
        <v>41134.552127351148</v>
      </c>
      <c r="CS560" s="18">
        <f t="shared" si="7"/>
        <v>35940.723993832391</v>
      </c>
      <c r="CT560" s="18">
        <f t="shared" si="7"/>
        <v>35904.934291103542</v>
      </c>
      <c r="CU560" s="18">
        <f t="shared" si="7"/>
        <v>31071.480690121432</v>
      </c>
      <c r="CW560" s="19">
        <f>SUM(CJ560:CU560)</f>
        <v>476458.80024869164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123152.36844238726</v>
      </c>
      <c r="E561" s="18">
        <f t="shared" si="8"/>
        <v>133465.90262951265</v>
      </c>
      <c r="F561" s="18">
        <f t="shared" si="8"/>
        <v>150862.55693536848</v>
      </c>
      <c r="G561" s="18">
        <f t="shared" si="8"/>
        <v>161398.34284985019</v>
      </c>
      <c r="H561" s="18">
        <f t="shared" si="8"/>
        <v>161586.82964589831</v>
      </c>
      <c r="I561" s="18">
        <f t="shared" si="8"/>
        <v>172252.80835870048</v>
      </c>
      <c r="J561" s="18">
        <f t="shared" si="8"/>
        <v>166156.45997243008</v>
      </c>
      <c r="K561" s="18">
        <f t="shared" si="8"/>
        <v>161926.37507879207</v>
      </c>
      <c r="L561" s="18">
        <f t="shared" si="8"/>
        <v>162650.51295048703</v>
      </c>
      <c r="M561" s="18">
        <f t="shared" si="8"/>
        <v>142824.00660086182</v>
      </c>
      <c r="N561" s="18">
        <f t="shared" si="8"/>
        <v>132111.85698786064</v>
      </c>
      <c r="O561" s="18">
        <f t="shared" si="8"/>
        <v>108115.44644667029</v>
      </c>
      <c r="P561" s="18">
        <f t="shared" si="8"/>
        <v>124139.5942648194</v>
      </c>
      <c r="Q561" s="18">
        <f t="shared" si="8"/>
        <v>135204.7589358793</v>
      </c>
      <c r="R561" s="18">
        <f t="shared" si="8"/>
        <v>151149.96102638243</v>
      </c>
      <c r="S561" s="18">
        <f t="shared" si="8"/>
        <v>157457.43858616083</v>
      </c>
      <c r="T561" s="18">
        <f t="shared" si="6"/>
        <v>153736.00622397321</v>
      </c>
      <c r="U561" s="18">
        <f t="shared" si="6"/>
        <v>162349.41311618735</v>
      </c>
      <c r="V561" s="18">
        <f t="shared" si="6"/>
        <v>155344.40037656619</v>
      </c>
      <c r="W561" s="18">
        <f t="shared" si="6"/>
        <v>150697.5361600123</v>
      </c>
      <c r="X561" s="18">
        <f t="shared" si="6"/>
        <v>151522.65468062469</v>
      </c>
      <c r="Y561" s="18">
        <f t="shared" si="6"/>
        <v>132561.87567809029</v>
      </c>
      <c r="Z561" s="18">
        <f t="shared" si="6"/>
        <v>123139.37123799912</v>
      </c>
      <c r="AA561" s="18">
        <f t="shared" si="6"/>
        <v>100424.28125080251</v>
      </c>
      <c r="AB561" s="18">
        <f t="shared" si="6"/>
        <v>117397.0815508035</v>
      </c>
      <c r="AC561" s="18">
        <f t="shared" si="6"/>
        <v>128900.07942520894</v>
      </c>
      <c r="AD561" s="18">
        <f t="shared" si="6"/>
        <v>144776.34106332529</v>
      </c>
      <c r="AE561" s="18">
        <f t="shared" si="6"/>
        <v>150682.89374239065</v>
      </c>
      <c r="AF561" s="18">
        <f t="shared" si="6"/>
        <v>146459.25955980131</v>
      </c>
      <c r="AG561" s="18">
        <f t="shared" si="6"/>
        <v>154652.52793833648</v>
      </c>
      <c r="AH561" s="18">
        <f t="shared" si="6"/>
        <v>147401.76689162216</v>
      </c>
      <c r="AI561" s="18">
        <f t="shared" si="6"/>
        <v>142694.5479433382</v>
      </c>
      <c r="AJ561" s="18">
        <f t="shared" si="6"/>
        <v>143608.47340250912</v>
      </c>
      <c r="AK561" s="18">
        <f t="shared" si="6"/>
        <v>124834.82270561135</v>
      </c>
      <c r="AL561" s="18">
        <f t="shared" si="6"/>
        <v>115649.88869297731</v>
      </c>
      <c r="AM561" s="18">
        <f t="shared" si="6"/>
        <v>93183.831674571353</v>
      </c>
      <c r="AN561" s="18">
        <f t="shared" si="6"/>
        <v>110386.90513948401</v>
      </c>
      <c r="AO561" s="18">
        <f t="shared" si="6"/>
        <v>122078.32416819791</v>
      </c>
      <c r="AP561" s="18">
        <f t="shared" si="6"/>
        <v>138085.86593573468</v>
      </c>
      <c r="AQ561" s="18">
        <f t="shared" si="6"/>
        <v>144062.1800276862</v>
      </c>
      <c r="AR561" s="18">
        <f t="shared" si="6"/>
        <v>139855.55010396076</v>
      </c>
      <c r="AS561" s="18">
        <f t="shared" si="6"/>
        <v>148033.3863546082</v>
      </c>
      <c r="AT561" s="18">
        <f t="shared" si="6"/>
        <v>140760.8538275699</v>
      </c>
      <c r="AU561" s="18">
        <f t="shared" si="6"/>
        <v>136049.52716462282</v>
      </c>
      <c r="AV561" s="18">
        <f t="shared" si="6"/>
        <v>136992.21304577135</v>
      </c>
      <c r="AW561" s="18">
        <f t="shared" si="6"/>
        <v>118283.56645240835</v>
      </c>
      <c r="AX561" s="18">
        <f t="shared" si="6"/>
        <v>109192.69168690396</v>
      </c>
      <c r="AY561" s="18">
        <f t="shared" si="6"/>
        <v>86836.383752417736</v>
      </c>
      <c r="AZ561" s="18">
        <f t="shared" si="6"/>
        <v>104150.73600667418</v>
      </c>
      <c r="BA561" s="18">
        <f t="shared" si="6"/>
        <v>115944.32565063154</v>
      </c>
      <c r="BB561" s="18">
        <f t="shared" si="6"/>
        <v>132039.86355183573</v>
      </c>
      <c r="BC561" s="18">
        <f t="shared" si="6"/>
        <v>138090.19892414656</v>
      </c>
      <c r="BD561" s="18">
        <f t="shared" si="6"/>
        <v>133947.18816754944</v>
      </c>
      <c r="BE561" s="18">
        <f t="shared" si="6"/>
        <v>142182.80902238283</v>
      </c>
      <c r="BF561" s="18">
        <f t="shared" si="6"/>
        <v>134965.86871658007</v>
      </c>
      <c r="BG561" s="18">
        <f t="shared" si="6"/>
        <v>130309.70452429254</v>
      </c>
      <c r="BH561" s="18">
        <f t="shared" si="6"/>
        <v>131307.06139410142</v>
      </c>
      <c r="BI561" s="18">
        <f t="shared" si="6"/>
        <v>112651.48888881103</v>
      </c>
      <c r="BJ561" s="18">
        <f t="shared" si="6"/>
        <v>103611.02695651367</v>
      </c>
      <c r="BK561" s="18">
        <f t="shared" si="6"/>
        <v>81302.435940628769</v>
      </c>
      <c r="BL561" s="18">
        <f t="shared" si="6"/>
        <v>98663.406765008083</v>
      </c>
      <c r="BM561" s="18">
        <f t="shared" si="6"/>
        <v>110505.80252608593</v>
      </c>
      <c r="BN561" s="18">
        <f t="shared" si="6"/>
        <v>126656.76764386818</v>
      </c>
      <c r="BO561" s="18">
        <f t="shared" si="6"/>
        <v>132773.63675290914</v>
      </c>
      <c r="BP561" s="18">
        <f t="shared" si="6"/>
        <v>128711.2918845767</v>
      </c>
      <c r="BQ561" s="18">
        <f t="shared" si="7"/>
        <v>137041.61219434423</v>
      </c>
      <c r="BR561" s="18">
        <f t="shared" si="7"/>
        <v>129928.78575658795</v>
      </c>
      <c r="BS561" s="18">
        <f t="shared" si="7"/>
        <v>125376.46023437141</v>
      </c>
      <c r="BT561" s="18">
        <f t="shared" si="7"/>
        <v>126463.55334039958</v>
      </c>
      <c r="BU561" s="18">
        <f t="shared" si="7"/>
        <v>107868.52180031581</v>
      </c>
      <c r="BV561" s="18">
        <f t="shared" si="7"/>
        <v>98847.753860276047</v>
      </c>
      <c r="BW561" s="18">
        <f t="shared" si="7"/>
        <v>76515.275583625611</v>
      </c>
      <c r="BX561" s="18">
        <f t="shared" si="7"/>
        <v>93819.249112682533</v>
      </c>
      <c r="BY561" s="18">
        <f t="shared" si="7"/>
        <v>105596.17757930749</v>
      </c>
      <c r="BZ561" s="18">
        <f t="shared" si="7"/>
        <v>121708.12329544201</v>
      </c>
      <c r="CA561" s="18">
        <f t="shared" si="7"/>
        <v>127848.70075890936</v>
      </c>
      <c r="CB561" s="18">
        <f t="shared" si="7"/>
        <v>123898.39675934296</v>
      </c>
      <c r="CC561" s="18">
        <f t="shared" si="7"/>
        <v>132432.58762197738</v>
      </c>
      <c r="CD561" s="18">
        <f t="shared" si="7"/>
        <v>125591.35910394987</v>
      </c>
      <c r="CE561" s="18">
        <f t="shared" si="7"/>
        <v>121330.29160845281</v>
      </c>
      <c r="CF561" s="18">
        <f t="shared" si="7"/>
        <v>122667.80771407347</v>
      </c>
      <c r="CG561" s="18">
        <f t="shared" si="7"/>
        <v>104224.16748128188</v>
      </c>
      <c r="CH561" s="18">
        <f t="shared" si="7"/>
        <v>95208.31045742931</v>
      </c>
      <c r="CI561" s="18">
        <f t="shared" si="7"/>
        <v>72713.130814157004</v>
      </c>
      <c r="CJ561" s="18">
        <f t="shared" si="7"/>
        <v>89701.8223000875</v>
      </c>
      <c r="CK561" s="18">
        <f t="shared" si="7"/>
        <v>101016.68818555989</v>
      </c>
      <c r="CL561" s="18">
        <f t="shared" si="7"/>
        <v>116650.06941744639</v>
      </c>
      <c r="CM561" s="18">
        <f t="shared" si="7"/>
        <v>122487.30705990977</v>
      </c>
      <c r="CN561" s="18">
        <f t="shared" si="7"/>
        <v>118340.42581677607</v>
      </c>
      <c r="CO561" s="18">
        <f t="shared" si="7"/>
        <v>127305.20907186026</v>
      </c>
      <c r="CP561" s="18">
        <f t="shared" si="7"/>
        <v>121281.70398371777</v>
      </c>
      <c r="CQ561" s="18">
        <f t="shared" si="7"/>
        <v>117616.78093510676</v>
      </c>
      <c r="CR561" s="18">
        <f t="shared" si="7"/>
        <v>122507.00086323047</v>
      </c>
      <c r="CS561" s="18">
        <f t="shared" si="7"/>
        <v>100129.8578714118</v>
      </c>
      <c r="CT561" s="18">
        <f t="shared" si="7"/>
        <v>91392.691645892075</v>
      </c>
      <c r="CU561" s="18">
        <f t="shared" si="7"/>
        <v>85959.307378037221</v>
      </c>
      <c r="CW561" s="19">
        <f t="shared" ref="CW561:CW564" si="9">SUM(CJ561:CU561)</f>
        <v>1314388.864529036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570001.01776695449</v>
      </c>
      <c r="E562" s="18">
        <f t="shared" si="8"/>
        <v>638054.04390518472</v>
      </c>
      <c r="F562" s="18">
        <f t="shared" si="8"/>
        <v>733931.03059764067</v>
      </c>
      <c r="G562" s="18">
        <f t="shared" si="8"/>
        <v>741378.20241349109</v>
      </c>
      <c r="H562" s="18">
        <f t="shared" si="8"/>
        <v>731253.29075384908</v>
      </c>
      <c r="I562" s="18">
        <f t="shared" si="8"/>
        <v>736524.42229969753</v>
      </c>
      <c r="J562" s="18">
        <f t="shared" si="8"/>
        <v>682552.74691725173</v>
      </c>
      <c r="K562" s="18">
        <f t="shared" si="8"/>
        <v>657263.08868098923</v>
      </c>
      <c r="L562" s="18">
        <f t="shared" si="8"/>
        <v>614690.41066936683</v>
      </c>
      <c r="M562" s="18">
        <f t="shared" si="8"/>
        <v>555213.66492093145</v>
      </c>
      <c r="N562" s="18">
        <f t="shared" si="8"/>
        <v>538653.96561245667</v>
      </c>
      <c r="O562" s="18">
        <f t="shared" si="8"/>
        <v>471433.08829805057</v>
      </c>
      <c r="P562" s="18">
        <f t="shared" si="8"/>
        <v>567195.22171185468</v>
      </c>
      <c r="Q562" s="18">
        <f t="shared" si="8"/>
        <v>629720.93086089974</v>
      </c>
      <c r="R562" s="18">
        <f t="shared" si="8"/>
        <v>734111.57067637192</v>
      </c>
      <c r="S562" s="18">
        <f t="shared" si="8"/>
        <v>742723.05051869527</v>
      </c>
      <c r="T562" s="18">
        <f t="shared" si="6"/>
        <v>724679.05776453717</v>
      </c>
      <c r="U562" s="18">
        <f t="shared" si="6"/>
        <v>716226.80965345562</v>
      </c>
      <c r="V562" s="18">
        <f t="shared" si="6"/>
        <v>647868.3120132382</v>
      </c>
      <c r="W562" s="18">
        <f t="shared" si="6"/>
        <v>611255.33036758367</v>
      </c>
      <c r="X562" s="18">
        <f t="shared" si="6"/>
        <v>564186.63535815431</v>
      </c>
      <c r="Y562" s="18">
        <f t="shared" si="6"/>
        <v>508243.29806495004</v>
      </c>
      <c r="Z562" s="18">
        <f t="shared" si="6"/>
        <v>500375.56614879216</v>
      </c>
      <c r="AA562" s="18">
        <f t="shared" si="6"/>
        <v>443025.95925887377</v>
      </c>
      <c r="AB562" s="18">
        <f t="shared" si="6"/>
        <v>546630.91873869009</v>
      </c>
      <c r="AC562" s="18">
        <f t="shared" si="6"/>
        <v>613192.22442089836</v>
      </c>
      <c r="AD562" s="18">
        <f t="shared" si="6"/>
        <v>717761.6799828338</v>
      </c>
      <c r="AE562" s="18">
        <f t="shared" si="6"/>
        <v>723925.09305262379</v>
      </c>
      <c r="AF562" s="18">
        <f t="shared" si="6"/>
        <v>702434.14810809749</v>
      </c>
      <c r="AG562" s="18">
        <f t="shared" si="6"/>
        <v>690858.17932746222</v>
      </c>
      <c r="AH562" s="18">
        <f t="shared" si="6"/>
        <v>620404.41466934234</v>
      </c>
      <c r="AI562" s="18">
        <f t="shared" si="6"/>
        <v>582856.52245811885</v>
      </c>
      <c r="AJ562" s="18">
        <f t="shared" si="6"/>
        <v>535813.34364823846</v>
      </c>
      <c r="AK562" s="18">
        <f t="shared" si="6"/>
        <v>480563.69438334595</v>
      </c>
      <c r="AL562" s="18">
        <f t="shared" si="6"/>
        <v>473799.16338155174</v>
      </c>
      <c r="AM562" s="18">
        <f t="shared" si="6"/>
        <v>417757.7216930954</v>
      </c>
      <c r="AN562" s="18">
        <f t="shared" si="6"/>
        <v>522695.24354522285</v>
      </c>
      <c r="AO562" s="18">
        <f t="shared" si="6"/>
        <v>590433.9031313603</v>
      </c>
      <c r="AP562" s="18">
        <f t="shared" si="6"/>
        <v>695863.06947775767</v>
      </c>
      <c r="AQ562" s="18">
        <f t="shared" si="6"/>
        <v>702468.46516518109</v>
      </c>
      <c r="AR562" s="18">
        <f t="shared" si="6"/>
        <v>681003.49560477631</v>
      </c>
      <c r="AS562" s="18">
        <f t="shared" si="6"/>
        <v>669146.05551148194</v>
      </c>
      <c r="AT562" s="18">
        <f t="shared" si="6"/>
        <v>598282.64310828038</v>
      </c>
      <c r="AU562" s="18">
        <f t="shared" si="6"/>
        <v>560385.5370728469</v>
      </c>
      <c r="AV562" s="18">
        <f t="shared" si="6"/>
        <v>513192.39819729631</v>
      </c>
      <c r="AW562" s="18">
        <f t="shared" si="6"/>
        <v>458047.39525609766</v>
      </c>
      <c r="AX562" s="18">
        <f t="shared" si="6"/>
        <v>451614.3866114596</v>
      </c>
      <c r="AY562" s="18">
        <f t="shared" si="6"/>
        <v>396048.19259357749</v>
      </c>
      <c r="AZ562" s="18">
        <f t="shared" si="6"/>
        <v>501505.07933781703</v>
      </c>
      <c r="BA562" s="18">
        <f t="shared" si="6"/>
        <v>569724.9375186949</v>
      </c>
      <c r="BB562" s="18">
        <f t="shared" si="6"/>
        <v>675550.56686430285</v>
      </c>
      <c r="BC562" s="18">
        <f t="shared" si="6"/>
        <v>682458.16050381807</v>
      </c>
      <c r="BD562" s="18">
        <f t="shared" si="6"/>
        <v>661217.8528084422</v>
      </c>
      <c r="BE562" s="18">
        <f t="shared" si="6"/>
        <v>649535.27652248042</v>
      </c>
      <c r="BF562" s="18">
        <f t="shared" si="6"/>
        <v>578822.58386531135</v>
      </c>
      <c r="BG562" s="18">
        <f t="shared" si="6"/>
        <v>541068.27455475624</v>
      </c>
      <c r="BH562" s="18">
        <f t="shared" si="6"/>
        <v>494015.61383517447</v>
      </c>
      <c r="BI562" s="18">
        <f t="shared" si="6"/>
        <v>439007.06678134704</v>
      </c>
      <c r="BJ562" s="18">
        <f t="shared" si="6"/>
        <v>432702.86912982864</v>
      </c>
      <c r="BK562" s="18">
        <f t="shared" si="6"/>
        <v>377257.61237507744</v>
      </c>
      <c r="BL562" s="18">
        <f t="shared" si="6"/>
        <v>482834.46734386001</v>
      </c>
      <c r="BM562" s="18">
        <f t="shared" si="6"/>
        <v>551188.64160841075</v>
      </c>
      <c r="BN562" s="18">
        <f t="shared" si="6"/>
        <v>657184.99111515423</v>
      </c>
      <c r="BO562" s="18">
        <f t="shared" si="6"/>
        <v>664323.70140718762</v>
      </c>
      <c r="BP562" s="18">
        <f t="shared" si="6"/>
        <v>643393.18428175419</v>
      </c>
      <c r="BQ562" s="18">
        <f t="shared" si="7"/>
        <v>632102.20938667213</v>
      </c>
      <c r="BR562" s="18">
        <f t="shared" si="7"/>
        <v>561841.96236715314</v>
      </c>
      <c r="BS562" s="18">
        <f t="shared" si="7"/>
        <v>524550.86196008115</v>
      </c>
      <c r="BT562" s="18">
        <f t="shared" si="7"/>
        <v>477896.05362983444</v>
      </c>
      <c r="BU562" s="18">
        <f t="shared" si="7"/>
        <v>423132.29716413247</v>
      </c>
      <c r="BV562" s="18">
        <f t="shared" si="7"/>
        <v>416846.47801617684</v>
      </c>
      <c r="BW562" s="18">
        <f t="shared" si="7"/>
        <v>361166.20600588922</v>
      </c>
      <c r="BX562" s="18">
        <f t="shared" si="7"/>
        <v>466301.31854134449</v>
      </c>
      <c r="BY562" s="18">
        <f t="shared" si="7"/>
        <v>534137.12559584121</v>
      </c>
      <c r="BZ562" s="18">
        <f t="shared" si="7"/>
        <v>639733.99315503018</v>
      </c>
      <c r="CA562" s="18">
        <f t="shared" si="7"/>
        <v>646804.60973113996</v>
      </c>
      <c r="CB562" s="18">
        <f t="shared" si="7"/>
        <v>626298.41484328324</v>
      </c>
      <c r="CC562" s="18">
        <f t="shared" si="7"/>
        <v>615967.17985649873</v>
      </c>
      <c r="CD562" s="18">
        <f t="shared" si="7"/>
        <v>547090.07084861561</v>
      </c>
      <c r="CE562" s="18">
        <f t="shared" si="7"/>
        <v>511350.68321803468</v>
      </c>
      <c r="CF562" s="18">
        <f t="shared" si="7"/>
        <v>466078.66889815679</v>
      </c>
      <c r="CG562" s="18">
        <f t="shared" si="7"/>
        <v>412188.63628579013</v>
      </c>
      <c r="CH562" s="18">
        <f t="shared" si="7"/>
        <v>405991.08791225357</v>
      </c>
      <c r="CI562" s="18">
        <f t="shared" si="7"/>
        <v>349478.11563260405</v>
      </c>
      <c r="CJ562" s="18">
        <f t="shared" si="7"/>
        <v>452861.11572598282</v>
      </c>
      <c r="CK562" s="18">
        <f t="shared" si="7"/>
        <v>518099.85122377297</v>
      </c>
      <c r="CL562" s="18">
        <f t="shared" si="7"/>
        <v>620840.257968163</v>
      </c>
      <c r="CM562" s="18">
        <f t="shared" si="7"/>
        <v>625504.44884939701</v>
      </c>
      <c r="CN562" s="18">
        <f t="shared" si="7"/>
        <v>603296.4368420078</v>
      </c>
      <c r="CO562" s="18">
        <f t="shared" si="7"/>
        <v>594005.89096148871</v>
      </c>
      <c r="CP562" s="18">
        <f t="shared" si="7"/>
        <v>528858.54686412576</v>
      </c>
      <c r="CQ562" s="18">
        <f t="shared" si="7"/>
        <v>500410.32193206076</v>
      </c>
      <c r="CR562" s="18">
        <f t="shared" si="7"/>
        <v>469621.38904248364</v>
      </c>
      <c r="CS562" s="18">
        <f t="shared" si="7"/>
        <v>408500.19448636135</v>
      </c>
      <c r="CT562" s="18">
        <f t="shared" si="7"/>
        <v>410824.3546763832</v>
      </c>
      <c r="CU562" s="18">
        <f t="shared" si="7"/>
        <v>386882.92263894249</v>
      </c>
      <c r="CW562" s="19">
        <f t="shared" si="9"/>
        <v>6119705.7312111696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249061.81433291431</v>
      </c>
      <c r="E563" s="18">
        <f t="shared" si="6"/>
        <v>278744.22733929649</v>
      </c>
      <c r="F563" s="18">
        <f t="shared" si="6"/>
        <v>306170.31649639702</v>
      </c>
      <c r="G563" s="18">
        <f t="shared" si="6"/>
        <v>290053.54338667088</v>
      </c>
      <c r="H563" s="18">
        <f t="shared" si="6"/>
        <v>272667.10221032274</v>
      </c>
      <c r="I563" s="18">
        <f t="shared" si="6"/>
        <v>269117.96058728459</v>
      </c>
      <c r="J563" s="18">
        <f t="shared" si="6"/>
        <v>239023.2465123361</v>
      </c>
      <c r="K563" s="18">
        <f t="shared" si="6"/>
        <v>229861.46637880363</v>
      </c>
      <c r="L563" s="18">
        <f t="shared" si="6"/>
        <v>217218.21279560321</v>
      </c>
      <c r="M563" s="18">
        <f t="shared" si="6"/>
        <v>199658.91228272242</v>
      </c>
      <c r="N563" s="18">
        <f t="shared" si="6"/>
        <v>206865.76093067689</v>
      </c>
      <c r="O563" s="18">
        <f t="shared" si="6"/>
        <v>191389.71294926235</v>
      </c>
      <c r="P563" s="18">
        <f t="shared" si="6"/>
        <v>244605.92990287064</v>
      </c>
      <c r="Q563" s="18">
        <f t="shared" si="6"/>
        <v>262930.6154424643</v>
      </c>
      <c r="R563" s="18">
        <f t="shared" si="6"/>
        <v>293044.35793627438</v>
      </c>
      <c r="S563" s="18">
        <f t="shared" si="6"/>
        <v>279221.56335165765</v>
      </c>
      <c r="T563" s="18">
        <f t="shared" si="6"/>
        <v>259256.38885263976</v>
      </c>
      <c r="U563" s="18">
        <f t="shared" si="6"/>
        <v>251435.82641421159</v>
      </c>
      <c r="V563" s="18">
        <f t="shared" si="6"/>
        <v>216711.84153838796</v>
      </c>
      <c r="W563" s="18">
        <f t="shared" si="6"/>
        <v>204549.2742228857</v>
      </c>
      <c r="X563" s="18">
        <f t="shared" si="6"/>
        <v>191971.87376887421</v>
      </c>
      <c r="Y563" s="18">
        <f t="shared" si="6"/>
        <v>177349.15965552549</v>
      </c>
      <c r="Z563" s="18">
        <f t="shared" si="6"/>
        <v>189140.71560487835</v>
      </c>
      <c r="AA563" s="18">
        <f t="shared" si="6"/>
        <v>178231.16200199263</v>
      </c>
      <c r="AB563" s="18">
        <f t="shared" si="6"/>
        <v>234567.03354993736</v>
      </c>
      <c r="AC563" s="18">
        <f t="shared" si="6"/>
        <v>253952.60332785401</v>
      </c>
      <c r="AD563" s="18">
        <f t="shared" si="6"/>
        <v>283342.72362262307</v>
      </c>
      <c r="AE563" s="18">
        <f t="shared" si="6"/>
        <v>267796.28512726811</v>
      </c>
      <c r="AF563" s="18">
        <f t="shared" si="6"/>
        <v>245981.10998068823</v>
      </c>
      <c r="AG563" s="18">
        <f t="shared" si="6"/>
        <v>236808.04164353653</v>
      </c>
      <c r="AH563" s="18">
        <f t="shared" si="6"/>
        <v>201462.70133076468</v>
      </c>
      <c r="AI563" s="18">
        <f t="shared" si="6"/>
        <v>189330.70987445334</v>
      </c>
      <c r="AJ563" s="18">
        <f t="shared" si="6"/>
        <v>177210.71752355481</v>
      </c>
      <c r="AK563" s="18">
        <f t="shared" si="6"/>
        <v>163240.18869556455</v>
      </c>
      <c r="AL563" s="18">
        <f t="shared" si="6"/>
        <v>175714.19705191697</v>
      </c>
      <c r="AM563" s="18">
        <f t="shared" si="6"/>
        <v>165428.14510885204</v>
      </c>
      <c r="AN563" s="18">
        <f t="shared" si="6"/>
        <v>222283.7294591009</v>
      </c>
      <c r="AO563" s="18">
        <f t="shared" si="6"/>
        <v>242055.01675244368</v>
      </c>
      <c r="AP563" s="18">
        <f t="shared" si="6"/>
        <v>271673.37340839289</v>
      </c>
      <c r="AQ563" s="18">
        <f t="shared" si="6"/>
        <v>256191.33687936675</v>
      </c>
      <c r="AR563" s="18">
        <f t="shared" si="6"/>
        <v>234301.29976927783</v>
      </c>
      <c r="AS563" s="18">
        <f t="shared" si="6"/>
        <v>224971.87354809791</v>
      </c>
      <c r="AT563" s="18">
        <f t="shared" si="6"/>
        <v>189465.27117637958</v>
      </c>
      <c r="AU563" s="18">
        <f t="shared" si="6"/>
        <v>177238.15827220457</v>
      </c>
      <c r="AV563" s="18">
        <f t="shared" si="6"/>
        <v>165132.40826691047</v>
      </c>
      <c r="AW563" s="18">
        <f t="shared" si="6"/>
        <v>151290.48402817443</v>
      </c>
      <c r="AX563" s="18">
        <f t="shared" si="6"/>
        <v>163978.78562902805</v>
      </c>
      <c r="AY563" s="18">
        <f t="shared" si="6"/>
        <v>153945.91245976157</v>
      </c>
      <c r="AZ563" s="18">
        <f t="shared" si="6"/>
        <v>211047.22557608751</v>
      </c>
      <c r="BA563" s="18">
        <f t="shared" si="6"/>
        <v>231025.01999114605</v>
      </c>
      <c r="BB563" s="18">
        <f t="shared" si="6"/>
        <v>260799.00082440427</v>
      </c>
      <c r="BC563" s="18">
        <f t="shared" si="6"/>
        <v>245427.40429076424</v>
      </c>
      <c r="BD563" s="18">
        <f t="shared" si="6"/>
        <v>223617.96695988753</v>
      </c>
      <c r="BE563" s="18">
        <f t="shared" si="6"/>
        <v>214355.84368825419</v>
      </c>
      <c r="BF563" s="18">
        <f t="shared" si="6"/>
        <v>178915.04218470072</v>
      </c>
      <c r="BG563" s="18">
        <f t="shared" si="6"/>
        <v>166757.14510195691</v>
      </c>
      <c r="BH563" s="18">
        <f t="shared" si="6"/>
        <v>154723.29964080531</v>
      </c>
      <c r="BI563" s="18">
        <f t="shared" si="6"/>
        <v>140952.7156081846</v>
      </c>
      <c r="BJ563" s="18">
        <f t="shared" si="6"/>
        <v>153709.365868439</v>
      </c>
      <c r="BK563" s="18">
        <f t="shared" si="6"/>
        <v>143742.63083587028</v>
      </c>
      <c r="BL563" s="18">
        <f t="shared" si="6"/>
        <v>200912.71920706757</v>
      </c>
      <c r="BM563" s="18">
        <f t="shared" si="6"/>
        <v>220970.16564996593</v>
      </c>
      <c r="BN563" s="18">
        <f t="shared" si="6"/>
        <v>250844.38046287076</v>
      </c>
      <c r="BO563" s="18">
        <f t="shared" si="6"/>
        <v>235601.95125553221</v>
      </c>
      <c r="BP563" s="18">
        <f t="shared" si="6"/>
        <v>213954.275673658</v>
      </c>
      <c r="BQ563" s="18">
        <f t="shared" si="7"/>
        <v>204882.11692150586</v>
      </c>
      <c r="BR563" s="18">
        <f t="shared" si="7"/>
        <v>169644.46409418131</v>
      </c>
      <c r="BS563" s="18">
        <f t="shared" si="7"/>
        <v>157676.74023745646</v>
      </c>
      <c r="BT563" s="18">
        <f t="shared" si="7"/>
        <v>145785.8677153691</v>
      </c>
      <c r="BU563" s="18">
        <f t="shared" si="7"/>
        <v>132076.57018109137</v>
      </c>
      <c r="BV563" s="18">
        <f t="shared" si="7"/>
        <v>144790.27239775425</v>
      </c>
      <c r="BW563" s="18">
        <f t="shared" si="7"/>
        <v>134679.39639578128</v>
      </c>
      <c r="BX563" s="18">
        <f t="shared" si="7"/>
        <v>191642.46163741726</v>
      </c>
      <c r="BY563" s="18">
        <f t="shared" si="7"/>
        <v>211503.3772118566</v>
      </c>
      <c r="BZ563" s="18">
        <f t="shared" si="7"/>
        <v>241285.87633475376</v>
      </c>
      <c r="CA563" s="18">
        <f t="shared" si="7"/>
        <v>226144.18438013867</v>
      </c>
      <c r="CB563" s="18">
        <f t="shared" si="7"/>
        <v>204836.69312113011</v>
      </c>
      <c r="CC563" s="18">
        <f t="shared" si="7"/>
        <v>196322.9885396529</v>
      </c>
      <c r="CD563" s="18">
        <f t="shared" si="7"/>
        <v>161765.27489088883</v>
      </c>
      <c r="CE563" s="18">
        <f t="shared" si="7"/>
        <v>150446.73322862608</v>
      </c>
      <c r="CF563" s="18">
        <f t="shared" si="7"/>
        <v>139010.49040893285</v>
      </c>
      <c r="CG563" s="18">
        <f t="shared" si="7"/>
        <v>125432.83140447686</v>
      </c>
      <c r="CH563" s="18">
        <f t="shared" si="7"/>
        <v>137889.24748584011</v>
      </c>
      <c r="CI563" s="18">
        <f t="shared" si="7"/>
        <v>127156.529905683</v>
      </c>
      <c r="CJ563" s="18">
        <f t="shared" si="7"/>
        <v>183216.1466532675</v>
      </c>
      <c r="CK563" s="18">
        <f t="shared" si="7"/>
        <v>201963.17151152817</v>
      </c>
      <c r="CL563" s="18">
        <f t="shared" si="7"/>
        <v>230712.78431793832</v>
      </c>
      <c r="CM563" s="18">
        <f t="shared" si="7"/>
        <v>214920.45168889783</v>
      </c>
      <c r="CN563" s="18">
        <f t="shared" si="7"/>
        <v>193370.54471484091</v>
      </c>
      <c r="CO563" s="18">
        <f t="shared" si="7"/>
        <v>185923.3541629418</v>
      </c>
      <c r="CP563" s="18">
        <f t="shared" si="7"/>
        <v>153304.07223966677</v>
      </c>
      <c r="CQ563" s="18">
        <f t="shared" si="7"/>
        <v>145738.42366594134</v>
      </c>
      <c r="CR563" s="18">
        <f t="shared" si="7"/>
        <v>141353.01768068838</v>
      </c>
      <c r="CS563" s="18">
        <f t="shared" si="7"/>
        <v>122408.56992076735</v>
      </c>
      <c r="CT563" s="18">
        <f t="shared" si="7"/>
        <v>138566.97407181349</v>
      </c>
      <c r="CU563" s="18">
        <f t="shared" si="7"/>
        <v>140829.90032317874</v>
      </c>
      <c r="CW563" s="19">
        <f t="shared" si="9"/>
        <v>2052307.4109514705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108283.65183502124</v>
      </c>
      <c r="E564" s="18">
        <f t="shared" si="6"/>
        <v>118553.61206254733</v>
      </c>
      <c r="F564" s="18">
        <f t="shared" si="6"/>
        <v>130813.36437288742</v>
      </c>
      <c r="G564" s="18">
        <f t="shared" si="6"/>
        <v>130221.45130655762</v>
      </c>
      <c r="H564" s="18">
        <f t="shared" si="6"/>
        <v>125300.54758797868</v>
      </c>
      <c r="I564" s="18">
        <f t="shared" si="6"/>
        <v>128123.49970043582</v>
      </c>
      <c r="J564" s="18">
        <f t="shared" si="6"/>
        <v>114937.32258243598</v>
      </c>
      <c r="K564" s="18">
        <f t="shared" si="6"/>
        <v>110647.62480193144</v>
      </c>
      <c r="L564" s="18">
        <f t="shared" si="6"/>
        <v>104764.49596633174</v>
      </c>
      <c r="M564" s="18">
        <f t="shared" si="6"/>
        <v>92830.098462477516</v>
      </c>
      <c r="N564" s="18">
        <f t="shared" si="6"/>
        <v>94356.749161741245</v>
      </c>
      <c r="O564" s="18">
        <f t="shared" si="6"/>
        <v>85395.639902154784</v>
      </c>
      <c r="P564" s="18">
        <f t="shared" si="6"/>
        <v>106636.2013105269</v>
      </c>
      <c r="Q564" s="18">
        <f t="shared" si="6"/>
        <v>115673.52989056816</v>
      </c>
      <c r="R564" s="18">
        <f t="shared" si="6"/>
        <v>129295.47131450244</v>
      </c>
      <c r="S564" s="18">
        <f t="shared" si="6"/>
        <v>129005.68853372439</v>
      </c>
      <c r="T564" s="18">
        <f t="shared" si="6"/>
        <v>122204.25768143969</v>
      </c>
      <c r="U564" s="18">
        <f t="shared" si="6"/>
        <v>122698.25205958825</v>
      </c>
      <c r="V564" s="18">
        <f t="shared" si="6"/>
        <v>107823.27204492746</v>
      </c>
      <c r="W564" s="18">
        <f t="shared" si="6"/>
        <v>102311.46508448446</v>
      </c>
      <c r="X564" s="18">
        <f t="shared" si="6"/>
        <v>95777.388898874153</v>
      </c>
      <c r="Y564" s="18">
        <f t="shared" si="6"/>
        <v>84072.558444555762</v>
      </c>
      <c r="Z564" s="18">
        <f t="shared" si="6"/>
        <v>86604.038660028804</v>
      </c>
      <c r="AA564" s="18">
        <f t="shared" si="6"/>
        <v>78975.674853397155</v>
      </c>
      <c r="AB564" s="18">
        <f t="shared" si="6"/>
        <v>101346.99353745376</v>
      </c>
      <c r="AC564" s="18">
        <f t="shared" si="6"/>
        <v>110983.05345225858</v>
      </c>
      <c r="AD564" s="18">
        <f t="shared" si="6"/>
        <v>124653.74731844304</v>
      </c>
      <c r="AE564" s="18">
        <f t="shared" si="6"/>
        <v>124039.67373250057</v>
      </c>
      <c r="AF564" s="18">
        <f t="shared" si="6"/>
        <v>116757.86761828355</v>
      </c>
      <c r="AG564" s="18">
        <f t="shared" si="6"/>
        <v>116798.63556590334</v>
      </c>
      <c r="AH564" s="18">
        <f t="shared" ref="AH564:BP564" si="10">SUMIFS(AH$6:AH$553,$CW$6:$CW$553,$C564,$B$6:$B$553,"adm")</f>
        <v>101616.88756399478</v>
      </c>
      <c r="AI564" s="18">
        <f t="shared" si="10"/>
        <v>95986.087642370447</v>
      </c>
      <c r="AJ564" s="18">
        <f t="shared" si="10"/>
        <v>89496.610060174557</v>
      </c>
      <c r="AK564" s="18">
        <f t="shared" si="10"/>
        <v>77944.439192079823</v>
      </c>
      <c r="AL564" s="18">
        <f t="shared" si="10"/>
        <v>80682.258663971268</v>
      </c>
      <c r="AM564" s="18">
        <f t="shared" si="10"/>
        <v>73275.118976450671</v>
      </c>
      <c r="AN564" s="18">
        <f t="shared" si="10"/>
        <v>95856.493504865619</v>
      </c>
      <c r="AO564" s="18">
        <f t="shared" si="10"/>
        <v>105671.07491439219</v>
      </c>
      <c r="AP564" s="18">
        <f t="shared" si="10"/>
        <v>119472.71754217349</v>
      </c>
      <c r="AQ564" s="18">
        <f t="shared" si="10"/>
        <v>118933.97173878489</v>
      </c>
      <c r="AR564" s="18">
        <f t="shared" si="10"/>
        <v>111675.26099897189</v>
      </c>
      <c r="AS564" s="18">
        <f t="shared" si="10"/>
        <v>111701.74811369916</v>
      </c>
      <c r="AT564" s="18">
        <f t="shared" si="10"/>
        <v>96490.813164142077</v>
      </c>
      <c r="AU564" s="18">
        <f t="shared" si="10"/>
        <v>90839.485875686019</v>
      </c>
      <c r="AV564" s="18">
        <f t="shared" si="10"/>
        <v>84355.962045956156</v>
      </c>
      <c r="AW564" s="18">
        <f t="shared" si="10"/>
        <v>72843.771946595298</v>
      </c>
      <c r="AX564" s="18">
        <f t="shared" si="10"/>
        <v>75652.292555688997</v>
      </c>
      <c r="AY564" s="18">
        <f t="shared" si="10"/>
        <v>68335.578941765969</v>
      </c>
      <c r="AZ564" s="18">
        <f t="shared" si="10"/>
        <v>91013.488737025182</v>
      </c>
      <c r="BA564" s="18">
        <f t="shared" si="10"/>
        <v>100919.17092777594</v>
      </c>
      <c r="BB564" s="18">
        <f t="shared" si="10"/>
        <v>114799.7570628711</v>
      </c>
      <c r="BC564" s="18">
        <f t="shared" si="10"/>
        <v>114326.29577154286</v>
      </c>
      <c r="BD564" s="18">
        <f t="shared" si="10"/>
        <v>107121.53300008188</v>
      </c>
      <c r="BE564" s="18">
        <f t="shared" si="10"/>
        <v>107194.60278271342</v>
      </c>
      <c r="BF564" s="18">
        <f t="shared" si="10"/>
        <v>92026.543439316782</v>
      </c>
      <c r="BG564" s="18">
        <f t="shared" si="10"/>
        <v>86416.606211538499</v>
      </c>
      <c r="BH564" s="18">
        <f t="shared" si="10"/>
        <v>79973.627927482943</v>
      </c>
      <c r="BI564" s="18">
        <f t="shared" si="10"/>
        <v>68500.790539958543</v>
      </c>
      <c r="BJ564" s="18">
        <f t="shared" si="10"/>
        <v>71347.037267532083</v>
      </c>
      <c r="BK564" s="18">
        <f t="shared" si="10"/>
        <v>64066.72280096983</v>
      </c>
      <c r="BL564" s="18">
        <f t="shared" si="10"/>
        <v>86781.21022420688</v>
      </c>
      <c r="BM564" s="18">
        <f t="shared" si="10"/>
        <v>96726.374783868523</v>
      </c>
      <c r="BN564" s="18">
        <f t="shared" si="10"/>
        <v>110652.84835155506</v>
      </c>
      <c r="BO564" s="18">
        <f t="shared" si="10"/>
        <v>110235.10090205414</v>
      </c>
      <c r="BP564" s="18">
        <f t="shared" si="10"/>
        <v>103098.0585352921</v>
      </c>
      <c r="BQ564" s="18">
        <f t="shared" si="7"/>
        <v>103250.48603894582</v>
      </c>
      <c r="BR564" s="18">
        <f t="shared" si="7"/>
        <v>88169.342435827901</v>
      </c>
      <c r="BS564" s="18">
        <f t="shared" si="7"/>
        <v>82645.550231727684</v>
      </c>
      <c r="BT564" s="18">
        <f t="shared" si="7"/>
        <v>76276.044757390628</v>
      </c>
      <c r="BU564" s="18">
        <f t="shared" si="7"/>
        <v>64850.919047236239</v>
      </c>
      <c r="BV564" s="18">
        <f t="shared" si="7"/>
        <v>67708.933582289843</v>
      </c>
      <c r="BW564" s="18">
        <f t="shared" si="7"/>
        <v>60402.075164923182</v>
      </c>
      <c r="BX564" s="18">
        <f t="shared" si="7"/>
        <v>83061.135726273467</v>
      </c>
      <c r="BY564" s="18">
        <f t="shared" si="7"/>
        <v>92944.262781792902</v>
      </c>
      <c r="BZ564" s="18">
        <f t="shared" si="7"/>
        <v>106833.69868293739</v>
      </c>
      <c r="CA564" s="18">
        <f t="shared" si="7"/>
        <v>106436.46330290253</v>
      </c>
      <c r="CB564" s="18">
        <f t="shared" si="7"/>
        <v>99399.590975284853</v>
      </c>
      <c r="CC564" s="18">
        <f t="shared" si="7"/>
        <v>99733.146827557779</v>
      </c>
      <c r="CD564" s="18">
        <f t="shared" si="7"/>
        <v>84890.097110678907</v>
      </c>
      <c r="CE564" s="18">
        <f t="shared" si="7"/>
        <v>79616.271618602885</v>
      </c>
      <c r="CF564" s="18">
        <f t="shared" si="7"/>
        <v>73454.266817718963</v>
      </c>
      <c r="CG564" s="18">
        <f t="shared" si="7"/>
        <v>62144.384063706806</v>
      </c>
      <c r="CH564" s="18">
        <f t="shared" si="7"/>
        <v>64989.854677235169</v>
      </c>
      <c r="CI564" s="18">
        <f t="shared" si="7"/>
        <v>57534.824366948298</v>
      </c>
      <c r="CJ564" s="18">
        <f t="shared" si="7"/>
        <v>79922.890357254131</v>
      </c>
      <c r="CK564" s="18">
        <f t="shared" si="7"/>
        <v>89424.17399309577</v>
      </c>
      <c r="CL564" s="18">
        <f t="shared" si="7"/>
        <v>102923.8366201208</v>
      </c>
      <c r="CM564" s="18">
        <f t="shared" si="7"/>
        <v>102223.02664632583</v>
      </c>
      <c r="CN564" s="18">
        <f t="shared" si="7"/>
        <v>94973.581610439549</v>
      </c>
      <c r="CO564" s="18">
        <f t="shared" si="7"/>
        <v>95583.284664088627</v>
      </c>
      <c r="CP564" s="18">
        <f t="shared" si="7"/>
        <v>81316.302923513969</v>
      </c>
      <c r="CQ564" s="18">
        <f t="shared" si="7"/>
        <v>77271.685592089343</v>
      </c>
      <c r="CR564" s="18">
        <f t="shared" si="7"/>
        <v>73727.25737250637</v>
      </c>
      <c r="CS564" s="18">
        <f t="shared" si="7"/>
        <v>60034.595803215692</v>
      </c>
      <c r="CT564" s="18">
        <f t="shared" si="7"/>
        <v>65271.068326659282</v>
      </c>
      <c r="CU564" s="18">
        <f t="shared" si="7"/>
        <v>64192.010807990664</v>
      </c>
      <c r="CW564" s="19">
        <f t="shared" si="9"/>
        <v>986863.71471729979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56006.654393526893</v>
      </c>
      <c r="E566" s="18">
        <f t="shared" ref="E566:BP570" si="11">SUMIFS(E$6:E$553,$CW$6:$CW$553,$C566,$B$6:$B$553,"desl")</f>
        <v>53987.356989222782</v>
      </c>
      <c r="F566" s="18">
        <f t="shared" si="11"/>
        <v>57731.474086411217</v>
      </c>
      <c r="G566" s="18">
        <f t="shared" si="11"/>
        <v>54787.80914468276</v>
      </c>
      <c r="H566" s="18">
        <f t="shared" si="11"/>
        <v>56819.951454395967</v>
      </c>
      <c r="I566" s="18">
        <f t="shared" si="11"/>
        <v>51717.096499945961</v>
      </c>
      <c r="J566" s="18">
        <f t="shared" si="11"/>
        <v>51696.494801965331</v>
      </c>
      <c r="K566" s="18">
        <f t="shared" si="11"/>
        <v>53238.262769419031</v>
      </c>
      <c r="L566" s="18">
        <f t="shared" si="11"/>
        <v>49382.69391287172</v>
      </c>
      <c r="M566" s="18">
        <f t="shared" si="11"/>
        <v>55286.730834167342</v>
      </c>
      <c r="N566" s="18">
        <f t="shared" si="11"/>
        <v>58170.424883694061</v>
      </c>
      <c r="O566" s="18">
        <f t="shared" si="11"/>
        <v>59036.912083865587</v>
      </c>
      <c r="P566" s="18">
        <f t="shared" si="11"/>
        <v>55509.331515429207</v>
      </c>
      <c r="Q566" s="18">
        <f t="shared" si="11"/>
        <v>51930.525106537323</v>
      </c>
      <c r="R566" s="18">
        <f t="shared" si="11"/>
        <v>55714.901907317639</v>
      </c>
      <c r="S566" s="18">
        <f t="shared" si="11"/>
        <v>52152.417158415679</v>
      </c>
      <c r="T566" s="18">
        <f t="shared" si="11"/>
        <v>53765.258427275388</v>
      </c>
      <c r="U566" s="18">
        <f t="shared" si="11"/>
        <v>48404.768164653935</v>
      </c>
      <c r="V566" s="18">
        <f t="shared" si="11"/>
        <v>47997.644345047775</v>
      </c>
      <c r="W566" s="18">
        <f t="shared" si="11"/>
        <v>49295.272118286142</v>
      </c>
      <c r="X566" s="18">
        <f t="shared" si="11"/>
        <v>45394.408392090561</v>
      </c>
      <c r="Y566" s="18">
        <f t="shared" si="11"/>
        <v>51461.869849249611</v>
      </c>
      <c r="Z566" s="18">
        <f t="shared" si="11"/>
        <v>54642.492904601022</v>
      </c>
      <c r="AA566" s="18">
        <f t="shared" si="11"/>
        <v>55818.85895113882</v>
      </c>
      <c r="AB566" s="18">
        <f t="shared" si="11"/>
        <v>52507.224540924413</v>
      </c>
      <c r="AC566" s="18">
        <f t="shared" si="11"/>
        <v>49008.577813028583</v>
      </c>
      <c r="AD566" s="18">
        <f t="shared" si="11"/>
        <v>52755.764301941126</v>
      </c>
      <c r="AE566" s="18">
        <f t="shared" si="11"/>
        <v>49092.997463691172</v>
      </c>
      <c r="AF566" s="18">
        <f t="shared" si="11"/>
        <v>50601.658552714485</v>
      </c>
      <c r="AG566" s="18">
        <f t="shared" si="11"/>
        <v>45174.275050257063</v>
      </c>
      <c r="AH566" s="18">
        <f t="shared" si="11"/>
        <v>44751.605923326257</v>
      </c>
      <c r="AI566" s="18">
        <f t="shared" si="11"/>
        <v>46078.142164432953</v>
      </c>
      <c r="AJ566" s="18">
        <f t="shared" si="11"/>
        <v>42233.801088039218</v>
      </c>
      <c r="AK566" s="18">
        <f t="shared" si="11"/>
        <v>48368.693986467973</v>
      </c>
      <c r="AL566" s="18">
        <f t="shared" si="11"/>
        <v>51616.723123853837</v>
      </c>
      <c r="AM566" s="18">
        <f t="shared" si="11"/>
        <v>52855.46489963607</v>
      </c>
      <c r="AN566" s="18">
        <f t="shared" si="11"/>
        <v>49599.276738859233</v>
      </c>
      <c r="AO566" s="18">
        <f t="shared" si="11"/>
        <v>46147.902300826499</v>
      </c>
      <c r="AP566" s="18">
        <f t="shared" si="11"/>
        <v>49932.888552758384</v>
      </c>
      <c r="AQ566" s="18">
        <f t="shared" si="11"/>
        <v>46297.863920562871</v>
      </c>
      <c r="AR566" s="18">
        <f t="shared" si="11"/>
        <v>47825.460879138431</v>
      </c>
      <c r="AS566" s="18">
        <f t="shared" si="11"/>
        <v>42411.64200866918</v>
      </c>
      <c r="AT566" s="18">
        <f t="shared" si="11"/>
        <v>42001.962531325262</v>
      </c>
      <c r="AU566" s="18">
        <f t="shared" si="11"/>
        <v>43345.504405085747</v>
      </c>
      <c r="AV566" s="18">
        <f t="shared" si="11"/>
        <v>39525.061264365424</v>
      </c>
      <c r="AW566" s="18">
        <f t="shared" si="11"/>
        <v>45691.149621662291</v>
      </c>
      <c r="AX566" s="18">
        <f t="shared" si="11"/>
        <v>48975.858220028822</v>
      </c>
      <c r="AY566" s="18">
        <f t="shared" si="11"/>
        <v>50253.740548294845</v>
      </c>
      <c r="AZ566" s="18">
        <f t="shared" si="11"/>
        <v>47036.144940620456</v>
      </c>
      <c r="BA566" s="18">
        <f t="shared" si="11"/>
        <v>43620.739127128916</v>
      </c>
      <c r="BB566" s="18">
        <f t="shared" si="11"/>
        <v>47438.272050719796</v>
      </c>
      <c r="BC566" s="18">
        <f t="shared" si="11"/>
        <v>43832.652331810837</v>
      </c>
      <c r="BD566" s="18">
        <f t="shared" si="11"/>
        <v>45387.366030847479</v>
      </c>
      <c r="BE566" s="18">
        <f t="shared" si="11"/>
        <v>39999.283471239178</v>
      </c>
      <c r="BF566" s="18">
        <f t="shared" si="11"/>
        <v>39614.596171212201</v>
      </c>
      <c r="BG566" s="18">
        <f t="shared" si="11"/>
        <v>40982.684118333927</v>
      </c>
      <c r="BH566" s="18">
        <f t="shared" si="11"/>
        <v>37186.431189700634</v>
      </c>
      <c r="BI566" s="18">
        <f t="shared" si="11"/>
        <v>43376.439573698291</v>
      </c>
      <c r="BJ566" s="18">
        <f t="shared" si="11"/>
        <v>46685.037838267737</v>
      </c>
      <c r="BK566" s="18">
        <f t="shared" si="11"/>
        <v>47987.222953230608</v>
      </c>
      <c r="BL566" s="18">
        <f t="shared" si="11"/>
        <v>44794.92678636052</v>
      </c>
      <c r="BM566" s="18">
        <f t="shared" si="11"/>
        <v>41406.399880769677</v>
      </c>
      <c r="BN566" s="18">
        <f t="shared" si="11"/>
        <v>45252.79999233516</v>
      </c>
      <c r="BO566" s="18">
        <f t="shared" si="11"/>
        <v>41678.095913022218</v>
      </c>
      <c r="BP566" s="18">
        <f t="shared" si="11"/>
        <v>43265.325173183061</v>
      </c>
      <c r="BQ566" s="18">
        <f t="shared" ref="BQ566:CU570" si="12">SUMIFS(BQ$6:BQ$553,$CW$6:$CW$553,$C566,$B$6:$B$553,"desl")</f>
        <v>37910.276923451696</v>
      </c>
      <c r="BR566" s="18">
        <f t="shared" si="12"/>
        <v>37557.3965772511</v>
      </c>
      <c r="BS566" s="18">
        <f t="shared" si="12"/>
        <v>38953.80930987883</v>
      </c>
      <c r="BT566" s="18">
        <f t="shared" si="12"/>
        <v>35180.084304315045</v>
      </c>
      <c r="BU566" s="18">
        <f t="shared" si="12"/>
        <v>41385.221341457589</v>
      </c>
      <c r="BV566" s="18">
        <f t="shared" si="12"/>
        <v>44701.60827721416</v>
      </c>
      <c r="BW566" s="18">
        <f t="shared" si="12"/>
        <v>46006.737812870779</v>
      </c>
      <c r="BX566" s="18">
        <f t="shared" si="12"/>
        <v>42817.62117721363</v>
      </c>
      <c r="BY566" s="18">
        <f t="shared" si="12"/>
        <v>39439.307310643977</v>
      </c>
      <c r="BZ566" s="18">
        <f t="shared" si="12"/>
        <v>43309.504397850404</v>
      </c>
      <c r="CA566" s="18">
        <f t="shared" si="12"/>
        <v>39775.875040480329</v>
      </c>
      <c r="CB566" s="18">
        <f t="shared" si="12"/>
        <v>41420.063418856531</v>
      </c>
      <c r="CC566" s="18">
        <f t="shared" si="12"/>
        <v>36130.689142638119</v>
      </c>
      <c r="CD566" s="18">
        <f t="shared" si="12"/>
        <v>35840.667150575173</v>
      </c>
      <c r="CE566" s="18">
        <f t="shared" si="12"/>
        <v>37284.694137878934</v>
      </c>
      <c r="CF566" s="18">
        <f t="shared" si="12"/>
        <v>33533.983622414264</v>
      </c>
      <c r="CG566" s="18">
        <f t="shared" si="12"/>
        <v>39733.810273915406</v>
      </c>
      <c r="CH566" s="18">
        <f t="shared" si="12"/>
        <v>43021.009322950493</v>
      </c>
      <c r="CI566" s="18">
        <f t="shared" si="12"/>
        <v>44281.207869632693</v>
      </c>
      <c r="CJ566" s="18">
        <f t="shared" si="12"/>
        <v>41036.167888621429</v>
      </c>
      <c r="CK566" s="18">
        <f t="shared" si="12"/>
        <v>37611.730793940238</v>
      </c>
      <c r="CL566" s="18">
        <f t="shared" si="12"/>
        <v>41455.491831349849</v>
      </c>
      <c r="CM566" s="18">
        <f t="shared" si="12"/>
        <v>37916.412687382515</v>
      </c>
      <c r="CN566" s="18">
        <f t="shared" si="12"/>
        <v>39642.20355873627</v>
      </c>
      <c r="CO566" s="18">
        <f t="shared" si="12"/>
        <v>34446.093404161664</v>
      </c>
      <c r="CP566" s="18">
        <f t="shared" si="12"/>
        <v>34455.452900538927</v>
      </c>
      <c r="CQ566" s="18">
        <f t="shared" si="12"/>
        <v>36455.56576353011</v>
      </c>
      <c r="CR566" s="18">
        <f t="shared" si="12"/>
        <v>32206.826420055568</v>
      </c>
      <c r="CS566" s="18">
        <f t="shared" si="12"/>
        <v>39761.906223815909</v>
      </c>
      <c r="CT566" s="18">
        <f t="shared" si="12"/>
        <v>43133.216149384491</v>
      </c>
      <c r="CU566" s="18">
        <f t="shared" si="12"/>
        <v>38553.755459982698</v>
      </c>
      <c r="CW566" s="19">
        <f>SUM(CJ566:CU566)</f>
        <v>456674.82308149966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201122.27829016378</v>
      </c>
      <c r="E567" s="18">
        <f t="shared" si="13"/>
        <v>199091.86804502766</v>
      </c>
      <c r="F567" s="18">
        <f t="shared" si="13"/>
        <v>210948.67469124988</v>
      </c>
      <c r="G567" s="18">
        <f t="shared" si="13"/>
        <v>193416.42210034968</v>
      </c>
      <c r="H567" s="18">
        <f t="shared" si="13"/>
        <v>190040.64500249957</v>
      </c>
      <c r="I567" s="18">
        <f t="shared" si="13"/>
        <v>175044.17680656994</v>
      </c>
      <c r="J567" s="18">
        <f t="shared" si="13"/>
        <v>166366.56352802989</v>
      </c>
      <c r="K567" s="18">
        <f t="shared" si="13"/>
        <v>169541.17886378846</v>
      </c>
      <c r="L567" s="18">
        <f t="shared" si="13"/>
        <v>154789.50200833965</v>
      </c>
      <c r="M567" s="18">
        <f t="shared" si="13"/>
        <v>166843.27980195652</v>
      </c>
      <c r="N567" s="18">
        <f t="shared" si="13"/>
        <v>181349.84963761698</v>
      </c>
      <c r="O567" s="18">
        <f t="shared" si="13"/>
        <v>183603.21476316283</v>
      </c>
      <c r="P567" s="18">
        <f t="shared" si="13"/>
        <v>187796.4095954356</v>
      </c>
      <c r="Q567" s="18">
        <f t="shared" si="13"/>
        <v>180844.18264042184</v>
      </c>
      <c r="R567" s="18">
        <f t="shared" si="13"/>
        <v>197589.0683563955</v>
      </c>
      <c r="S567" s="18">
        <f t="shared" si="13"/>
        <v>184550.89111932623</v>
      </c>
      <c r="T567" s="18">
        <f t="shared" si="11"/>
        <v>180791.23484275999</v>
      </c>
      <c r="U567" s="18">
        <f t="shared" si="11"/>
        <v>163337.36313336896</v>
      </c>
      <c r="V567" s="18">
        <f t="shared" si="11"/>
        <v>151797.96398527862</v>
      </c>
      <c r="W567" s="18">
        <f t="shared" si="11"/>
        <v>153075.83035525455</v>
      </c>
      <c r="X567" s="18">
        <f t="shared" si="11"/>
        <v>137762.73543127708</v>
      </c>
      <c r="Y567" s="18">
        <f t="shared" si="11"/>
        <v>150395.26815136007</v>
      </c>
      <c r="Z567" s="18">
        <f t="shared" si="11"/>
        <v>166187.52070966086</v>
      </c>
      <c r="AA567" s="18">
        <f t="shared" si="11"/>
        <v>169903.00630210459</v>
      </c>
      <c r="AB567" s="18">
        <f t="shared" si="11"/>
        <v>175225.14195865154</v>
      </c>
      <c r="AC567" s="18">
        <f t="shared" si="11"/>
        <v>168821.87886669804</v>
      </c>
      <c r="AD567" s="18">
        <f t="shared" si="11"/>
        <v>185568.63603883944</v>
      </c>
      <c r="AE567" s="18">
        <f t="shared" si="11"/>
        <v>172194.65269031833</v>
      </c>
      <c r="AF567" s="18">
        <f t="shared" si="11"/>
        <v>168009.6540863626</v>
      </c>
      <c r="AG567" s="18">
        <f t="shared" si="11"/>
        <v>150227.4141601579</v>
      </c>
      <c r="AH567" s="18">
        <f t="shared" si="11"/>
        <v>138538.53556476833</v>
      </c>
      <c r="AI567" s="18">
        <f t="shared" si="11"/>
        <v>139842.1509812052</v>
      </c>
      <c r="AJ567" s="18">
        <f t="shared" si="11"/>
        <v>124682.21594274673</v>
      </c>
      <c r="AK567" s="18">
        <f t="shared" si="11"/>
        <v>137540.21418734366</v>
      </c>
      <c r="AL567" s="18">
        <f t="shared" si="11"/>
        <v>153588.87031748798</v>
      </c>
      <c r="AM567" s="18">
        <f t="shared" si="11"/>
        <v>157567.16707689891</v>
      </c>
      <c r="AN567" s="18">
        <f t="shared" si="11"/>
        <v>163142.60205214235</v>
      </c>
      <c r="AO567" s="18">
        <f t="shared" si="11"/>
        <v>156968.08990775686</v>
      </c>
      <c r="AP567" s="18">
        <f t="shared" si="11"/>
        <v>173903.99852268727</v>
      </c>
      <c r="AQ567" s="18">
        <f t="shared" si="11"/>
        <v>160669.48844910631</v>
      </c>
      <c r="AR567" s="18">
        <f t="shared" si="11"/>
        <v>156575.02227552896</v>
      </c>
      <c r="AS567" s="18">
        <f t="shared" si="11"/>
        <v>138847.71173655431</v>
      </c>
      <c r="AT567" s="18">
        <f t="shared" si="11"/>
        <v>127200.18328199718</v>
      </c>
      <c r="AU567" s="18">
        <f t="shared" si="11"/>
        <v>128554.7178814095</v>
      </c>
      <c r="AV567" s="18">
        <f t="shared" si="11"/>
        <v>113472.02606142432</v>
      </c>
      <c r="AW567" s="18">
        <f t="shared" si="11"/>
        <v>126439.61766924238</v>
      </c>
      <c r="AX567" s="18">
        <f t="shared" si="11"/>
        <v>142625.6415396118</v>
      </c>
      <c r="AY567" s="18">
        <f t="shared" si="11"/>
        <v>146757.65964990435</v>
      </c>
      <c r="AZ567" s="18">
        <f t="shared" si="11"/>
        <v>152490.10420969102</v>
      </c>
      <c r="BA567" s="18">
        <f t="shared" si="11"/>
        <v>146465.54416974177</v>
      </c>
      <c r="BB567" s="18">
        <f t="shared" si="11"/>
        <v>163538.88030325397</v>
      </c>
      <c r="BC567" s="18">
        <f t="shared" si="11"/>
        <v>150428.51455818221</v>
      </c>
      <c r="BD567" s="18">
        <f t="shared" si="11"/>
        <v>146447.18037249119</v>
      </c>
      <c r="BE567" s="18">
        <f t="shared" si="11"/>
        <v>128825.24674306043</v>
      </c>
      <c r="BF567" s="18">
        <f t="shared" si="11"/>
        <v>117278.08484450879</v>
      </c>
      <c r="BG567" s="18">
        <f t="shared" si="11"/>
        <v>118729.64111118778</v>
      </c>
      <c r="BH567" s="18">
        <f t="shared" si="11"/>
        <v>103741.46146549955</v>
      </c>
      <c r="BI567" s="18">
        <f t="shared" si="11"/>
        <v>116801.71541827093</v>
      </c>
      <c r="BJ567" s="18">
        <f t="shared" si="11"/>
        <v>133079.65004764154</v>
      </c>
      <c r="BK567" s="18">
        <f t="shared" si="11"/>
        <v>137304.64813536702</v>
      </c>
      <c r="BL567" s="18">
        <f t="shared" si="11"/>
        <v>143133.56505140918</v>
      </c>
      <c r="BM567" s="18">
        <f t="shared" si="11"/>
        <v>137211.55962580256</v>
      </c>
      <c r="BN567" s="18">
        <f t="shared" si="11"/>
        <v>154395.68019345141</v>
      </c>
      <c r="BO567" s="18">
        <f t="shared" si="11"/>
        <v>141405.35475137719</v>
      </c>
      <c r="BP567" s="18">
        <f t="shared" si="11"/>
        <v>137552.51547277762</v>
      </c>
      <c r="BQ567" s="18">
        <f t="shared" si="12"/>
        <v>120064.22442640725</v>
      </c>
      <c r="BR567" s="18">
        <f t="shared" si="12"/>
        <v>108649.57938534633</v>
      </c>
      <c r="BS567" s="18">
        <f t="shared" si="12"/>
        <v>110223.44641326416</v>
      </c>
      <c r="BT567" s="18">
        <f t="shared" si="12"/>
        <v>95336.794435420918</v>
      </c>
      <c r="BU567" s="18">
        <f t="shared" si="12"/>
        <v>108468.54286742656</v>
      </c>
      <c r="BV567" s="18">
        <f t="shared" si="12"/>
        <v>124784.09356301454</v>
      </c>
      <c r="BW567" s="18">
        <f t="shared" si="12"/>
        <v>129018.52080712035</v>
      </c>
      <c r="BX567" s="18">
        <f t="shared" si="12"/>
        <v>134846.13580407732</v>
      </c>
      <c r="BY567" s="18">
        <f t="shared" si="12"/>
        <v>128939.61021613344</v>
      </c>
      <c r="BZ567" s="18">
        <f t="shared" si="12"/>
        <v>146186.81550526636</v>
      </c>
      <c r="CA567" s="18">
        <f t="shared" si="12"/>
        <v>133330.52255618788</v>
      </c>
      <c r="CB567" s="18">
        <f t="shared" si="12"/>
        <v>129687.34945463022</v>
      </c>
      <c r="CC567" s="18">
        <f t="shared" si="12"/>
        <v>112463.9640384536</v>
      </c>
      <c r="CD567" s="18">
        <f t="shared" si="12"/>
        <v>101326.11219036499</v>
      </c>
      <c r="CE567" s="18">
        <f t="shared" si="12"/>
        <v>103134.22360285827</v>
      </c>
      <c r="CF567" s="18">
        <f t="shared" si="12"/>
        <v>88391.46017566591</v>
      </c>
      <c r="CG567" s="18">
        <f t="shared" si="12"/>
        <v>101550.09319336562</v>
      </c>
      <c r="CH567" s="18">
        <f t="shared" si="12"/>
        <v>117780.3713320391</v>
      </c>
      <c r="CI567" s="18">
        <f t="shared" si="12"/>
        <v>121845.58313458833</v>
      </c>
      <c r="CJ567" s="18">
        <f t="shared" si="12"/>
        <v>127444.00911869196</v>
      </c>
      <c r="CK567" s="18">
        <f t="shared" si="12"/>
        <v>121302.21607838073</v>
      </c>
      <c r="CL567" s="18">
        <f t="shared" si="12"/>
        <v>138360.03855497873</v>
      </c>
      <c r="CM567" s="18">
        <f t="shared" si="12"/>
        <v>125371.11328793751</v>
      </c>
      <c r="CN567" s="18">
        <f t="shared" si="12"/>
        <v>121831.7568839361</v>
      </c>
      <c r="CO567" s="18">
        <f t="shared" si="12"/>
        <v>104919.42912008475</v>
      </c>
      <c r="CP567" s="18">
        <f t="shared" si="12"/>
        <v>94747.501033116452</v>
      </c>
      <c r="CQ567" s="18">
        <f t="shared" si="12"/>
        <v>98791.048922062488</v>
      </c>
      <c r="CR567" s="18">
        <f t="shared" si="12"/>
        <v>84218.936170172761</v>
      </c>
      <c r="CS567" s="18">
        <f t="shared" si="12"/>
        <v>99946.806194803095</v>
      </c>
      <c r="CT567" s="18">
        <f t="shared" si="12"/>
        <v>117165.63639130309</v>
      </c>
      <c r="CU567" s="18">
        <f t="shared" si="12"/>
        <v>105886.74379841729</v>
      </c>
      <c r="CW567" s="19">
        <f t="shared" ref="CW567:CW577" si="14">SUM(CJ567:CU567)</f>
        <v>1339985.2355538849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705435.96249372198</v>
      </c>
      <c r="E568" s="18">
        <f t="shared" si="13"/>
        <v>692999.88676385954</v>
      </c>
      <c r="F568" s="18">
        <f t="shared" si="13"/>
        <v>746294.25902025518</v>
      </c>
      <c r="G568" s="18">
        <f t="shared" si="13"/>
        <v>703952.38783983642</v>
      </c>
      <c r="H568" s="18">
        <f t="shared" si="13"/>
        <v>728633.65662679984</v>
      </c>
      <c r="I568" s="18">
        <f t="shared" si="13"/>
        <v>646758.43164257973</v>
      </c>
      <c r="J568" s="18">
        <f t="shared" si="13"/>
        <v>646926.76190271485</v>
      </c>
      <c r="K568" s="18">
        <f t="shared" si="13"/>
        <v>661433.26917441213</v>
      </c>
      <c r="L568" s="18">
        <f t="shared" si="13"/>
        <v>600610.54892509803</v>
      </c>
      <c r="M568" s="18">
        <f t="shared" si="13"/>
        <v>684637.97355060966</v>
      </c>
      <c r="N568" s="18">
        <f t="shared" si="13"/>
        <v>719689.3869154047</v>
      </c>
      <c r="O568" s="18">
        <f t="shared" si="13"/>
        <v>738909.30440901092</v>
      </c>
      <c r="P568" s="18">
        <f t="shared" si="13"/>
        <v>684343.51801026019</v>
      </c>
      <c r="Q568" s="18">
        <f t="shared" si="13"/>
        <v>651557.11875800649</v>
      </c>
      <c r="R568" s="18">
        <f t="shared" si="13"/>
        <v>713581.97208541224</v>
      </c>
      <c r="S568" s="18">
        <f t="shared" si="13"/>
        <v>668985.80481311539</v>
      </c>
      <c r="T568" s="18">
        <f t="shared" si="11"/>
        <v>691945.1425749734</v>
      </c>
      <c r="U568" s="18">
        <f t="shared" si="11"/>
        <v>607058.72669283848</v>
      </c>
      <c r="V568" s="18">
        <f t="shared" si="11"/>
        <v>600286.91810467001</v>
      </c>
      <c r="W568" s="18">
        <f t="shared" si="11"/>
        <v>608922.49779492128</v>
      </c>
      <c r="X568" s="18">
        <f t="shared" si="11"/>
        <v>545609.61475738534</v>
      </c>
      <c r="Y568" s="18">
        <f t="shared" si="11"/>
        <v>631442.24489076703</v>
      </c>
      <c r="Z568" s="18">
        <f t="shared" si="11"/>
        <v>671594.51534759998</v>
      </c>
      <c r="AA568" s="18">
        <f t="shared" si="11"/>
        <v>696714.40798603499</v>
      </c>
      <c r="AB568" s="18">
        <f t="shared" si="11"/>
        <v>646562.81505773973</v>
      </c>
      <c r="AC568" s="18">
        <f t="shared" si="11"/>
        <v>615598.18953171605</v>
      </c>
      <c r="AD568" s="18">
        <f t="shared" si="11"/>
        <v>677043.42545663158</v>
      </c>
      <c r="AE568" s="18">
        <f t="shared" si="11"/>
        <v>630496.80996776198</v>
      </c>
      <c r="AF568" s="18">
        <f t="shared" si="11"/>
        <v>651354.61698125128</v>
      </c>
      <c r="AG568" s="18">
        <f t="shared" si="11"/>
        <v>565072.50086838764</v>
      </c>
      <c r="AH568" s="18">
        <f t="shared" si="11"/>
        <v>557896.56950555334</v>
      </c>
      <c r="AI568" s="18">
        <f t="shared" si="11"/>
        <v>566953.97032272757</v>
      </c>
      <c r="AJ568" s="18">
        <f t="shared" si="11"/>
        <v>504521.36589606374</v>
      </c>
      <c r="AK568" s="18">
        <f t="shared" si="11"/>
        <v>591354.87192076887</v>
      </c>
      <c r="AL568" s="18">
        <f t="shared" si="11"/>
        <v>632442.99660409114</v>
      </c>
      <c r="AM568" s="18">
        <f t="shared" si="11"/>
        <v>658390.32640988752</v>
      </c>
      <c r="AN568" s="18">
        <f t="shared" si="11"/>
        <v>608976.5686814033</v>
      </c>
      <c r="AO568" s="18">
        <f t="shared" si="11"/>
        <v>578669.52021167753</v>
      </c>
      <c r="AP568" s="18">
        <f t="shared" si="11"/>
        <v>640667.47041188227</v>
      </c>
      <c r="AQ568" s="18">
        <f t="shared" si="11"/>
        <v>594530.64728485281</v>
      </c>
      <c r="AR568" s="18">
        <f t="shared" si="11"/>
        <v>615641.37597866822</v>
      </c>
      <c r="AS568" s="18">
        <f t="shared" si="11"/>
        <v>529488.8006795547</v>
      </c>
      <c r="AT568" s="18">
        <f t="shared" si="11"/>
        <v>522394.32664364018</v>
      </c>
      <c r="AU568" s="18">
        <f t="shared" si="11"/>
        <v>531573.34265594964</v>
      </c>
      <c r="AV568" s="18">
        <f t="shared" si="11"/>
        <v>469369.18807322643</v>
      </c>
      <c r="AW568" s="18">
        <f t="shared" si="11"/>
        <v>556560.76081588119</v>
      </c>
      <c r="AX568" s="18">
        <f t="shared" si="11"/>
        <v>598114.12247135362</v>
      </c>
      <c r="AY568" s="18">
        <f t="shared" si="11"/>
        <v>624582.83273211645</v>
      </c>
      <c r="AZ568" s="18">
        <f t="shared" si="11"/>
        <v>575690.89209041675</v>
      </c>
      <c r="BA568" s="18">
        <f t="shared" si="11"/>
        <v>545865.37535041664</v>
      </c>
      <c r="BB568" s="18">
        <f t="shared" si="11"/>
        <v>608287.45721584931</v>
      </c>
      <c r="BC568" s="18">
        <f t="shared" si="11"/>
        <v>562521.13250343059</v>
      </c>
      <c r="BD568" s="18">
        <f t="shared" si="11"/>
        <v>583963.86016268341</v>
      </c>
      <c r="BE568" s="18">
        <f t="shared" si="11"/>
        <v>498121.03091341455</v>
      </c>
      <c r="BF568" s="18">
        <f t="shared" si="11"/>
        <v>491324.90843971318</v>
      </c>
      <c r="BG568" s="18">
        <f t="shared" si="11"/>
        <v>500795.08169067506</v>
      </c>
      <c r="BH568" s="18">
        <f t="shared" si="11"/>
        <v>438875.13844935212</v>
      </c>
      <c r="BI568" s="18">
        <f t="shared" si="11"/>
        <v>526344.36220015166</v>
      </c>
      <c r="BJ568" s="18">
        <f t="shared" si="11"/>
        <v>568172.42604481569</v>
      </c>
      <c r="BK568" s="18">
        <f t="shared" si="11"/>
        <v>594920.61302787205</v>
      </c>
      <c r="BL568" s="18">
        <f t="shared" si="11"/>
        <v>546323.53544237185</v>
      </c>
      <c r="BM568" s="18">
        <f t="shared" si="11"/>
        <v>516819.28789262183</v>
      </c>
      <c r="BN568" s="18">
        <f t="shared" si="11"/>
        <v>579597.61035133048</v>
      </c>
      <c r="BO568" s="18">
        <f t="shared" si="11"/>
        <v>534225.77975451935</v>
      </c>
      <c r="BP568" s="18">
        <f t="shared" si="11"/>
        <v>556096.44520967989</v>
      </c>
      <c r="BQ568" s="18">
        <f t="shared" si="12"/>
        <v>470699.39899975737</v>
      </c>
      <c r="BR568" s="18">
        <f t="shared" si="12"/>
        <v>464338.83658041491</v>
      </c>
      <c r="BS568" s="18">
        <f t="shared" si="12"/>
        <v>474195.12839911983</v>
      </c>
      <c r="BT568" s="18">
        <f t="shared" si="12"/>
        <v>412568.24216771807</v>
      </c>
      <c r="BU568" s="18">
        <f t="shared" si="12"/>
        <v>500202.83896484284</v>
      </c>
      <c r="BV568" s="18">
        <f t="shared" si="12"/>
        <v>542060.89635686018</v>
      </c>
      <c r="BW568" s="18">
        <f t="shared" si="12"/>
        <v>568739.06604194129</v>
      </c>
      <c r="BX568" s="18">
        <f t="shared" si="12"/>
        <v>520055.9162310281</v>
      </c>
      <c r="BY568" s="18">
        <f t="shared" si="12"/>
        <v>490569.11268766545</v>
      </c>
      <c r="BZ568" s="18">
        <f t="shared" si="12"/>
        <v>553589.68677966238</v>
      </c>
      <c r="CA568" s="18">
        <f t="shared" si="12"/>
        <v>508760.79553554743</v>
      </c>
      <c r="CB568" s="18">
        <f t="shared" si="12"/>
        <v>531463.52641746821</v>
      </c>
      <c r="CC568" s="18">
        <f t="shared" si="12"/>
        <v>447073.67871247313</v>
      </c>
      <c r="CD568" s="18">
        <f t="shared" si="12"/>
        <v>441702.31571982766</v>
      </c>
      <c r="CE568" s="18">
        <f t="shared" si="12"/>
        <v>452317.81530523935</v>
      </c>
      <c r="CF568" s="18">
        <f t="shared" si="12"/>
        <v>391059.10999378434</v>
      </c>
      <c r="CG568" s="18">
        <f t="shared" si="12"/>
        <v>478602.85821737704</v>
      </c>
      <c r="CH568" s="18">
        <f t="shared" si="12"/>
        <v>519969.97628309118</v>
      </c>
      <c r="CI568" s="18">
        <f t="shared" si="12"/>
        <v>545868.30833620136</v>
      </c>
      <c r="CJ568" s="18">
        <f t="shared" si="12"/>
        <v>496160.11452100449</v>
      </c>
      <c r="CK568" s="18">
        <f t="shared" si="12"/>
        <v>465683.39978068153</v>
      </c>
      <c r="CL568" s="18">
        <f t="shared" si="12"/>
        <v>527894.26996643993</v>
      </c>
      <c r="CM568" s="18">
        <f t="shared" si="12"/>
        <v>482533.81165159703</v>
      </c>
      <c r="CN568" s="18">
        <f t="shared" si="12"/>
        <v>506169.05611325032</v>
      </c>
      <c r="CO568" s="18">
        <f t="shared" si="12"/>
        <v>423096.33334194962</v>
      </c>
      <c r="CP568" s="18">
        <f t="shared" si="12"/>
        <v>422577.52665589692</v>
      </c>
      <c r="CQ568" s="18">
        <f t="shared" si="12"/>
        <v>442691.92922636995</v>
      </c>
      <c r="CR568" s="18">
        <f t="shared" si="12"/>
        <v>374457.50615811074</v>
      </c>
      <c r="CS568" s="18">
        <f t="shared" si="12"/>
        <v>483522.46725408942</v>
      </c>
      <c r="CT568" s="18">
        <f t="shared" si="12"/>
        <v>525785.11284110951</v>
      </c>
      <c r="CU568" s="18">
        <f t="shared" si="12"/>
        <v>464349.33714099869</v>
      </c>
      <c r="CW568" s="19">
        <f t="shared" si="14"/>
        <v>5614920.8646514984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262945.91995644401</v>
      </c>
      <c r="E569" s="18">
        <f t="shared" si="11"/>
        <v>275739.59352542955</v>
      </c>
      <c r="F569" s="18">
        <f t="shared" si="11"/>
        <v>300439.8472291017</v>
      </c>
      <c r="G569" s="18">
        <f t="shared" si="11"/>
        <v>277350.32971625146</v>
      </c>
      <c r="H569" s="18">
        <f t="shared" si="11"/>
        <v>281236.66864509863</v>
      </c>
      <c r="I569" s="18">
        <f t="shared" si="11"/>
        <v>250910.38321336545</v>
      </c>
      <c r="J569" s="18">
        <f t="shared" si="11"/>
        <v>243918.69236749579</v>
      </c>
      <c r="K569" s="18">
        <f t="shared" si="11"/>
        <v>238649.64332288009</v>
      </c>
      <c r="L569" s="18">
        <f t="shared" si="11"/>
        <v>215586.76422369413</v>
      </c>
      <c r="M569" s="18">
        <f t="shared" si="11"/>
        <v>238928.81228853221</v>
      </c>
      <c r="N569" s="18">
        <f t="shared" si="11"/>
        <v>245684.56997086335</v>
      </c>
      <c r="O569" s="18">
        <f t="shared" si="11"/>
        <v>254718.75438330416</v>
      </c>
      <c r="P569" s="18">
        <f t="shared" si="11"/>
        <v>256822.0565382429</v>
      </c>
      <c r="Q569" s="18">
        <f t="shared" si="11"/>
        <v>258096.52675614157</v>
      </c>
      <c r="R569" s="18">
        <f t="shared" si="11"/>
        <v>282701.0693793195</v>
      </c>
      <c r="S569" s="18">
        <f t="shared" si="11"/>
        <v>261165.29728462757</v>
      </c>
      <c r="T569" s="18">
        <f t="shared" si="11"/>
        <v>263731.22279443295</v>
      </c>
      <c r="U569" s="18">
        <f t="shared" si="11"/>
        <v>230346.3061223746</v>
      </c>
      <c r="V569" s="18">
        <f t="shared" si="11"/>
        <v>220955.82713507017</v>
      </c>
      <c r="W569" s="18">
        <f t="shared" si="11"/>
        <v>213784.45309471138</v>
      </c>
      <c r="X569" s="18">
        <f t="shared" si="11"/>
        <v>190122.13006452064</v>
      </c>
      <c r="Y569" s="18">
        <f t="shared" si="11"/>
        <v>214892.97999502462</v>
      </c>
      <c r="Z569" s="18">
        <f t="shared" si="11"/>
        <v>224411.365148543</v>
      </c>
      <c r="AA569" s="18">
        <f t="shared" si="11"/>
        <v>236411.65460023395</v>
      </c>
      <c r="AB569" s="18">
        <f t="shared" si="11"/>
        <v>240855.79451368545</v>
      </c>
      <c r="AC569" s="18">
        <f t="shared" si="11"/>
        <v>243262.78395977215</v>
      </c>
      <c r="AD569" s="18">
        <f t="shared" si="11"/>
        <v>267785.28245736164</v>
      </c>
      <c r="AE569" s="18">
        <f t="shared" si="11"/>
        <v>245399.83265287202</v>
      </c>
      <c r="AF569" s="18">
        <f t="shared" si="11"/>
        <v>246893.40259670877</v>
      </c>
      <c r="AG569" s="18">
        <f t="shared" si="11"/>
        <v>212644.80461957253</v>
      </c>
      <c r="AH569" s="18">
        <f t="shared" si="11"/>
        <v>202826.2603975684</v>
      </c>
      <c r="AI569" s="18">
        <f t="shared" si="11"/>
        <v>195665.89753653691</v>
      </c>
      <c r="AJ569" s="18">
        <f t="shared" si="11"/>
        <v>172326.6473060206</v>
      </c>
      <c r="AK569" s="18">
        <f t="shared" si="11"/>
        <v>197580.56860108214</v>
      </c>
      <c r="AL569" s="18">
        <f t="shared" si="11"/>
        <v>207622.27281323718</v>
      </c>
      <c r="AM569" s="18">
        <f t="shared" si="11"/>
        <v>220114.73201719846</v>
      </c>
      <c r="AN569" s="18">
        <f t="shared" si="11"/>
        <v>224985.97933337017</v>
      </c>
      <c r="AO569" s="18">
        <f t="shared" si="11"/>
        <v>227736.68796772382</v>
      </c>
      <c r="AP569" s="18">
        <f t="shared" si="11"/>
        <v>252506.00417827154</v>
      </c>
      <c r="AQ569" s="18">
        <f t="shared" si="11"/>
        <v>230265.20813417248</v>
      </c>
      <c r="AR569" s="18">
        <f t="shared" si="11"/>
        <v>231812.17582960767</v>
      </c>
      <c r="AS569" s="18">
        <f t="shared" si="11"/>
        <v>197556.2276817954</v>
      </c>
      <c r="AT569" s="18">
        <f t="shared" si="11"/>
        <v>187714.17178693155</v>
      </c>
      <c r="AU569" s="18">
        <f t="shared" si="11"/>
        <v>180559.56516477512</v>
      </c>
      <c r="AV569" s="18">
        <f t="shared" si="11"/>
        <v>157287.25267632373</v>
      </c>
      <c r="AW569" s="18">
        <f t="shared" si="11"/>
        <v>182679.03123991934</v>
      </c>
      <c r="AX569" s="18">
        <f t="shared" si="11"/>
        <v>192917.25852896133</v>
      </c>
      <c r="AY569" s="18">
        <f t="shared" si="11"/>
        <v>205638.48226007045</v>
      </c>
      <c r="AZ569" s="18">
        <f t="shared" si="11"/>
        <v>210741.33868179598</v>
      </c>
      <c r="BA569" s="18">
        <f t="shared" si="11"/>
        <v>213703.79623339835</v>
      </c>
      <c r="BB569" s="18">
        <f t="shared" si="11"/>
        <v>238653.92107533029</v>
      </c>
      <c r="BC569" s="18">
        <f t="shared" si="11"/>
        <v>216563.19400236179</v>
      </c>
      <c r="BD569" s="18">
        <f t="shared" si="11"/>
        <v>218236.9721833212</v>
      </c>
      <c r="BE569" s="18">
        <f t="shared" si="11"/>
        <v>184094.23922767953</v>
      </c>
      <c r="BF569" s="18">
        <f t="shared" si="11"/>
        <v>174359.67317187643</v>
      </c>
      <c r="BG569" s="18">
        <f t="shared" si="11"/>
        <v>167311.16219766167</v>
      </c>
      <c r="BH569" s="18">
        <f t="shared" si="11"/>
        <v>144144.73636701403</v>
      </c>
      <c r="BI569" s="18">
        <f t="shared" si="11"/>
        <v>169641.89060087118</v>
      </c>
      <c r="BJ569" s="18">
        <f t="shared" si="11"/>
        <v>179985.04601450069</v>
      </c>
      <c r="BK569" s="18">
        <f t="shared" si="11"/>
        <v>192812.41878660955</v>
      </c>
      <c r="BL569" s="18">
        <f t="shared" si="11"/>
        <v>198026.20224842383</v>
      </c>
      <c r="BM569" s="18">
        <f t="shared" si="11"/>
        <v>201109.19893796268</v>
      </c>
      <c r="BN569" s="18">
        <f t="shared" si="11"/>
        <v>226194.34412851839</v>
      </c>
      <c r="BO569" s="18">
        <f t="shared" si="11"/>
        <v>204256.42626090639</v>
      </c>
      <c r="BP569" s="18">
        <f t="shared" si="11"/>
        <v>206100.80884008628</v>
      </c>
      <c r="BQ569" s="18">
        <f t="shared" si="12"/>
        <v>172141.52744281502</v>
      </c>
      <c r="BR569" s="18">
        <f t="shared" si="12"/>
        <v>162592.22261355878</v>
      </c>
      <c r="BS569" s="18">
        <f t="shared" si="12"/>
        <v>155713.78778326104</v>
      </c>
      <c r="BT569" s="18">
        <f t="shared" si="12"/>
        <v>132681.64075879188</v>
      </c>
      <c r="BU569" s="18">
        <f t="shared" si="12"/>
        <v>158258.24027110569</v>
      </c>
      <c r="BV569" s="18">
        <f t="shared" si="12"/>
        <v>168616.17387928348</v>
      </c>
      <c r="BW569" s="18">
        <f t="shared" si="12"/>
        <v>181401.03708553687</v>
      </c>
      <c r="BX569" s="18">
        <f t="shared" si="12"/>
        <v>186544.54879913863</v>
      </c>
      <c r="BY569" s="18">
        <f t="shared" si="12"/>
        <v>189579.25199411399</v>
      </c>
      <c r="BZ569" s="18">
        <f t="shared" si="12"/>
        <v>214696.93336591692</v>
      </c>
      <c r="CA569" s="18">
        <f t="shared" si="12"/>
        <v>192921.32324092454</v>
      </c>
      <c r="CB569" s="18">
        <f t="shared" si="12"/>
        <v>195075.63926784729</v>
      </c>
      <c r="CC569" s="18">
        <f t="shared" si="12"/>
        <v>161546.22729964947</v>
      </c>
      <c r="CD569" s="18">
        <f t="shared" si="12"/>
        <v>152473.41282661032</v>
      </c>
      <c r="CE569" s="18">
        <f t="shared" si="12"/>
        <v>146017.23510428311</v>
      </c>
      <c r="CF569" s="18">
        <f t="shared" si="12"/>
        <v>123254.7998211618</v>
      </c>
      <c r="CG569" s="18">
        <f t="shared" si="12"/>
        <v>148881.23781492785</v>
      </c>
      <c r="CH569" s="18">
        <f t="shared" si="12"/>
        <v>159057.31214411088</v>
      </c>
      <c r="CI569" s="18">
        <f t="shared" si="12"/>
        <v>171463.45109711235</v>
      </c>
      <c r="CJ569" s="18">
        <f t="shared" si="12"/>
        <v>176076.05782604276</v>
      </c>
      <c r="CK569" s="18">
        <f t="shared" si="12"/>
        <v>178544.52874693298</v>
      </c>
      <c r="CL569" s="18">
        <f t="shared" si="12"/>
        <v>203164.71629358939</v>
      </c>
      <c r="CM569" s="18">
        <f t="shared" si="12"/>
        <v>181057.21358218367</v>
      </c>
      <c r="CN569" s="18">
        <f t="shared" si="12"/>
        <v>183400.66889826968</v>
      </c>
      <c r="CO569" s="18">
        <f t="shared" si="12"/>
        <v>150402.23789522986</v>
      </c>
      <c r="CP569" s="18">
        <f t="shared" si="12"/>
        <v>143017.21062088219</v>
      </c>
      <c r="CQ569" s="18">
        <f t="shared" si="12"/>
        <v>140070.78692142066</v>
      </c>
      <c r="CR569" s="18">
        <f t="shared" si="12"/>
        <v>117204.80149973813</v>
      </c>
      <c r="CS569" s="18">
        <f t="shared" si="12"/>
        <v>148680.1501086801</v>
      </c>
      <c r="CT569" s="18">
        <f t="shared" si="12"/>
        <v>158673.80594759999</v>
      </c>
      <c r="CU569" s="18">
        <f t="shared" si="12"/>
        <v>150042.26231558539</v>
      </c>
      <c r="CW569" s="19">
        <f t="shared" si="14"/>
        <v>1930334.4406561549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111301.23132341783</v>
      </c>
      <c r="E570" s="18">
        <f t="shared" si="11"/>
        <v>109351.54100377488</v>
      </c>
      <c r="F570" s="18">
        <f t="shared" si="11"/>
        <v>119230.21328207389</v>
      </c>
      <c r="G570" s="18">
        <f t="shared" si="11"/>
        <v>115901.58096523987</v>
      </c>
      <c r="H570" s="18">
        <f t="shared" si="11"/>
        <v>120192.22041206701</v>
      </c>
      <c r="I570" s="18">
        <f t="shared" si="11"/>
        <v>108947.09109734197</v>
      </c>
      <c r="J570" s="18">
        <f t="shared" si="11"/>
        <v>110355.67113240925</v>
      </c>
      <c r="K570" s="18">
        <f t="shared" si="11"/>
        <v>112256.5998811532</v>
      </c>
      <c r="L570" s="18">
        <f t="shared" si="11"/>
        <v>103972.45171707167</v>
      </c>
      <c r="M570" s="18">
        <f t="shared" si="11"/>
        <v>114625.82375531978</v>
      </c>
      <c r="N570" s="18">
        <f t="shared" si="11"/>
        <v>117201.88923157258</v>
      </c>
      <c r="O570" s="18">
        <f t="shared" si="11"/>
        <v>118941.79181340832</v>
      </c>
      <c r="P570" s="18">
        <f t="shared" si="11"/>
        <v>110490.38083771446</v>
      </c>
      <c r="Q570" s="18">
        <f t="shared" si="11"/>
        <v>106419.68949925808</v>
      </c>
      <c r="R570" s="18">
        <f t="shared" si="11"/>
        <v>115491.25235182035</v>
      </c>
      <c r="S570" s="18">
        <f t="shared" si="11"/>
        <v>110499.00898479547</v>
      </c>
      <c r="T570" s="18">
        <f t="shared" si="11"/>
        <v>114427.91264528903</v>
      </c>
      <c r="U570" s="18">
        <f t="shared" si="11"/>
        <v>102834.53534137143</v>
      </c>
      <c r="V570" s="18">
        <f t="shared" si="11"/>
        <v>103156.87884734938</v>
      </c>
      <c r="W570" s="18">
        <f t="shared" si="11"/>
        <v>104133.99519461313</v>
      </c>
      <c r="X570" s="18">
        <f t="shared" si="11"/>
        <v>95544.944542860758</v>
      </c>
      <c r="Y570" s="18">
        <f t="shared" si="11"/>
        <v>106435.04091717766</v>
      </c>
      <c r="Z570" s="18">
        <f t="shared" si="11"/>
        <v>109486.95928625447</v>
      </c>
      <c r="AA570" s="18">
        <f t="shared" si="11"/>
        <v>111709.76589231826</v>
      </c>
      <c r="AB570" s="18">
        <f t="shared" si="11"/>
        <v>103642.26133562453</v>
      </c>
      <c r="AC570" s="18">
        <f t="shared" si="11"/>
        <v>99792.621794881008</v>
      </c>
      <c r="AD570" s="18">
        <f t="shared" si="11"/>
        <v>108891.67340750463</v>
      </c>
      <c r="AE570" s="18">
        <f t="shared" si="11"/>
        <v>103776.10395594133</v>
      </c>
      <c r="AF570" s="18">
        <f t="shared" si="11"/>
        <v>107534.42764844354</v>
      </c>
      <c r="AG570" s="18">
        <f t="shared" si="11"/>
        <v>95816.363517348349</v>
      </c>
      <c r="AH570" s="18">
        <f t="shared" ref="AH570:BP570" si="15">SUMIFS(AH$6:AH$553,$CW$6:$CW$553,$C570,$B$6:$B$553,"desl")</f>
        <v>96096.702971818348</v>
      </c>
      <c r="AI570" s="18">
        <f t="shared" si="15"/>
        <v>97105.959426694943</v>
      </c>
      <c r="AJ570" s="18">
        <f t="shared" si="15"/>
        <v>88599.308971089748</v>
      </c>
      <c r="AK570" s="18">
        <f t="shared" si="15"/>
        <v>99600.615890275425</v>
      </c>
      <c r="AL570" s="18">
        <f t="shared" si="15"/>
        <v>102777.0600718646</v>
      </c>
      <c r="AM570" s="18">
        <f t="shared" si="15"/>
        <v>105126.47441719151</v>
      </c>
      <c r="AN570" s="18">
        <f t="shared" si="15"/>
        <v>97179.60068129412</v>
      </c>
      <c r="AO570" s="18">
        <f t="shared" si="15"/>
        <v>93438.912687699223</v>
      </c>
      <c r="AP570" s="18">
        <f t="shared" si="15"/>
        <v>102630.73056232923</v>
      </c>
      <c r="AQ570" s="18">
        <f t="shared" si="15"/>
        <v>97588.641224850813</v>
      </c>
      <c r="AR570" s="18">
        <f t="shared" si="15"/>
        <v>101401.41019319465</v>
      </c>
      <c r="AS570" s="18">
        <f t="shared" si="15"/>
        <v>89723.757319067736</v>
      </c>
      <c r="AT570" s="18">
        <f t="shared" si="15"/>
        <v>90039.147954989923</v>
      </c>
      <c r="AU570" s="18">
        <f t="shared" si="15"/>
        <v>91087.355996740022</v>
      </c>
      <c r="AV570" s="18">
        <f t="shared" si="15"/>
        <v>82630.212673659466</v>
      </c>
      <c r="AW570" s="18">
        <f t="shared" si="15"/>
        <v>93693.896981693659</v>
      </c>
      <c r="AX570" s="18">
        <f t="shared" si="15"/>
        <v>96943.694263408222</v>
      </c>
      <c r="AY570" s="18">
        <f t="shared" si="15"/>
        <v>99372.836043097443</v>
      </c>
      <c r="AZ570" s="18">
        <f t="shared" si="15"/>
        <v>91506.786623594322</v>
      </c>
      <c r="BA570" s="18">
        <f t="shared" si="15"/>
        <v>87843.810457636879</v>
      </c>
      <c r="BB570" s="18">
        <f t="shared" si="15"/>
        <v>97107.994552512639</v>
      </c>
      <c r="BC570" s="18">
        <f t="shared" si="15"/>
        <v>92132.626443518617</v>
      </c>
      <c r="BD570" s="18">
        <f t="shared" si="15"/>
        <v>96007.415136184893</v>
      </c>
      <c r="BE570" s="18">
        <f t="shared" si="15"/>
        <v>84388.415117656637</v>
      </c>
      <c r="BF570" s="18">
        <f t="shared" si="15"/>
        <v>84760.202204791945</v>
      </c>
      <c r="BG570" s="18">
        <f t="shared" si="15"/>
        <v>85863.21890189957</v>
      </c>
      <c r="BH570" s="18">
        <f t="shared" si="15"/>
        <v>77459.643569547421</v>
      </c>
      <c r="BI570" s="18">
        <f t="shared" si="15"/>
        <v>88575.962041029561</v>
      </c>
      <c r="BJ570" s="18">
        <f t="shared" si="15"/>
        <v>91877.982437345461</v>
      </c>
      <c r="BK570" s="18">
        <f t="shared" si="15"/>
        <v>94359.784599887251</v>
      </c>
      <c r="BL570" s="18">
        <f t="shared" si="15"/>
        <v>86547.936616490595</v>
      </c>
      <c r="BM570" s="18">
        <f t="shared" si="15"/>
        <v>82941.849338570988</v>
      </c>
      <c r="BN570" s="18">
        <f t="shared" si="15"/>
        <v>92266.506811883315</v>
      </c>
      <c r="BO570" s="18">
        <f t="shared" si="15"/>
        <v>87355.524952176609</v>
      </c>
      <c r="BP570" s="18">
        <f t="shared" si="15"/>
        <v>91298.057776159549</v>
      </c>
      <c r="BQ570" s="18">
        <f t="shared" si="12"/>
        <v>79748.454452567137</v>
      </c>
      <c r="BR570" s="18">
        <f t="shared" si="12"/>
        <v>80188.31567846713</v>
      </c>
      <c r="BS570" s="18">
        <f t="shared" si="12"/>
        <v>81354.036696601674</v>
      </c>
      <c r="BT570" s="18">
        <f t="shared" si="12"/>
        <v>73003.381081049083</v>
      </c>
      <c r="BU570" s="18">
        <f t="shared" si="12"/>
        <v>84159.348890777343</v>
      </c>
      <c r="BV570" s="18">
        <f t="shared" si="12"/>
        <v>87486.88856380542</v>
      </c>
      <c r="BW570" s="18">
        <f t="shared" si="12"/>
        <v>89983.401227814029</v>
      </c>
      <c r="BX570" s="18">
        <f t="shared" si="12"/>
        <v>82183.582834064713</v>
      </c>
      <c r="BY570" s="18">
        <f t="shared" si="12"/>
        <v>78598.695590478921</v>
      </c>
      <c r="BZ570" s="18">
        <f t="shared" si="12"/>
        <v>87966.18686277658</v>
      </c>
      <c r="CA570" s="18">
        <f t="shared" si="12"/>
        <v>83128.243228746607</v>
      </c>
      <c r="CB570" s="18">
        <f t="shared" si="12"/>
        <v>87174.423436158628</v>
      </c>
      <c r="CC570" s="18">
        <f t="shared" si="12"/>
        <v>75749.267977347845</v>
      </c>
      <c r="CD570" s="18">
        <f t="shared" si="12"/>
        <v>76315.636490131757</v>
      </c>
      <c r="CE570" s="18">
        <f t="shared" si="12"/>
        <v>77587.336483154155</v>
      </c>
      <c r="CF570" s="18">
        <f t="shared" si="12"/>
        <v>69302.595561508948</v>
      </c>
      <c r="CG570" s="18">
        <f t="shared" si="12"/>
        <v>80473.427985521455</v>
      </c>
      <c r="CH570" s="18">
        <f t="shared" si="12"/>
        <v>83768.545625944709</v>
      </c>
      <c r="CI570" s="18">
        <f t="shared" si="12"/>
        <v>86196.157309675851</v>
      </c>
      <c r="CJ570" s="18">
        <f t="shared" si="12"/>
        <v>78297.802794052797</v>
      </c>
      <c r="CK570" s="18">
        <f t="shared" si="12"/>
        <v>74624.800585777935</v>
      </c>
      <c r="CL570" s="18">
        <f t="shared" si="12"/>
        <v>83926.157281634936</v>
      </c>
      <c r="CM570" s="18">
        <f t="shared" si="12"/>
        <v>79054.149449718374</v>
      </c>
      <c r="CN570" s="18">
        <f t="shared" si="12"/>
        <v>83241.209590457496</v>
      </c>
      <c r="CO570" s="18">
        <f t="shared" si="12"/>
        <v>71940.261502973895</v>
      </c>
      <c r="CP570" s="18">
        <f t="shared" si="12"/>
        <v>73030.064070156193</v>
      </c>
      <c r="CQ570" s="18">
        <f t="shared" si="12"/>
        <v>75310.996363467217</v>
      </c>
      <c r="CR570" s="18">
        <f t="shared" si="12"/>
        <v>66028.944263359692</v>
      </c>
      <c r="CS570" s="18">
        <f t="shared" si="12"/>
        <v>80300.507163328744</v>
      </c>
      <c r="CT570" s="18">
        <f t="shared" si="12"/>
        <v>83384.046697636411</v>
      </c>
      <c r="CU570" s="18">
        <f t="shared" si="12"/>
        <v>74719.789914601541</v>
      </c>
      <c r="CW570" s="19">
        <f t="shared" si="14"/>
        <v>923858.72967716516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-13588.99274864787</v>
      </c>
      <c r="E572" s="18">
        <f t="shared" ref="E572:BP576" si="16">E560-E566</f>
        <v>-7939.7015606778659</v>
      </c>
      <c r="F572" s="18">
        <f t="shared" si="16"/>
        <v>-3923.5237564674026</v>
      </c>
      <c r="G572" s="18">
        <f t="shared" si="16"/>
        <v>-393.20570801718713</v>
      </c>
      <c r="H572" s="18">
        <f t="shared" si="16"/>
        <v>-3154.7061135163676</v>
      </c>
      <c r="I572" s="18">
        <f t="shared" si="16"/>
        <v>3696.4020244983694</v>
      </c>
      <c r="J572" s="18">
        <f t="shared" si="16"/>
        <v>386.59350641507626</v>
      </c>
      <c r="K572" s="18">
        <f t="shared" si="16"/>
        <v>-758.683593655398</v>
      </c>
      <c r="L572" s="18">
        <f t="shared" si="16"/>
        <v>1299.8029773942253</v>
      </c>
      <c r="M572" s="18">
        <f t="shared" si="16"/>
        <v>-9045.1306061690047</v>
      </c>
      <c r="N572" s="18">
        <f t="shared" si="16"/>
        <v>-13251.114892134625</v>
      </c>
      <c r="O572" s="18">
        <f t="shared" si="16"/>
        <v>-22064.897146261705</v>
      </c>
      <c r="P572" s="18">
        <f t="shared" si="16"/>
        <v>-13257.052598639319</v>
      </c>
      <c r="Q572" s="18">
        <f t="shared" si="16"/>
        <v>-7155.6257316238407</v>
      </c>
      <c r="R572" s="18">
        <f t="shared" si="16"/>
        <v>-3100.6694370228433</v>
      </c>
      <c r="S572" s="18">
        <f t="shared" si="16"/>
        <v>1327.6605066372358</v>
      </c>
      <c r="T572" s="18">
        <f t="shared" si="16"/>
        <v>-1344.1319300098112</v>
      </c>
      <c r="U572" s="18">
        <f t="shared" si="16"/>
        <v>5145.3104747131729</v>
      </c>
      <c r="V572" s="18">
        <f t="shared" si="16"/>
        <v>1633.6209563092343</v>
      </c>
      <c r="W572" s="18">
        <f t="shared" si="16"/>
        <v>304.52505062637647</v>
      </c>
      <c r="X572" s="18">
        <f t="shared" si="16"/>
        <v>2266.2439585648463</v>
      </c>
      <c r="Y572" s="18">
        <f t="shared" si="16"/>
        <v>-8021.762780857789</v>
      </c>
      <c r="Z572" s="18">
        <f t="shared" si="16"/>
        <v>-12090.311655992977</v>
      </c>
      <c r="AA572" s="18">
        <f t="shared" si="16"/>
        <v>-20746.693326253953</v>
      </c>
      <c r="AB572" s="18">
        <f t="shared" si="16"/>
        <v>-11802.305935413584</v>
      </c>
      <c r="AC572" s="18">
        <f t="shared" si="16"/>
        <v>-5623.6436702979117</v>
      </c>
      <c r="AD572" s="18">
        <f t="shared" si="16"/>
        <v>-1563.0272853712304</v>
      </c>
      <c r="AE572" s="18">
        <f t="shared" si="16"/>
        <v>2816.1261397553317</v>
      </c>
      <c r="AF572" s="18">
        <f t="shared" si="16"/>
        <v>66.891918663182878</v>
      </c>
      <c r="AG572" s="18">
        <f t="shared" si="16"/>
        <v>6475.0747048327976</v>
      </c>
      <c r="AH572" s="18">
        <f t="shared" si="16"/>
        <v>2895.484138948792</v>
      </c>
      <c r="AI572" s="18">
        <f t="shared" si="16"/>
        <v>1519.1207168408364</v>
      </c>
      <c r="AJ572" s="18">
        <f t="shared" si="16"/>
        <v>3454.2823454690151</v>
      </c>
      <c r="AK572" s="18">
        <f t="shared" si="16"/>
        <v>-6843.0171793673508</v>
      </c>
      <c r="AL572" s="18">
        <f t="shared" si="16"/>
        <v>-10908.812124099917</v>
      </c>
      <c r="AM572" s="18">
        <f t="shared" si="16"/>
        <v>-19556.035134063728</v>
      </c>
      <c r="AN572" s="18">
        <f t="shared" si="16"/>
        <v>-10601.255035965893</v>
      </c>
      <c r="AO572" s="18">
        <f t="shared" si="16"/>
        <v>-4415.4645585056569</v>
      </c>
      <c r="AP572" s="18">
        <f t="shared" si="16"/>
        <v>-354.45311401452636</v>
      </c>
      <c r="AQ572" s="18">
        <f t="shared" si="16"/>
        <v>4016.5688724471984</v>
      </c>
      <c r="AR572" s="18">
        <f t="shared" si="16"/>
        <v>1250.9606389379842</v>
      </c>
      <c r="AS572" s="18">
        <f t="shared" si="16"/>
        <v>7636.7474638294807</v>
      </c>
      <c r="AT572" s="18">
        <f t="shared" si="16"/>
        <v>4032.175521979465</v>
      </c>
      <c r="AU572" s="18">
        <f t="shared" si="16"/>
        <v>2631.8098145119802</v>
      </c>
      <c r="AV572" s="18">
        <f t="shared" si="16"/>
        <v>4546.6190255691399</v>
      </c>
      <c r="AW572" s="18">
        <f t="shared" si="16"/>
        <v>-5766.194903996322</v>
      </c>
      <c r="AX572" s="18">
        <f t="shared" si="16"/>
        <v>-9842.9915055176389</v>
      </c>
      <c r="AY572" s="18">
        <f t="shared" si="16"/>
        <v>-18498.103620800834</v>
      </c>
      <c r="AZ572" s="18">
        <f t="shared" si="16"/>
        <v>-9549.9014508760374</v>
      </c>
      <c r="BA572" s="18">
        <f t="shared" si="16"/>
        <v>-3370.9469912162385</v>
      </c>
      <c r="BB572" s="18">
        <f t="shared" si="16"/>
        <v>682.02621676531999</v>
      </c>
      <c r="BC572" s="18">
        <f t="shared" si="16"/>
        <v>5043.5747229040135</v>
      </c>
      <c r="BD572" s="18">
        <f t="shared" si="16"/>
        <v>2267.3677772170195</v>
      </c>
      <c r="BE572" s="18">
        <f t="shared" si="16"/>
        <v>8641.9839459424256</v>
      </c>
      <c r="BF572" s="18">
        <f t="shared" si="16"/>
        <v>5026.166346026097</v>
      </c>
      <c r="BG572" s="18">
        <f t="shared" si="16"/>
        <v>3614.7181776824582</v>
      </c>
      <c r="BH572" s="18">
        <f t="shared" si="16"/>
        <v>5518.5271116633521</v>
      </c>
      <c r="BI572" s="18">
        <f t="shared" si="16"/>
        <v>-4805.5286557312211</v>
      </c>
      <c r="BJ572" s="18">
        <f t="shared" si="16"/>
        <v>-8894.2028171483398</v>
      </c>
      <c r="BK572" s="18">
        <f t="shared" si="16"/>
        <v>-17562.084358370041</v>
      </c>
      <c r="BL572" s="18">
        <f t="shared" si="16"/>
        <v>-8627.4793500554588</v>
      </c>
      <c r="BM572" s="18">
        <f t="shared" si="16"/>
        <v>-2462.4630509655108</v>
      </c>
      <c r="BN572" s="18">
        <f t="shared" si="16"/>
        <v>1577.1244610863141</v>
      </c>
      <c r="BO572" s="18">
        <f t="shared" si="16"/>
        <v>5926.9891264572507</v>
      </c>
      <c r="BP572" s="18">
        <f t="shared" si="16"/>
        <v>3141.9298166269655</v>
      </c>
      <c r="BQ572" s="18">
        <f t="shared" ref="BQ572:CU576" si="17">BQ560-BQ566</f>
        <v>9511.2722799865223</v>
      </c>
      <c r="BR572" s="18">
        <f t="shared" si="17"/>
        <v>5893.7426382632693</v>
      </c>
      <c r="BS572" s="18">
        <f t="shared" si="17"/>
        <v>4483.0647905503574</v>
      </c>
      <c r="BT572" s="18">
        <f t="shared" si="17"/>
        <v>6387.9009594991876</v>
      </c>
      <c r="BU572" s="18">
        <f t="shared" si="17"/>
        <v>-3937.9789121277427</v>
      </c>
      <c r="BV572" s="18">
        <f t="shared" si="17"/>
        <v>-8034.6298840155141</v>
      </c>
      <c r="BW572" s="18">
        <f t="shared" si="17"/>
        <v>-16719.100296402285</v>
      </c>
      <c r="BX572" s="18">
        <f t="shared" si="17"/>
        <v>-7810.2092649678598</v>
      </c>
      <c r="BY572" s="18">
        <f t="shared" si="17"/>
        <v>-1677.7763946068444</v>
      </c>
      <c r="BZ572" s="18">
        <f t="shared" si="17"/>
        <v>2327.5597510844964</v>
      </c>
      <c r="CA572" s="18">
        <f t="shared" si="17"/>
        <v>6648.8434549841622</v>
      </c>
      <c r="CB572" s="18">
        <f t="shared" si="17"/>
        <v>3848.4696631622865</v>
      </c>
      <c r="CC572" s="18">
        <f t="shared" si="17"/>
        <v>10221.062845543798</v>
      </c>
      <c r="CD572" s="18">
        <f t="shared" si="17"/>
        <v>6626.2154112841672</v>
      </c>
      <c r="CE572" s="18">
        <f t="shared" si="17"/>
        <v>5253.0851297568952</v>
      </c>
      <c r="CF572" s="18">
        <f t="shared" si="17"/>
        <v>7201.0911496224217</v>
      </c>
      <c r="CG572" s="18">
        <f t="shared" si="17"/>
        <v>-3088.0611369638573</v>
      </c>
      <c r="CH572" s="18">
        <f t="shared" si="17"/>
        <v>-7169.6356064453939</v>
      </c>
      <c r="CI572" s="18">
        <f t="shared" si="17"/>
        <v>-15870.581348720916</v>
      </c>
      <c r="CJ572" s="18">
        <f t="shared" si="17"/>
        <v>-7010.3041267658773</v>
      </c>
      <c r="CK572" s="18">
        <f t="shared" si="17"/>
        <v>-975.77830870442995</v>
      </c>
      <c r="CL572" s="18">
        <f t="shared" si="17"/>
        <v>2912.9206441435235</v>
      </c>
      <c r="CM572" s="18">
        <f t="shared" si="17"/>
        <v>7135.5817282616117</v>
      </c>
      <c r="CN572" s="18">
        <f t="shared" si="17"/>
        <v>4195.8025690782524</v>
      </c>
      <c r="CO572" s="18">
        <f t="shared" si="17"/>
        <v>10614.658066663025</v>
      </c>
      <c r="CP572" s="18">
        <f t="shared" si="17"/>
        <v>6971.5210910820315</v>
      </c>
      <c r="CQ572" s="18">
        <f t="shared" si="17"/>
        <v>5543.5886542639128</v>
      </c>
      <c r="CR572" s="18">
        <f t="shared" si="17"/>
        <v>8927.7257072955799</v>
      </c>
      <c r="CS572" s="18">
        <f t="shared" si="17"/>
        <v>-3821.1822299835185</v>
      </c>
      <c r="CT572" s="18">
        <f t="shared" si="17"/>
        <v>-7228.2818582809487</v>
      </c>
      <c r="CU572" s="18">
        <f t="shared" si="17"/>
        <v>-7482.2747698612657</v>
      </c>
      <c r="CW572" s="19">
        <f t="shared" si="14"/>
        <v>19783.977167191893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-77969.909847776522</v>
      </c>
      <c r="E573" s="18">
        <f t="shared" si="18"/>
        <v>-65625.965415515006</v>
      </c>
      <c r="F573" s="18">
        <f t="shared" si="18"/>
        <v>-60086.117755881394</v>
      </c>
      <c r="G573" s="18">
        <f t="shared" si="18"/>
        <v>-32018.07925049949</v>
      </c>
      <c r="H573" s="18">
        <f t="shared" si="18"/>
        <v>-28453.815356601262</v>
      </c>
      <c r="I573" s="18">
        <f t="shared" si="18"/>
        <v>-2791.3684478694631</v>
      </c>
      <c r="J573" s="18">
        <f t="shared" si="18"/>
        <v>-210.10355559980962</v>
      </c>
      <c r="K573" s="18">
        <f t="shared" si="18"/>
        <v>-7614.8037849963875</v>
      </c>
      <c r="L573" s="18">
        <f t="shared" si="18"/>
        <v>7861.0109421473753</v>
      </c>
      <c r="M573" s="18">
        <f t="shared" si="18"/>
        <v>-24019.273201094707</v>
      </c>
      <c r="N573" s="18">
        <f t="shared" si="18"/>
        <v>-49237.992649756343</v>
      </c>
      <c r="O573" s="18">
        <f t="shared" si="18"/>
        <v>-75487.76831649254</v>
      </c>
      <c r="P573" s="18">
        <f t="shared" si="18"/>
        <v>-63656.815330616198</v>
      </c>
      <c r="Q573" s="18">
        <f t="shared" si="18"/>
        <v>-45639.42370454254</v>
      </c>
      <c r="R573" s="18">
        <f t="shared" si="18"/>
        <v>-46439.107330013067</v>
      </c>
      <c r="S573" s="18">
        <f t="shared" si="18"/>
        <v>-27093.4525331654</v>
      </c>
      <c r="T573" s="18">
        <f t="shared" si="16"/>
        <v>-27055.228618786787</v>
      </c>
      <c r="U573" s="18">
        <f t="shared" si="16"/>
        <v>-987.95001718160347</v>
      </c>
      <c r="V573" s="18">
        <f t="shared" si="16"/>
        <v>3546.4363912875706</v>
      </c>
      <c r="W573" s="18">
        <f t="shared" si="16"/>
        <v>-2378.2941952422552</v>
      </c>
      <c r="X573" s="18">
        <f t="shared" si="16"/>
        <v>13759.919249347615</v>
      </c>
      <c r="Y573" s="18">
        <f t="shared" si="16"/>
        <v>-17833.392473269778</v>
      </c>
      <c r="Z573" s="18">
        <f t="shared" si="16"/>
        <v>-43048.149471661745</v>
      </c>
      <c r="AA573" s="18">
        <f t="shared" si="16"/>
        <v>-69478.725051302084</v>
      </c>
      <c r="AB573" s="18">
        <f t="shared" si="16"/>
        <v>-57828.060407848039</v>
      </c>
      <c r="AC573" s="18">
        <f t="shared" si="16"/>
        <v>-39921.7994414891</v>
      </c>
      <c r="AD573" s="18">
        <f t="shared" si="16"/>
        <v>-40792.294975514145</v>
      </c>
      <c r="AE573" s="18">
        <f t="shared" si="16"/>
        <v>-21511.758947927679</v>
      </c>
      <c r="AF573" s="18">
        <f t="shared" si="16"/>
        <v>-21550.394526561286</v>
      </c>
      <c r="AG573" s="18">
        <f t="shared" si="16"/>
        <v>4425.1137781785801</v>
      </c>
      <c r="AH573" s="18">
        <f t="shared" si="16"/>
        <v>8863.2313268538273</v>
      </c>
      <c r="AI573" s="18">
        <f t="shared" si="16"/>
        <v>2852.3969621330034</v>
      </c>
      <c r="AJ573" s="18">
        <f t="shared" si="16"/>
        <v>18926.25745976239</v>
      </c>
      <c r="AK573" s="18">
        <f t="shared" si="16"/>
        <v>-12705.391481732309</v>
      </c>
      <c r="AL573" s="18">
        <f t="shared" si="16"/>
        <v>-37938.981624510663</v>
      </c>
      <c r="AM573" s="18">
        <f t="shared" si="16"/>
        <v>-64383.335402327561</v>
      </c>
      <c r="AN573" s="18">
        <f t="shared" si="16"/>
        <v>-52755.696912658343</v>
      </c>
      <c r="AO573" s="18">
        <f t="shared" si="16"/>
        <v>-34889.765739558949</v>
      </c>
      <c r="AP573" s="18">
        <f t="shared" si="16"/>
        <v>-35818.13258695259</v>
      </c>
      <c r="AQ573" s="18">
        <f t="shared" si="16"/>
        <v>-16607.308421420108</v>
      </c>
      <c r="AR573" s="18">
        <f t="shared" si="16"/>
        <v>-16719.472171568195</v>
      </c>
      <c r="AS573" s="18">
        <f t="shared" si="16"/>
        <v>9185.6746180538903</v>
      </c>
      <c r="AT573" s="18">
        <f t="shared" si="16"/>
        <v>13560.670545572721</v>
      </c>
      <c r="AU573" s="18">
        <f t="shared" si="16"/>
        <v>7494.8092832133261</v>
      </c>
      <c r="AV573" s="18">
        <f t="shared" si="16"/>
        <v>23520.186984347034</v>
      </c>
      <c r="AW573" s="18">
        <f t="shared" si="16"/>
        <v>-8156.051216834021</v>
      </c>
      <c r="AX573" s="18">
        <f t="shared" si="16"/>
        <v>-33432.949852707839</v>
      </c>
      <c r="AY573" s="18">
        <f t="shared" si="16"/>
        <v>-59921.275897486616</v>
      </c>
      <c r="AZ573" s="18">
        <f t="shared" si="16"/>
        <v>-48339.368203016842</v>
      </c>
      <c r="BA573" s="18">
        <f t="shared" si="16"/>
        <v>-30521.218519110233</v>
      </c>
      <c r="BB573" s="18">
        <f t="shared" si="16"/>
        <v>-31499.016751418239</v>
      </c>
      <c r="BC573" s="18">
        <f t="shared" si="16"/>
        <v>-12338.315634035651</v>
      </c>
      <c r="BD573" s="18">
        <f t="shared" si="16"/>
        <v>-12499.992204941751</v>
      </c>
      <c r="BE573" s="18">
        <f t="shared" si="16"/>
        <v>13357.562279322403</v>
      </c>
      <c r="BF573" s="18">
        <f t="shared" si="16"/>
        <v>17687.783872071275</v>
      </c>
      <c r="BG573" s="18">
        <f t="shared" si="16"/>
        <v>11580.063413104755</v>
      </c>
      <c r="BH573" s="18">
        <f t="shared" si="16"/>
        <v>27565.599928601863</v>
      </c>
      <c r="BI573" s="18">
        <f t="shared" si="16"/>
        <v>-4150.2265294599056</v>
      </c>
      <c r="BJ573" s="18">
        <f t="shared" si="16"/>
        <v>-29468.623091127869</v>
      </c>
      <c r="BK573" s="18">
        <f t="shared" si="16"/>
        <v>-56002.212194738255</v>
      </c>
      <c r="BL573" s="18">
        <f t="shared" si="16"/>
        <v>-44470.1582864011</v>
      </c>
      <c r="BM573" s="18">
        <f t="shared" si="16"/>
        <v>-26705.757099716633</v>
      </c>
      <c r="BN573" s="18">
        <f t="shared" si="16"/>
        <v>-27738.912549583227</v>
      </c>
      <c r="BO573" s="18">
        <f t="shared" si="16"/>
        <v>-8631.7179984680552</v>
      </c>
      <c r="BP573" s="18">
        <f t="shared" si="16"/>
        <v>-8841.2235882009263</v>
      </c>
      <c r="BQ573" s="18">
        <f t="shared" si="17"/>
        <v>16977.387767936976</v>
      </c>
      <c r="BR573" s="18">
        <f t="shared" si="17"/>
        <v>21279.206371241627</v>
      </c>
      <c r="BS573" s="18">
        <f t="shared" si="17"/>
        <v>15153.013821107248</v>
      </c>
      <c r="BT573" s="18">
        <f t="shared" si="17"/>
        <v>31126.758904978662</v>
      </c>
      <c r="BU573" s="18">
        <f t="shared" si="17"/>
        <v>-600.02106711074885</v>
      </c>
      <c r="BV573" s="18">
        <f t="shared" si="17"/>
        <v>-25936.339702738493</v>
      </c>
      <c r="BW573" s="18">
        <f t="shared" si="17"/>
        <v>-52503.245223494741</v>
      </c>
      <c r="BX573" s="18">
        <f t="shared" si="17"/>
        <v>-41026.886691394786</v>
      </c>
      <c r="BY573" s="18">
        <f t="shared" si="17"/>
        <v>-23343.43263682595</v>
      </c>
      <c r="BZ573" s="18">
        <f t="shared" si="17"/>
        <v>-24478.692209824352</v>
      </c>
      <c r="CA573" s="18">
        <f t="shared" si="17"/>
        <v>-5481.8217972785205</v>
      </c>
      <c r="CB573" s="18">
        <f t="shared" si="17"/>
        <v>-5788.9526952872693</v>
      </c>
      <c r="CC573" s="18">
        <f t="shared" si="17"/>
        <v>19968.623583523775</v>
      </c>
      <c r="CD573" s="18">
        <f t="shared" si="17"/>
        <v>24265.246913584881</v>
      </c>
      <c r="CE573" s="18">
        <f t="shared" si="17"/>
        <v>18196.068005594541</v>
      </c>
      <c r="CF573" s="18">
        <f t="shared" si="17"/>
        <v>34276.347538407557</v>
      </c>
      <c r="CG573" s="18">
        <f t="shared" si="17"/>
        <v>2674.0742879162572</v>
      </c>
      <c r="CH573" s="18">
        <f t="shared" si="17"/>
        <v>-22572.060874609786</v>
      </c>
      <c r="CI573" s="18">
        <f t="shared" si="17"/>
        <v>-49132.45232043133</v>
      </c>
      <c r="CJ573" s="18">
        <f t="shared" si="17"/>
        <v>-37742.186818604459</v>
      </c>
      <c r="CK573" s="18">
        <f t="shared" si="17"/>
        <v>-20285.527892820843</v>
      </c>
      <c r="CL573" s="18">
        <f t="shared" si="17"/>
        <v>-21709.969137532345</v>
      </c>
      <c r="CM573" s="18">
        <f t="shared" si="17"/>
        <v>-2883.8062280277372</v>
      </c>
      <c r="CN573" s="18">
        <f t="shared" si="17"/>
        <v>-3491.3310671600339</v>
      </c>
      <c r="CO573" s="18">
        <f t="shared" si="17"/>
        <v>22385.779951775505</v>
      </c>
      <c r="CP573" s="18">
        <f t="shared" si="17"/>
        <v>26534.20295060132</v>
      </c>
      <c r="CQ573" s="18">
        <f t="shared" si="17"/>
        <v>18825.732013044268</v>
      </c>
      <c r="CR573" s="18">
        <f t="shared" si="17"/>
        <v>38288.064693057706</v>
      </c>
      <c r="CS573" s="18">
        <f t="shared" si="17"/>
        <v>183.05167660870939</v>
      </c>
      <c r="CT573" s="18">
        <f t="shared" si="17"/>
        <v>-25772.94474541102</v>
      </c>
      <c r="CU573" s="18">
        <f t="shared" si="17"/>
        <v>-19927.436420380065</v>
      </c>
      <c r="CW573" s="19">
        <f t="shared" si="14"/>
        <v>-25596.371024848995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-135434.94472676748</v>
      </c>
      <c r="E574" s="18">
        <f t="shared" si="18"/>
        <v>-54945.84285867482</v>
      </c>
      <c r="F574" s="18">
        <f t="shared" si="18"/>
        <v>-12363.228422614513</v>
      </c>
      <c r="G574" s="18">
        <f t="shared" si="18"/>
        <v>37425.814573654672</v>
      </c>
      <c r="H574" s="18">
        <f t="shared" si="18"/>
        <v>2619.6341270492412</v>
      </c>
      <c r="I574" s="18">
        <f t="shared" si="18"/>
        <v>89765.9906571178</v>
      </c>
      <c r="J574" s="18">
        <f t="shared" si="18"/>
        <v>35625.985014536884</v>
      </c>
      <c r="K574" s="18">
        <f t="shared" si="18"/>
        <v>-4170.1804934229003</v>
      </c>
      <c r="L574" s="18">
        <f t="shared" si="18"/>
        <v>14079.861744268797</v>
      </c>
      <c r="M574" s="18">
        <f t="shared" si="18"/>
        <v>-129424.30862967821</v>
      </c>
      <c r="N574" s="18">
        <f t="shared" si="18"/>
        <v>-181035.42130294803</v>
      </c>
      <c r="O574" s="18">
        <f t="shared" si="18"/>
        <v>-267476.21611096035</v>
      </c>
      <c r="P574" s="18">
        <f t="shared" si="18"/>
        <v>-117148.2962984055</v>
      </c>
      <c r="Q574" s="18">
        <f t="shared" si="18"/>
        <v>-21836.187897106749</v>
      </c>
      <c r="R574" s="18">
        <f t="shared" si="18"/>
        <v>20529.598590959678</v>
      </c>
      <c r="S574" s="18">
        <f t="shared" si="18"/>
        <v>73737.245705579873</v>
      </c>
      <c r="T574" s="18">
        <f t="shared" si="16"/>
        <v>32733.915189563762</v>
      </c>
      <c r="U574" s="18">
        <f t="shared" si="16"/>
        <v>109168.08296061715</v>
      </c>
      <c r="V574" s="18">
        <f t="shared" si="16"/>
        <v>47581.393908568192</v>
      </c>
      <c r="W574" s="18">
        <f t="shared" si="16"/>
        <v>2332.832572662388</v>
      </c>
      <c r="X574" s="18">
        <f t="shared" si="16"/>
        <v>18577.02060076897</v>
      </c>
      <c r="Y574" s="18">
        <f t="shared" si="16"/>
        <v>-123198.94682581699</v>
      </c>
      <c r="Z574" s="18">
        <f t="shared" si="16"/>
        <v>-171218.94919880782</v>
      </c>
      <c r="AA574" s="18">
        <f t="shared" si="16"/>
        <v>-253688.44872716122</v>
      </c>
      <c r="AB574" s="18">
        <f t="shared" si="16"/>
        <v>-99931.896319049643</v>
      </c>
      <c r="AC574" s="18">
        <f t="shared" si="16"/>
        <v>-2405.9651108176913</v>
      </c>
      <c r="AD574" s="18">
        <f t="shared" si="16"/>
        <v>40718.254526202218</v>
      </c>
      <c r="AE574" s="18">
        <f t="shared" si="16"/>
        <v>93428.283084861818</v>
      </c>
      <c r="AF574" s="18">
        <f t="shared" si="16"/>
        <v>51079.53112684621</v>
      </c>
      <c r="AG574" s="18">
        <f t="shared" si="16"/>
        <v>125785.67845907458</v>
      </c>
      <c r="AH574" s="18">
        <f t="shared" si="16"/>
        <v>62507.845163788996</v>
      </c>
      <c r="AI574" s="18">
        <f t="shared" si="16"/>
        <v>15902.552135391277</v>
      </c>
      <c r="AJ574" s="18">
        <f t="shared" si="16"/>
        <v>31291.977752174716</v>
      </c>
      <c r="AK574" s="18">
        <f t="shared" si="16"/>
        <v>-110791.17753742292</v>
      </c>
      <c r="AL574" s="18">
        <f t="shared" si="16"/>
        <v>-158643.8332225394</v>
      </c>
      <c r="AM574" s="18">
        <f t="shared" si="16"/>
        <v>-240632.60471679212</v>
      </c>
      <c r="AN574" s="18">
        <f t="shared" si="16"/>
        <v>-86281.325136180443</v>
      </c>
      <c r="AO574" s="18">
        <f t="shared" si="16"/>
        <v>11764.382919682772</v>
      </c>
      <c r="AP574" s="18">
        <f t="shared" si="16"/>
        <v>55195.599065875402</v>
      </c>
      <c r="AQ574" s="18">
        <f t="shared" si="16"/>
        <v>107937.81788032828</v>
      </c>
      <c r="AR574" s="18">
        <f t="shared" si="16"/>
        <v>65362.119626108091</v>
      </c>
      <c r="AS574" s="18">
        <f t="shared" si="16"/>
        <v>139657.25483192725</v>
      </c>
      <c r="AT574" s="18">
        <f t="shared" si="16"/>
        <v>75888.3164646402</v>
      </c>
      <c r="AU574" s="18">
        <f t="shared" si="16"/>
        <v>28812.194416897255</v>
      </c>
      <c r="AV574" s="18">
        <f t="shared" si="16"/>
        <v>43823.210124069883</v>
      </c>
      <c r="AW574" s="18">
        <f t="shared" si="16"/>
        <v>-98513.365559783531</v>
      </c>
      <c r="AX574" s="18">
        <f t="shared" si="16"/>
        <v>-146499.73585989402</v>
      </c>
      <c r="AY574" s="18">
        <f t="shared" si="16"/>
        <v>-228534.64013853896</v>
      </c>
      <c r="AZ574" s="18">
        <f t="shared" si="16"/>
        <v>-74185.812752599712</v>
      </c>
      <c r="BA574" s="18">
        <f t="shared" si="16"/>
        <v>23859.562168278266</v>
      </c>
      <c r="BB574" s="18">
        <f t="shared" si="16"/>
        <v>67263.109648453537</v>
      </c>
      <c r="BC574" s="18">
        <f t="shared" si="16"/>
        <v>119937.02800038748</v>
      </c>
      <c r="BD574" s="18">
        <f t="shared" si="16"/>
        <v>77253.992645758786</v>
      </c>
      <c r="BE574" s="18">
        <f t="shared" si="16"/>
        <v>151414.24560906587</v>
      </c>
      <c r="BF574" s="18">
        <f t="shared" si="16"/>
        <v>87497.675425598165</v>
      </c>
      <c r="BG574" s="18">
        <f t="shared" si="16"/>
        <v>40273.192864081182</v>
      </c>
      <c r="BH574" s="18">
        <f t="shared" si="16"/>
        <v>55140.475385822356</v>
      </c>
      <c r="BI574" s="18">
        <f t="shared" si="16"/>
        <v>-87337.295418804628</v>
      </c>
      <c r="BJ574" s="18">
        <f t="shared" si="16"/>
        <v>-135469.55691498704</v>
      </c>
      <c r="BK574" s="18">
        <f t="shared" si="16"/>
        <v>-217663.00065279461</v>
      </c>
      <c r="BL574" s="18">
        <f t="shared" si="16"/>
        <v>-63489.068098511838</v>
      </c>
      <c r="BM574" s="18">
        <f t="shared" si="16"/>
        <v>34369.353715788922</v>
      </c>
      <c r="BN574" s="18">
        <f t="shared" si="16"/>
        <v>77587.380763823749</v>
      </c>
      <c r="BO574" s="18">
        <f t="shared" si="16"/>
        <v>130097.92165266827</v>
      </c>
      <c r="BP574" s="18">
        <f t="shared" si="16"/>
        <v>87296.739072074299</v>
      </c>
      <c r="BQ574" s="18">
        <f t="shared" si="17"/>
        <v>161402.81038691476</v>
      </c>
      <c r="BR574" s="18">
        <f t="shared" si="17"/>
        <v>97503.125786738237</v>
      </c>
      <c r="BS574" s="18">
        <f t="shared" si="17"/>
        <v>50355.733560961322</v>
      </c>
      <c r="BT574" s="18">
        <f t="shared" si="17"/>
        <v>65327.81146211637</v>
      </c>
      <c r="BU574" s="18">
        <f t="shared" si="17"/>
        <v>-77070.541800710373</v>
      </c>
      <c r="BV574" s="18">
        <f t="shared" si="17"/>
        <v>-125214.41834068333</v>
      </c>
      <c r="BW574" s="18">
        <f t="shared" si="17"/>
        <v>-207572.86003605206</v>
      </c>
      <c r="BX574" s="18">
        <f t="shared" si="17"/>
        <v>-53754.597689683607</v>
      </c>
      <c r="BY574" s="18">
        <f t="shared" si="17"/>
        <v>43568.012908175762</v>
      </c>
      <c r="BZ574" s="18">
        <f t="shared" si="17"/>
        <v>86144.3063753678</v>
      </c>
      <c r="CA574" s="18">
        <f t="shared" si="17"/>
        <v>138043.81419559254</v>
      </c>
      <c r="CB574" s="18">
        <f t="shared" si="17"/>
        <v>94834.888425815036</v>
      </c>
      <c r="CC574" s="18">
        <f t="shared" si="17"/>
        <v>168893.50114402559</v>
      </c>
      <c r="CD574" s="18">
        <f t="shared" si="17"/>
        <v>105387.75512878795</v>
      </c>
      <c r="CE574" s="18">
        <f t="shared" si="17"/>
        <v>59032.867912795336</v>
      </c>
      <c r="CF574" s="18">
        <f t="shared" si="17"/>
        <v>75019.558904372447</v>
      </c>
      <c r="CG574" s="18">
        <f t="shared" si="17"/>
        <v>-66414.221931586915</v>
      </c>
      <c r="CH574" s="18">
        <f t="shared" si="17"/>
        <v>-113978.88837083761</v>
      </c>
      <c r="CI574" s="18">
        <f t="shared" si="17"/>
        <v>-196390.19270359731</v>
      </c>
      <c r="CJ574" s="18">
        <f t="shared" si="17"/>
        <v>-43298.998795021675</v>
      </c>
      <c r="CK574" s="18">
        <f t="shared" si="17"/>
        <v>52416.451443091442</v>
      </c>
      <c r="CL574" s="18">
        <f t="shared" si="17"/>
        <v>92945.988001723075</v>
      </c>
      <c r="CM574" s="18">
        <f t="shared" si="17"/>
        <v>142970.63719779998</v>
      </c>
      <c r="CN574" s="18">
        <f t="shared" si="17"/>
        <v>97127.380728757475</v>
      </c>
      <c r="CO574" s="18">
        <f t="shared" si="17"/>
        <v>170909.55761953909</v>
      </c>
      <c r="CP574" s="18">
        <f t="shared" si="17"/>
        <v>106281.02020822885</v>
      </c>
      <c r="CQ574" s="18">
        <f t="shared" si="17"/>
        <v>57718.392705690814</v>
      </c>
      <c r="CR574" s="18">
        <f t="shared" si="17"/>
        <v>95163.882884372899</v>
      </c>
      <c r="CS574" s="18">
        <f t="shared" si="17"/>
        <v>-75022.272767728078</v>
      </c>
      <c r="CT574" s="18">
        <f t="shared" si="17"/>
        <v>-114960.75816472631</v>
      </c>
      <c r="CU574" s="18">
        <f t="shared" si="17"/>
        <v>-77466.414502056199</v>
      </c>
      <c r="CW574" s="19">
        <f t="shared" si="14"/>
        <v>504784.86655967135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-13884.1056235297</v>
      </c>
      <c r="E575" s="18">
        <f t="shared" si="16"/>
        <v>3004.633813866938</v>
      </c>
      <c r="F575" s="18">
        <f t="shared" si="16"/>
        <v>5730.4692672953242</v>
      </c>
      <c r="G575" s="18">
        <f t="shared" si="16"/>
        <v>12703.213670419413</v>
      </c>
      <c r="H575" s="18">
        <f t="shared" si="16"/>
        <v>-8569.5664347758866</v>
      </c>
      <c r="I575" s="18">
        <f t="shared" si="16"/>
        <v>18207.577373919135</v>
      </c>
      <c r="J575" s="18">
        <f t="shared" si="16"/>
        <v>-4895.4458551596908</v>
      </c>
      <c r="K575" s="18">
        <f t="shared" si="16"/>
        <v>-8788.176944076462</v>
      </c>
      <c r="L575" s="18">
        <f t="shared" si="16"/>
        <v>1631.4485719090735</v>
      </c>
      <c r="M575" s="18">
        <f t="shared" si="16"/>
        <v>-39269.900005809788</v>
      </c>
      <c r="N575" s="18">
        <f t="shared" si="16"/>
        <v>-38818.809040186461</v>
      </c>
      <c r="O575" s="18">
        <f t="shared" si="16"/>
        <v>-63329.041434041806</v>
      </c>
      <c r="P575" s="18">
        <f t="shared" si="16"/>
        <v>-12216.12663537226</v>
      </c>
      <c r="Q575" s="18">
        <f t="shared" si="16"/>
        <v>4834.0886863227352</v>
      </c>
      <c r="R575" s="18">
        <f t="shared" si="16"/>
        <v>10343.288556954882</v>
      </c>
      <c r="S575" s="18">
        <f t="shared" si="16"/>
        <v>18056.266067030083</v>
      </c>
      <c r="T575" s="18">
        <f t="shared" si="16"/>
        <v>-4474.8339417931857</v>
      </c>
      <c r="U575" s="18">
        <f t="shared" si="16"/>
        <v>21089.520291836991</v>
      </c>
      <c r="V575" s="18">
        <f t="shared" si="16"/>
        <v>-4243.985596682207</v>
      </c>
      <c r="W575" s="18">
        <f t="shared" si="16"/>
        <v>-9235.1788718256867</v>
      </c>
      <c r="X575" s="18">
        <f t="shared" si="16"/>
        <v>1849.7437043535756</v>
      </c>
      <c r="Y575" s="18">
        <f t="shared" si="16"/>
        <v>-37543.820339499129</v>
      </c>
      <c r="Z575" s="18">
        <f t="shared" si="16"/>
        <v>-35270.649543664651</v>
      </c>
      <c r="AA575" s="18">
        <f t="shared" si="16"/>
        <v>-58180.492598241311</v>
      </c>
      <c r="AB575" s="18">
        <f t="shared" si="16"/>
        <v>-6288.7609637480928</v>
      </c>
      <c r="AC575" s="18">
        <f t="shared" si="16"/>
        <v>10689.819368081866</v>
      </c>
      <c r="AD575" s="18">
        <f t="shared" si="16"/>
        <v>15557.441165261436</v>
      </c>
      <c r="AE575" s="18">
        <f t="shared" si="16"/>
        <v>22396.452474396094</v>
      </c>
      <c r="AF575" s="18">
        <f t="shared" si="16"/>
        <v>-912.29261602053884</v>
      </c>
      <c r="AG575" s="18">
        <f t="shared" si="16"/>
        <v>24163.237023964</v>
      </c>
      <c r="AH575" s="18">
        <f t="shared" si="16"/>
        <v>-1363.5590668037185</v>
      </c>
      <c r="AI575" s="18">
        <f t="shared" si="16"/>
        <v>-6335.1876620835683</v>
      </c>
      <c r="AJ575" s="18">
        <f t="shared" si="16"/>
        <v>4884.0702175342012</v>
      </c>
      <c r="AK575" s="18">
        <f t="shared" si="16"/>
        <v>-34340.379905517591</v>
      </c>
      <c r="AL575" s="18">
        <f t="shared" si="16"/>
        <v>-31908.075761320215</v>
      </c>
      <c r="AM575" s="18">
        <f t="shared" si="16"/>
        <v>-54686.58690834642</v>
      </c>
      <c r="AN575" s="18">
        <f t="shared" si="16"/>
        <v>-2702.2498742692696</v>
      </c>
      <c r="AO575" s="18">
        <f t="shared" si="16"/>
        <v>14318.328784719866</v>
      </c>
      <c r="AP575" s="18">
        <f t="shared" si="16"/>
        <v>19167.369230121345</v>
      </c>
      <c r="AQ575" s="18">
        <f t="shared" si="16"/>
        <v>25926.128745194263</v>
      </c>
      <c r="AR575" s="18">
        <f t="shared" si="16"/>
        <v>2489.1239396701567</v>
      </c>
      <c r="AS575" s="18">
        <f t="shared" si="16"/>
        <v>27415.645866302511</v>
      </c>
      <c r="AT575" s="18">
        <f t="shared" si="16"/>
        <v>1751.0993894480343</v>
      </c>
      <c r="AU575" s="18">
        <f t="shared" si="16"/>
        <v>-3321.4068925705506</v>
      </c>
      <c r="AV575" s="18">
        <f t="shared" si="16"/>
        <v>7845.1555905867426</v>
      </c>
      <c r="AW575" s="18">
        <f t="shared" si="16"/>
        <v>-31388.54721174491</v>
      </c>
      <c r="AX575" s="18">
        <f t="shared" si="16"/>
        <v>-28938.472899933287</v>
      </c>
      <c r="AY575" s="18">
        <f t="shared" si="16"/>
        <v>-51692.569800308876</v>
      </c>
      <c r="AZ575" s="18">
        <f t="shared" si="16"/>
        <v>305.88689429152873</v>
      </c>
      <c r="BA575" s="18">
        <f t="shared" si="16"/>
        <v>17321.223757747706</v>
      </c>
      <c r="BB575" s="18">
        <f t="shared" si="16"/>
        <v>22145.079749073979</v>
      </c>
      <c r="BC575" s="18">
        <f t="shared" si="16"/>
        <v>28864.21028840245</v>
      </c>
      <c r="BD575" s="18">
        <f t="shared" si="16"/>
        <v>5380.9947765663383</v>
      </c>
      <c r="BE575" s="18">
        <f t="shared" si="16"/>
        <v>30261.604460574657</v>
      </c>
      <c r="BF575" s="18">
        <f t="shared" si="16"/>
        <v>4555.3690128242888</v>
      </c>
      <c r="BG575" s="18">
        <f t="shared" si="16"/>
        <v>-554.01709570476669</v>
      </c>
      <c r="BH575" s="18">
        <f t="shared" si="16"/>
        <v>10578.563273791282</v>
      </c>
      <c r="BI575" s="18">
        <f t="shared" si="16"/>
        <v>-28689.174992686574</v>
      </c>
      <c r="BJ575" s="18">
        <f t="shared" si="16"/>
        <v>-26275.680146061699</v>
      </c>
      <c r="BK575" s="18">
        <f t="shared" si="16"/>
        <v>-49069.787950739264</v>
      </c>
      <c r="BL575" s="18">
        <f t="shared" si="16"/>
        <v>2886.5169586437405</v>
      </c>
      <c r="BM575" s="18">
        <f t="shared" si="16"/>
        <v>19860.966712003254</v>
      </c>
      <c r="BN575" s="18">
        <f t="shared" si="16"/>
        <v>24650.036334352364</v>
      </c>
      <c r="BO575" s="18">
        <f t="shared" si="16"/>
        <v>31345.524994625826</v>
      </c>
      <c r="BP575" s="18">
        <f t="shared" si="16"/>
        <v>7853.4668335717288</v>
      </c>
      <c r="BQ575" s="18">
        <f t="shared" si="17"/>
        <v>32740.589478690847</v>
      </c>
      <c r="BR575" s="18">
        <f t="shared" si="17"/>
        <v>7052.2414806225279</v>
      </c>
      <c r="BS575" s="18">
        <f t="shared" si="17"/>
        <v>1962.9524541954161</v>
      </c>
      <c r="BT575" s="18">
        <f t="shared" si="17"/>
        <v>13104.226956577215</v>
      </c>
      <c r="BU575" s="18">
        <f t="shared" si="17"/>
        <v>-26181.670090014319</v>
      </c>
      <c r="BV575" s="18">
        <f t="shared" si="17"/>
        <v>-23825.901481529232</v>
      </c>
      <c r="BW575" s="18">
        <f t="shared" si="17"/>
        <v>-46721.640689755586</v>
      </c>
      <c r="BX575" s="18">
        <f t="shared" si="17"/>
        <v>5097.9128382786294</v>
      </c>
      <c r="BY575" s="18">
        <f t="shared" si="17"/>
        <v>21924.125217742607</v>
      </c>
      <c r="BZ575" s="18">
        <f t="shared" si="17"/>
        <v>26588.94296883684</v>
      </c>
      <c r="CA575" s="18">
        <f t="shared" si="17"/>
        <v>33222.861139214132</v>
      </c>
      <c r="CB575" s="18">
        <f t="shared" si="17"/>
        <v>9761.0538532828214</v>
      </c>
      <c r="CC575" s="18">
        <f t="shared" si="17"/>
        <v>34776.761240003427</v>
      </c>
      <c r="CD575" s="18">
        <f t="shared" si="17"/>
        <v>9291.8620642785099</v>
      </c>
      <c r="CE575" s="18">
        <f t="shared" si="17"/>
        <v>4429.4981243429647</v>
      </c>
      <c r="CF575" s="18">
        <f t="shared" si="17"/>
        <v>15755.690587771052</v>
      </c>
      <c r="CG575" s="18">
        <f t="shared" si="17"/>
        <v>-23448.406410450989</v>
      </c>
      <c r="CH575" s="18">
        <f t="shared" si="17"/>
        <v>-21168.06465827077</v>
      </c>
      <c r="CI575" s="18">
        <f t="shared" si="17"/>
        <v>-44306.921191429356</v>
      </c>
      <c r="CJ575" s="18">
        <f t="shared" si="17"/>
        <v>7140.0888272247394</v>
      </c>
      <c r="CK575" s="18">
        <f t="shared" si="17"/>
        <v>23418.642764595192</v>
      </c>
      <c r="CL575" s="18">
        <f t="shared" si="17"/>
        <v>27548.068024348933</v>
      </c>
      <c r="CM575" s="18">
        <f t="shared" si="17"/>
        <v>33863.238106714154</v>
      </c>
      <c r="CN575" s="18">
        <f t="shared" si="17"/>
        <v>9969.8758165712352</v>
      </c>
      <c r="CO575" s="18">
        <f t="shared" si="17"/>
        <v>35521.116267711943</v>
      </c>
      <c r="CP575" s="18">
        <f t="shared" si="17"/>
        <v>10286.861618784576</v>
      </c>
      <c r="CQ575" s="18">
        <f t="shared" si="17"/>
        <v>5667.6367445206852</v>
      </c>
      <c r="CR575" s="18">
        <f t="shared" si="17"/>
        <v>24148.216180950258</v>
      </c>
      <c r="CS575" s="18">
        <f t="shared" si="17"/>
        <v>-26271.580187912754</v>
      </c>
      <c r="CT575" s="18">
        <f t="shared" si="17"/>
        <v>-20106.831875786505</v>
      </c>
      <c r="CU575" s="18">
        <f t="shared" si="17"/>
        <v>-9212.3619924066588</v>
      </c>
      <c r="CW575" s="19">
        <f t="shared" si="14"/>
        <v>121972.97029531581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-3017.5794883965864</v>
      </c>
      <c r="E576" s="18">
        <f t="shared" si="16"/>
        <v>9202.0710587724461</v>
      </c>
      <c r="F576" s="18">
        <f t="shared" si="16"/>
        <v>11583.151090813524</v>
      </c>
      <c r="G576" s="18">
        <f t="shared" si="16"/>
        <v>14319.870341317743</v>
      </c>
      <c r="H576" s="18">
        <f t="shared" si="16"/>
        <v>5108.327175911676</v>
      </c>
      <c r="I576" s="18">
        <f t="shared" si="16"/>
        <v>19176.408603093849</v>
      </c>
      <c r="J576" s="18">
        <f t="shared" si="16"/>
        <v>4581.6514500267367</v>
      </c>
      <c r="K576" s="18">
        <f t="shared" si="16"/>
        <v>-1608.9750792217674</v>
      </c>
      <c r="L576" s="18">
        <f t="shared" si="16"/>
        <v>792.0442492600705</v>
      </c>
      <c r="M576" s="18">
        <f t="shared" si="16"/>
        <v>-21795.725292842268</v>
      </c>
      <c r="N576" s="18">
        <f t="shared" si="16"/>
        <v>-22845.140069831337</v>
      </c>
      <c r="O576" s="18">
        <f t="shared" si="16"/>
        <v>-33546.151911253532</v>
      </c>
      <c r="P576" s="18">
        <f t="shared" si="16"/>
        <v>-3854.1795271875599</v>
      </c>
      <c r="Q576" s="18">
        <f t="shared" si="16"/>
        <v>9253.8403913100774</v>
      </c>
      <c r="R576" s="18">
        <f t="shared" si="16"/>
        <v>13804.218962682091</v>
      </c>
      <c r="S576" s="18">
        <f t="shared" si="16"/>
        <v>18506.679548928922</v>
      </c>
      <c r="T576" s="18">
        <f t="shared" si="16"/>
        <v>7776.3450361506548</v>
      </c>
      <c r="U576" s="18">
        <f t="shared" si="16"/>
        <v>19863.71671821682</v>
      </c>
      <c r="V576" s="18">
        <f t="shared" si="16"/>
        <v>4666.393197578087</v>
      </c>
      <c r="W576" s="18">
        <f t="shared" si="16"/>
        <v>-1822.530110128675</v>
      </c>
      <c r="X576" s="18">
        <f t="shared" si="16"/>
        <v>232.44435601339501</v>
      </c>
      <c r="Y576" s="18">
        <f t="shared" si="16"/>
        <v>-22362.482472621894</v>
      </c>
      <c r="Z576" s="18">
        <f t="shared" si="16"/>
        <v>-22882.920626225663</v>
      </c>
      <c r="AA576" s="18">
        <f t="shared" si="16"/>
        <v>-32734.091038921106</v>
      </c>
      <c r="AB576" s="18">
        <f t="shared" si="16"/>
        <v>-2295.2677981707675</v>
      </c>
      <c r="AC576" s="18">
        <f t="shared" si="16"/>
        <v>11190.431657377572</v>
      </c>
      <c r="AD576" s="18">
        <f t="shared" si="16"/>
        <v>15762.073910938416</v>
      </c>
      <c r="AE576" s="18">
        <f t="shared" si="16"/>
        <v>20263.569776559234</v>
      </c>
      <c r="AF576" s="18">
        <f t="shared" si="16"/>
        <v>9223.4399698400084</v>
      </c>
      <c r="AG576" s="18">
        <f t="shared" si="16"/>
        <v>20982.272048554994</v>
      </c>
      <c r="AH576" s="18">
        <f t="shared" ref="AH576:BP576" si="19">AH564-AH570</f>
        <v>5520.1845921764325</v>
      </c>
      <c r="AI576" s="18">
        <f t="shared" si="19"/>
        <v>-1119.8717843244958</v>
      </c>
      <c r="AJ576" s="18">
        <f t="shared" si="19"/>
        <v>897.30108908480906</v>
      </c>
      <c r="AK576" s="18">
        <f t="shared" si="19"/>
        <v>-21656.176698195603</v>
      </c>
      <c r="AL576" s="18">
        <f t="shared" si="19"/>
        <v>-22094.801407893334</v>
      </c>
      <c r="AM576" s="18">
        <f t="shared" si="19"/>
        <v>-31851.355440740837</v>
      </c>
      <c r="AN576" s="18">
        <f t="shared" si="19"/>
        <v>-1323.1071764285007</v>
      </c>
      <c r="AO576" s="18">
        <f t="shared" si="19"/>
        <v>12232.162226692963</v>
      </c>
      <c r="AP576" s="18">
        <f t="shared" si="19"/>
        <v>16841.986979844252</v>
      </c>
      <c r="AQ576" s="18">
        <f t="shared" si="19"/>
        <v>21345.330513934081</v>
      </c>
      <c r="AR576" s="18">
        <f t="shared" si="19"/>
        <v>10273.850805777241</v>
      </c>
      <c r="AS576" s="18">
        <f t="shared" si="19"/>
        <v>21977.99079463142</v>
      </c>
      <c r="AT576" s="18">
        <f t="shared" si="19"/>
        <v>6451.6652091521537</v>
      </c>
      <c r="AU576" s="18">
        <f t="shared" si="19"/>
        <v>-247.87012105400208</v>
      </c>
      <c r="AV576" s="18">
        <f t="shared" si="19"/>
        <v>1725.7493722966901</v>
      </c>
      <c r="AW576" s="18">
        <f t="shared" si="19"/>
        <v>-20850.125035098361</v>
      </c>
      <c r="AX576" s="18">
        <f t="shared" si="19"/>
        <v>-21291.401707719226</v>
      </c>
      <c r="AY576" s="18">
        <f t="shared" si="19"/>
        <v>-31037.257101331474</v>
      </c>
      <c r="AZ576" s="18">
        <f t="shared" si="19"/>
        <v>-493.29788656914025</v>
      </c>
      <c r="BA576" s="18">
        <f t="shared" si="19"/>
        <v>13075.360470139058</v>
      </c>
      <c r="BB576" s="18">
        <f t="shared" si="19"/>
        <v>17691.762510358458</v>
      </c>
      <c r="BC576" s="18">
        <f t="shared" si="19"/>
        <v>22193.669328024247</v>
      </c>
      <c r="BD576" s="18">
        <f t="shared" si="19"/>
        <v>11114.117863896987</v>
      </c>
      <c r="BE576" s="18">
        <f t="shared" si="19"/>
        <v>22806.187665056786</v>
      </c>
      <c r="BF576" s="18">
        <f t="shared" si="19"/>
        <v>7266.3412345248362</v>
      </c>
      <c r="BG576" s="18">
        <f t="shared" si="19"/>
        <v>553.38730963892885</v>
      </c>
      <c r="BH576" s="18">
        <f t="shared" si="19"/>
        <v>2513.984357935522</v>
      </c>
      <c r="BI576" s="18">
        <f t="shared" si="19"/>
        <v>-20075.171501071018</v>
      </c>
      <c r="BJ576" s="18">
        <f t="shared" si="19"/>
        <v>-20530.945169813378</v>
      </c>
      <c r="BK576" s="18">
        <f t="shared" si="19"/>
        <v>-30293.061798917421</v>
      </c>
      <c r="BL576" s="18">
        <f t="shared" si="19"/>
        <v>233.27360771628446</v>
      </c>
      <c r="BM576" s="18">
        <f t="shared" si="19"/>
        <v>13784.525445297535</v>
      </c>
      <c r="BN576" s="18">
        <f t="shared" si="19"/>
        <v>18386.341539671746</v>
      </c>
      <c r="BO576" s="18">
        <f t="shared" si="19"/>
        <v>22879.57594987753</v>
      </c>
      <c r="BP576" s="18">
        <f t="shared" si="19"/>
        <v>11800.000759132556</v>
      </c>
      <c r="BQ576" s="18">
        <f t="shared" si="17"/>
        <v>23502.031586378682</v>
      </c>
      <c r="BR576" s="18">
        <f t="shared" si="17"/>
        <v>7981.0267573607707</v>
      </c>
      <c r="BS576" s="18">
        <f t="shared" si="17"/>
        <v>1291.5135351260105</v>
      </c>
      <c r="BT576" s="18">
        <f t="shared" si="17"/>
        <v>3272.6636763415445</v>
      </c>
      <c r="BU576" s="18">
        <f t="shared" si="17"/>
        <v>-19308.429843541104</v>
      </c>
      <c r="BV576" s="18">
        <f t="shared" si="17"/>
        <v>-19777.954981515577</v>
      </c>
      <c r="BW576" s="18">
        <f t="shared" si="17"/>
        <v>-29581.326062890847</v>
      </c>
      <c r="BX576" s="18">
        <f t="shared" si="17"/>
        <v>877.5528922087542</v>
      </c>
      <c r="BY576" s="18">
        <f t="shared" si="17"/>
        <v>14345.567191313981</v>
      </c>
      <c r="BZ576" s="18">
        <f t="shared" si="17"/>
        <v>18867.511820160813</v>
      </c>
      <c r="CA576" s="18">
        <f t="shared" si="17"/>
        <v>23308.220074155921</v>
      </c>
      <c r="CB576" s="18">
        <f t="shared" si="17"/>
        <v>12225.167539126225</v>
      </c>
      <c r="CC576" s="18">
        <f t="shared" si="17"/>
        <v>23983.878850209934</v>
      </c>
      <c r="CD576" s="18">
        <f t="shared" si="17"/>
        <v>8574.46062054715</v>
      </c>
      <c r="CE576" s="18">
        <f t="shared" si="17"/>
        <v>2028.9351354487299</v>
      </c>
      <c r="CF576" s="18">
        <f t="shared" si="17"/>
        <v>4151.6712562100147</v>
      </c>
      <c r="CG576" s="18">
        <f t="shared" si="17"/>
        <v>-18329.043921814649</v>
      </c>
      <c r="CH576" s="18">
        <f t="shared" si="17"/>
        <v>-18778.69094870954</v>
      </c>
      <c r="CI576" s="18">
        <f t="shared" si="17"/>
        <v>-28661.332942727553</v>
      </c>
      <c r="CJ576" s="18">
        <f t="shared" si="17"/>
        <v>1625.087563201334</v>
      </c>
      <c r="CK576" s="18">
        <f t="shared" si="17"/>
        <v>14799.373407317835</v>
      </c>
      <c r="CL576" s="18">
        <f t="shared" si="17"/>
        <v>18997.679338485861</v>
      </c>
      <c r="CM576" s="18">
        <f t="shared" si="17"/>
        <v>23168.877196607456</v>
      </c>
      <c r="CN576" s="18">
        <f t="shared" si="17"/>
        <v>11732.372019982053</v>
      </c>
      <c r="CO576" s="18">
        <f t="shared" si="17"/>
        <v>23643.023161114732</v>
      </c>
      <c r="CP576" s="18">
        <f t="shared" si="17"/>
        <v>8286.238853357776</v>
      </c>
      <c r="CQ576" s="18">
        <f t="shared" si="17"/>
        <v>1960.6892286221264</v>
      </c>
      <c r="CR576" s="18">
        <f t="shared" si="17"/>
        <v>7698.3131091466785</v>
      </c>
      <c r="CS576" s="18">
        <f t="shared" si="17"/>
        <v>-20265.911360113052</v>
      </c>
      <c r="CT576" s="18">
        <f t="shared" si="17"/>
        <v>-18112.978370977129</v>
      </c>
      <c r="CU576" s="18">
        <f t="shared" si="17"/>
        <v>-10527.779106610877</v>
      </c>
      <c r="CW576" s="19">
        <f t="shared" si="14"/>
        <v>63004.985040134794</v>
      </c>
    </row>
    <row r="577" spans="1:101" s="18" customFormat="1" x14ac:dyDescent="0.25">
      <c r="D577" s="18">
        <f>SUM(D572:D576)</f>
        <v>-243895.53243511816</v>
      </c>
      <c r="E577" s="18">
        <f t="shared" ref="E577:BP577" si="20">SUM(E572:E576)</f>
        <v>-116304.80496222831</v>
      </c>
      <c r="F577" s="18">
        <f t="shared" si="20"/>
        <v>-59059.249576854461</v>
      </c>
      <c r="G577" s="18">
        <f t="shared" si="20"/>
        <v>32037.613626875151</v>
      </c>
      <c r="H577" s="18">
        <f t="shared" si="20"/>
        <v>-32450.126601932599</v>
      </c>
      <c r="I577" s="18">
        <f t="shared" si="20"/>
        <v>128055.01021075969</v>
      </c>
      <c r="J577" s="18">
        <f t="shared" si="20"/>
        <v>35488.680560219196</v>
      </c>
      <c r="K577" s="18">
        <f t="shared" si="20"/>
        <v>-22940.819895372915</v>
      </c>
      <c r="L577" s="18">
        <f t="shared" si="20"/>
        <v>25664.168484979542</v>
      </c>
      <c r="M577" s="18">
        <f t="shared" si="20"/>
        <v>-223554.33773559396</v>
      </c>
      <c r="N577" s="18">
        <f t="shared" si="20"/>
        <v>-305188.47795485676</v>
      </c>
      <c r="O577" s="18">
        <f t="shared" si="20"/>
        <v>-461904.07491900993</v>
      </c>
      <c r="P577" s="18">
        <f t="shared" si="20"/>
        <v>-210132.47039022087</v>
      </c>
      <c r="Q577" s="18">
        <f t="shared" si="20"/>
        <v>-60543.308255640324</v>
      </c>
      <c r="R577" s="18">
        <f t="shared" si="20"/>
        <v>-4862.6706564392589</v>
      </c>
      <c r="S577" s="18">
        <f t="shared" si="20"/>
        <v>84534.39929501072</v>
      </c>
      <c r="T577" s="18">
        <f t="shared" si="20"/>
        <v>7636.0657351246336</v>
      </c>
      <c r="U577" s="18">
        <f t="shared" si="20"/>
        <v>154278.68042820256</v>
      </c>
      <c r="V577" s="18">
        <f t="shared" si="20"/>
        <v>53183.858857060877</v>
      </c>
      <c r="W577" s="18">
        <f t="shared" si="20"/>
        <v>-10798.645553907852</v>
      </c>
      <c r="X577" s="18">
        <f t="shared" si="20"/>
        <v>36685.371869048402</v>
      </c>
      <c r="Y577" s="18">
        <f t="shared" si="20"/>
        <v>-208960.40489206559</v>
      </c>
      <c r="Z577" s="18">
        <f t="shared" si="20"/>
        <v>-284510.98049635283</v>
      </c>
      <c r="AA577" s="18">
        <f t="shared" si="20"/>
        <v>-434828.45074187964</v>
      </c>
      <c r="AB577" s="18">
        <f t="shared" si="20"/>
        <v>-178146.29142423012</v>
      </c>
      <c r="AC577" s="18">
        <f t="shared" si="20"/>
        <v>-26071.157197145265</v>
      </c>
      <c r="AD577" s="18">
        <f t="shared" si="20"/>
        <v>29682.447341516694</v>
      </c>
      <c r="AE577" s="18">
        <f t="shared" si="20"/>
        <v>117392.6725276448</v>
      </c>
      <c r="AF577" s="18">
        <f t="shared" si="20"/>
        <v>37907.175872767577</v>
      </c>
      <c r="AG577" s="18">
        <f t="shared" si="20"/>
        <v>181831.37601460496</v>
      </c>
      <c r="AH577" s="18">
        <f t="shared" si="20"/>
        <v>78423.186154964322</v>
      </c>
      <c r="AI577" s="18">
        <f t="shared" si="20"/>
        <v>12819.010367957053</v>
      </c>
      <c r="AJ577" s="18">
        <f t="shared" si="20"/>
        <v>59453.888864025132</v>
      </c>
      <c r="AK577" s="18">
        <f t="shared" si="20"/>
        <v>-186336.14280223576</v>
      </c>
      <c r="AL577" s="18">
        <f t="shared" si="20"/>
        <v>-261494.50414036354</v>
      </c>
      <c r="AM577" s="18">
        <f t="shared" si="20"/>
        <v>-411109.91760227061</v>
      </c>
      <c r="AN577" s="18">
        <f t="shared" si="20"/>
        <v>-153663.63413550245</v>
      </c>
      <c r="AO577" s="18">
        <f t="shared" si="20"/>
        <v>-990.35636696900474</v>
      </c>
      <c r="AP577" s="18">
        <f t="shared" si="20"/>
        <v>55032.369574873883</v>
      </c>
      <c r="AQ577" s="18">
        <f t="shared" si="20"/>
        <v>142618.53759048373</v>
      </c>
      <c r="AR577" s="18">
        <f t="shared" si="20"/>
        <v>62656.582838925278</v>
      </c>
      <c r="AS577" s="18">
        <f t="shared" si="20"/>
        <v>205873.31357474453</v>
      </c>
      <c r="AT577" s="18">
        <f t="shared" si="20"/>
        <v>101683.92713079258</v>
      </c>
      <c r="AU577" s="18">
        <f t="shared" si="20"/>
        <v>35369.536500998009</v>
      </c>
      <c r="AV577" s="18">
        <f t="shared" si="20"/>
        <v>81460.921096869497</v>
      </c>
      <c r="AW577" s="18">
        <f t="shared" si="20"/>
        <v>-164674.28392745712</v>
      </c>
      <c r="AX577" s="18">
        <f t="shared" si="20"/>
        <v>-240005.55182577201</v>
      </c>
      <c r="AY577" s="18">
        <f t="shared" si="20"/>
        <v>-389683.84655846679</v>
      </c>
      <c r="AZ577" s="18">
        <f t="shared" si="20"/>
        <v>-132262.4933987702</v>
      </c>
      <c r="BA577" s="18">
        <f t="shared" si="20"/>
        <v>20363.980885838559</v>
      </c>
      <c r="BB577" s="18">
        <f t="shared" si="20"/>
        <v>76282.961373233062</v>
      </c>
      <c r="BC577" s="18">
        <f t="shared" si="20"/>
        <v>163700.16670568252</v>
      </c>
      <c r="BD577" s="18">
        <f t="shared" si="20"/>
        <v>83516.48085849738</v>
      </c>
      <c r="BE577" s="18">
        <f t="shared" si="20"/>
        <v>226481.58395996215</v>
      </c>
      <c r="BF577" s="18">
        <f t="shared" si="20"/>
        <v>122033.33589104465</v>
      </c>
      <c r="BG577" s="18">
        <f t="shared" si="20"/>
        <v>55467.344668802558</v>
      </c>
      <c r="BH577" s="18">
        <f t="shared" si="20"/>
        <v>101317.15005781438</v>
      </c>
      <c r="BI577" s="18">
        <f t="shared" si="20"/>
        <v>-145057.39709775336</v>
      </c>
      <c r="BJ577" s="18">
        <f t="shared" si="20"/>
        <v>-220639.00813913831</v>
      </c>
      <c r="BK577" s="18">
        <f t="shared" si="20"/>
        <v>-370590.14695555955</v>
      </c>
      <c r="BL577" s="18">
        <f t="shared" si="20"/>
        <v>-113466.91516860836</v>
      </c>
      <c r="BM577" s="18">
        <f t="shared" si="20"/>
        <v>38846.625722407567</v>
      </c>
      <c r="BN577" s="18">
        <f t="shared" si="20"/>
        <v>94461.970549350939</v>
      </c>
      <c r="BO577" s="18">
        <f t="shared" si="20"/>
        <v>181618.29372516082</v>
      </c>
      <c r="BP577" s="18">
        <f t="shared" si="20"/>
        <v>101250.91289320463</v>
      </c>
      <c r="BQ577" s="18">
        <f t="shared" ref="BQ577:CU577" si="21">SUM(BQ572:BQ576)</f>
        <v>244134.09149990778</v>
      </c>
      <c r="BR577" s="18">
        <f t="shared" si="21"/>
        <v>139709.34303422645</v>
      </c>
      <c r="BS577" s="18">
        <f t="shared" si="21"/>
        <v>73246.278161940354</v>
      </c>
      <c r="BT577" s="18">
        <f t="shared" si="21"/>
        <v>119219.36195951297</v>
      </c>
      <c r="BU577" s="18">
        <f t="shared" si="21"/>
        <v>-127098.64171350429</v>
      </c>
      <c r="BV577" s="18">
        <f t="shared" si="21"/>
        <v>-202789.24439048214</v>
      </c>
      <c r="BW577" s="18">
        <f t="shared" si="21"/>
        <v>-353098.1723085955</v>
      </c>
      <c r="BX577" s="18">
        <f t="shared" si="21"/>
        <v>-96616.227915558862</v>
      </c>
      <c r="BY577" s="18">
        <f t="shared" si="21"/>
        <v>54816.496285799556</v>
      </c>
      <c r="BZ577" s="18">
        <f t="shared" si="21"/>
        <v>109449.6287056256</v>
      </c>
      <c r="CA577" s="18">
        <f t="shared" si="21"/>
        <v>195741.91706666825</v>
      </c>
      <c r="CB577" s="18">
        <f t="shared" si="21"/>
        <v>114880.62678609909</v>
      </c>
      <c r="CC577" s="18">
        <f t="shared" si="21"/>
        <v>257843.82766330653</v>
      </c>
      <c r="CD577" s="18">
        <f t="shared" si="21"/>
        <v>154145.54013848267</v>
      </c>
      <c r="CE577" s="18">
        <f t="shared" si="21"/>
        <v>88940.45430793846</v>
      </c>
      <c r="CF577" s="18">
        <f t="shared" si="21"/>
        <v>136404.35943638347</v>
      </c>
      <c r="CG577" s="18">
        <f t="shared" si="21"/>
        <v>-108605.65911290015</v>
      </c>
      <c r="CH577" s="18">
        <f t="shared" si="21"/>
        <v>-183667.34045887308</v>
      </c>
      <c r="CI577" s="18">
        <f t="shared" si="21"/>
        <v>-334361.48050690646</v>
      </c>
      <c r="CJ577" s="18">
        <f t="shared" si="21"/>
        <v>-79286.313349965945</v>
      </c>
      <c r="CK577" s="18">
        <f t="shared" si="21"/>
        <v>69373.161413479189</v>
      </c>
      <c r="CL577" s="18">
        <f t="shared" si="21"/>
        <v>120694.68687116905</v>
      </c>
      <c r="CM577" s="18">
        <f t="shared" si="21"/>
        <v>204254.52800135547</v>
      </c>
      <c r="CN577" s="18">
        <f t="shared" si="21"/>
        <v>119534.10006722898</v>
      </c>
      <c r="CO577" s="18">
        <f t="shared" si="21"/>
        <v>263074.1350668043</v>
      </c>
      <c r="CP577" s="18">
        <f t="shared" si="21"/>
        <v>158359.84472205455</v>
      </c>
      <c r="CQ577" s="18">
        <f t="shared" si="21"/>
        <v>89716.039346141799</v>
      </c>
      <c r="CR577" s="18">
        <f t="shared" si="21"/>
        <v>174226.20257482311</v>
      </c>
      <c r="CS577" s="18">
        <f t="shared" si="21"/>
        <v>-125197.89486912869</v>
      </c>
      <c r="CT577" s="18">
        <f t="shared" si="21"/>
        <v>-186181.79501518191</v>
      </c>
      <c r="CU577" s="18">
        <f t="shared" si="21"/>
        <v>-124616.26679131507</v>
      </c>
      <c r="CW577" s="19">
        <f t="shared" si="14"/>
        <v>683950.42803746485</v>
      </c>
    </row>
    <row r="579" spans="1:101" s="20" customFormat="1" x14ac:dyDescent="0.25">
      <c r="A579" s="20" t="s">
        <v>409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-7.6778607412209638E-4</v>
      </c>
      <c r="E580" s="20">
        <f t="shared" ref="E580:BP581" si="22">E587/$A580</f>
        <v>-1.2163838770446495E-3</v>
      </c>
      <c r="F580" s="20">
        <f t="shared" si="22"/>
        <v>-1.4380652744390686E-3</v>
      </c>
      <c r="G580" s="20">
        <f t="shared" si="22"/>
        <v>-1.4602816279587916E-3</v>
      </c>
      <c r="H580" s="20">
        <f t="shared" si="22"/>
        <v>-1.6385243768296906E-3</v>
      </c>
      <c r="I580" s="20">
        <f t="shared" si="22"/>
        <v>-1.4296754907303906E-3</v>
      </c>
      <c r="J580" s="20">
        <f t="shared" si="22"/>
        <v>-1.4078327304859965E-3</v>
      </c>
      <c r="K580" s="20">
        <f t="shared" si="22"/>
        <v>-1.4506987992703427E-3</v>
      </c>
      <c r="L580" s="20">
        <f t="shared" si="22"/>
        <v>-1.3772591673855568E-3</v>
      </c>
      <c r="M580" s="20">
        <f t="shared" si="22"/>
        <v>-1.8883143608415347E-3</v>
      </c>
      <c r="N580" s="20">
        <f t="shared" si="22"/>
        <v>-2.6370101375601755E-3</v>
      </c>
      <c r="O580" s="20">
        <f t="shared" si="22"/>
        <v>-3.8836897899223264E-3</v>
      </c>
      <c r="P580" s="20">
        <f t="shared" si="22"/>
        <v>-4.6327210505470113E-3</v>
      </c>
      <c r="Q580" s="20">
        <f t="shared" si="22"/>
        <v>-5.0370181084667147E-3</v>
      </c>
      <c r="R580" s="20">
        <f t="shared" si="22"/>
        <v>-5.2122077533680285E-3</v>
      </c>
      <c r="S580" s="20">
        <f t="shared" si="22"/>
        <v>-5.1371941547141186E-3</v>
      </c>
      <c r="T580" s="20">
        <f t="shared" si="22"/>
        <v>-5.2131383984658913E-3</v>
      </c>
      <c r="U580" s="20">
        <f t="shared" si="22"/>
        <v>-4.9224253336647931E-3</v>
      </c>
      <c r="V580" s="20">
        <f t="shared" si="22"/>
        <v>-4.8301247898461155E-3</v>
      </c>
      <c r="W580" s="20">
        <f t="shared" si="22"/>
        <v>-4.8129189455707539E-3</v>
      </c>
      <c r="X580" s="20">
        <f t="shared" si="22"/>
        <v>-4.6848748304451088E-3</v>
      </c>
      <c r="Y580" s="20">
        <f t="shared" si="22"/>
        <v>-5.1381091405205475E-3</v>
      </c>
      <c r="Z580" s="20">
        <f t="shared" si="22"/>
        <v>-5.82121885240049E-3</v>
      </c>
      <c r="AA580" s="20">
        <f t="shared" si="22"/>
        <v>-6.9934192144593035E-3</v>
      </c>
      <c r="AB580" s="20">
        <f t="shared" si="22"/>
        <v>-7.6602564339169968E-3</v>
      </c>
      <c r="AC580" s="20">
        <f t="shared" si="22"/>
        <v>-7.9779956052996037E-3</v>
      </c>
      <c r="AD580" s="20">
        <f t="shared" si="22"/>
        <v>-8.0663075652349942E-3</v>
      </c>
      <c r="AE580" s="20">
        <f t="shared" si="22"/>
        <v>-7.9071947838045588E-3</v>
      </c>
      <c r="AF580" s="20">
        <f t="shared" si="22"/>
        <v>-7.9034153510996602E-3</v>
      </c>
      <c r="AG580" s="20">
        <f t="shared" si="22"/>
        <v>-7.5375698260319139E-3</v>
      </c>
      <c r="AH580" s="20">
        <f t="shared" si="22"/>
        <v>-7.3739732710225298E-3</v>
      </c>
      <c r="AI580" s="20">
        <f t="shared" si="22"/>
        <v>-7.2881420580051537E-3</v>
      </c>
      <c r="AJ580" s="20">
        <f t="shared" si="22"/>
        <v>-7.0929730760214945E-3</v>
      </c>
      <c r="AK580" s="20">
        <f t="shared" si="22"/>
        <v>-7.4796075670745046E-3</v>
      </c>
      <c r="AL580" s="20">
        <f t="shared" si="22"/>
        <v>-8.0959618612462779E-3</v>
      </c>
      <c r="AM580" s="20">
        <f t="shared" si="22"/>
        <v>-9.2008893359092261E-3</v>
      </c>
      <c r="AN580" s="20">
        <f t="shared" si="22"/>
        <v>-9.7998664739050671E-3</v>
      </c>
      <c r="AO580" s="20">
        <f t="shared" si="22"/>
        <v>-1.0049342815640376E-2</v>
      </c>
      <c r="AP580" s="20">
        <f t="shared" si="22"/>
        <v>-1.0069369624830972E-2</v>
      </c>
      <c r="AQ580" s="20">
        <f t="shared" si="22"/>
        <v>-9.8424311237177015E-3</v>
      </c>
      <c r="AR580" s="20">
        <f t="shared" si="22"/>
        <v>-9.7717511126516107E-3</v>
      </c>
      <c r="AS580" s="20">
        <f t="shared" si="22"/>
        <v>-9.340270394192992E-3</v>
      </c>
      <c r="AT580" s="20">
        <f t="shared" si="22"/>
        <v>-9.1124501082119093E-3</v>
      </c>
      <c r="AU580" s="20">
        <f t="shared" si="22"/>
        <v>-8.9637513074475039E-3</v>
      </c>
      <c r="AV580" s="20">
        <f t="shared" si="22"/>
        <v>-8.7068646612670567E-3</v>
      </c>
      <c r="AW580" s="20">
        <f t="shared" si="22"/>
        <v>-9.0326580611055172E-3</v>
      </c>
      <c r="AX580" s="20">
        <f t="shared" si="22"/>
        <v>-9.5887928641350123E-3</v>
      </c>
      <c r="AY580" s="20">
        <f t="shared" si="22"/>
        <v>-1.0633946586741244E-2</v>
      </c>
      <c r="AZ580" s="20">
        <f t="shared" si="22"/>
        <v>-1.1173521629486821E-2</v>
      </c>
      <c r="BA580" s="20">
        <f t="shared" si="22"/>
        <v>-1.1363982114993898E-2</v>
      </c>
      <c r="BB580" s="20">
        <f t="shared" si="22"/>
        <v>-1.1325447233041687E-2</v>
      </c>
      <c r="BC580" s="20">
        <f t="shared" si="22"/>
        <v>-1.1040482297989734E-2</v>
      </c>
      <c r="BD580" s="20">
        <f t="shared" si="22"/>
        <v>-1.0912374686449974E-2</v>
      </c>
      <c r="BE580" s="20">
        <f t="shared" si="22"/>
        <v>-1.0424097516154073E-2</v>
      </c>
      <c r="BF580" s="20">
        <f t="shared" si="22"/>
        <v>-1.0140116164623514E-2</v>
      </c>
      <c r="BG580" s="20">
        <f t="shared" si="22"/>
        <v>-9.9358824638603183E-3</v>
      </c>
      <c r="BH580" s="20">
        <f t="shared" si="22"/>
        <v>-9.6240824397987885E-3</v>
      </c>
      <c r="BI580" s="20">
        <f t="shared" si="22"/>
        <v>-9.8955976321983309E-3</v>
      </c>
      <c r="BJ580" s="20">
        <f t="shared" si="22"/>
        <v>-1.0398125316901341E-2</v>
      </c>
      <c r="BK580" s="20">
        <f t="shared" si="22"/>
        <v>-1.1390393401248925E-2</v>
      </c>
      <c r="BL580" s="20">
        <f t="shared" si="22"/>
        <v>-1.1877851053355454E-2</v>
      </c>
      <c r="BM580" s="20">
        <f t="shared" si="22"/>
        <v>-1.2016981662484643E-2</v>
      </c>
      <c r="BN580" s="20">
        <f t="shared" si="22"/>
        <v>-1.192787320383896E-2</v>
      </c>
      <c r="BO580" s="20">
        <f t="shared" si="22"/>
        <v>-1.1592994835961417E-2</v>
      </c>
      <c r="BP580" s="20">
        <f t="shared" si="22"/>
        <v>-1.1415473955371116E-2</v>
      </c>
      <c r="BQ580" s="20">
        <f t="shared" ref="BQ580:CU584" si="23">BQ587/$A580</f>
        <v>-1.0878081483476257E-2</v>
      </c>
      <c r="BR580" s="20">
        <f t="shared" si="23"/>
        <v>-1.0545081561714697E-2</v>
      </c>
      <c r="BS580" s="20">
        <f t="shared" si="23"/>
        <v>-1.0291785767152282E-2</v>
      </c>
      <c r="BT580" s="20">
        <f t="shared" si="23"/>
        <v>-9.9308656099123226E-3</v>
      </c>
      <c r="BU580" s="20">
        <f t="shared" si="23"/>
        <v>-1.0153363732094264E-2</v>
      </c>
      <c r="BV580" s="20">
        <f t="shared" si="23"/>
        <v>-1.0607325041057812E-2</v>
      </c>
      <c r="BW580" s="20">
        <f t="shared" si="23"/>
        <v>-1.1551964030633074E-2</v>
      </c>
      <c r="BX580" s="20">
        <f t="shared" si="23"/>
        <v>-1.1993245442768523E-2</v>
      </c>
      <c r="BY580" s="20">
        <f t="shared" si="23"/>
        <v>-1.2088040794793278E-2</v>
      </c>
      <c r="BZ580" s="20">
        <f t="shared" si="23"/>
        <v>-1.1956532301365936E-2</v>
      </c>
      <c r="CA580" s="20">
        <f t="shared" si="23"/>
        <v>-1.1580868739821787E-2</v>
      </c>
      <c r="CB580" s="20">
        <f t="shared" si="23"/>
        <v>-1.1363427942794989E-2</v>
      </c>
      <c r="CC580" s="20">
        <f t="shared" si="23"/>
        <v>-1.0785931886929029E-2</v>
      </c>
      <c r="CD580" s="20">
        <f t="shared" si="23"/>
        <v>-1.0411546823148387E-2</v>
      </c>
      <c r="CE580" s="20">
        <f t="shared" si="23"/>
        <v>-1.0114744427017406E-2</v>
      </c>
      <c r="CF580" s="20">
        <f t="shared" si="23"/>
        <v>-9.7078785462688787E-3</v>
      </c>
      <c r="CG580" s="20">
        <f t="shared" si="23"/>
        <v>-9.8823558148092138E-3</v>
      </c>
      <c r="CH580" s="20">
        <f t="shared" si="23"/>
        <v>-1.0287444438887437E-2</v>
      </c>
      <c r="CI580" s="20">
        <f t="shared" si="23"/>
        <v>-1.1184141609395695E-2</v>
      </c>
      <c r="CJ580" s="20">
        <f t="shared" si="23"/>
        <v>-1.1580227911261376E-2</v>
      </c>
      <c r="CK580" s="20">
        <f t="shared" si="23"/>
        <v>-1.1635359958993775E-2</v>
      </c>
      <c r="CL580" s="20">
        <f t="shared" si="23"/>
        <v>-1.147077823119657E-2</v>
      </c>
      <c r="CM580" s="20">
        <f t="shared" si="23"/>
        <v>-1.1067613671243112E-2</v>
      </c>
      <c r="CN580" s="20">
        <f t="shared" si="23"/>
        <v>-1.0830548360966561E-2</v>
      </c>
      <c r="CO580" s="20">
        <f t="shared" si="23"/>
        <v>-1.0230813943861765E-2</v>
      </c>
      <c r="CP580" s="20">
        <f t="shared" si="23"/>
        <v>-9.8369189062980818E-3</v>
      </c>
      <c r="CQ580" s="20">
        <f t="shared" si="23"/>
        <v>-9.5237028903554285E-3</v>
      </c>
      <c r="CR580" s="20">
        <f t="shared" si="23"/>
        <v>-9.0192811426636852E-3</v>
      </c>
      <c r="CS580" s="20">
        <f t="shared" si="23"/>
        <v>-9.2351801836839317E-3</v>
      </c>
      <c r="CT580" s="20">
        <f t="shared" si="23"/>
        <v>-9.6435823554467878E-3</v>
      </c>
      <c r="CU580" s="20">
        <f t="shared" si="23"/>
        <v>-1.0066335275940193E-2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-1.3747221962647947E-3</v>
      </c>
      <c r="E581" s="20">
        <f t="shared" si="24"/>
        <v>-2.5318028121607099E-3</v>
      </c>
      <c r="F581" s="20">
        <f t="shared" si="24"/>
        <v>-3.5912079073782965E-3</v>
      </c>
      <c r="G581" s="20">
        <f t="shared" si="24"/>
        <v>-4.155732918544282E-3</v>
      </c>
      <c r="H581" s="20">
        <f t="shared" si="24"/>
        <v>-4.6574148060250752E-3</v>
      </c>
      <c r="I581" s="20">
        <f t="shared" si="24"/>
        <v>-4.7066306659732417E-3</v>
      </c>
      <c r="J581" s="20">
        <f t="shared" si="24"/>
        <v>-4.7103350953096495E-3</v>
      </c>
      <c r="K581" s="20">
        <f t="shared" si="24"/>
        <v>-4.8445950912987847E-3</v>
      </c>
      <c r="L581" s="20">
        <f t="shared" si="24"/>
        <v>-4.7059941072993333E-3</v>
      </c>
      <c r="M581" s="20">
        <f t="shared" si="24"/>
        <v>-5.1294886075771819E-3</v>
      </c>
      <c r="N581" s="20">
        <f t="shared" si="24"/>
        <v>-5.9976255789715785E-3</v>
      </c>
      <c r="O581" s="20">
        <f t="shared" si="24"/>
        <v>-7.3285840327363674E-3</v>
      </c>
      <c r="P581" s="20">
        <f t="shared" si="24"/>
        <v>-8.4509456867305419E-3</v>
      </c>
      <c r="Q581" s="20">
        <f t="shared" si="24"/>
        <v>-9.2556346868058383E-3</v>
      </c>
      <c r="R581" s="20">
        <f t="shared" si="24"/>
        <v>-1.007442326493721E-2</v>
      </c>
      <c r="S581" s="20">
        <f t="shared" si="24"/>
        <v>-1.0552119989782805E-2</v>
      </c>
      <c r="T581" s="20">
        <f t="shared" si="22"/>
        <v>-1.1029142771774971E-2</v>
      </c>
      <c r="U581" s="20">
        <f t="shared" si="22"/>
        <v>-1.1046561758408036E-2</v>
      </c>
      <c r="V581" s="20">
        <f t="shared" si="22"/>
        <v>-1.0984032959358984E-2</v>
      </c>
      <c r="W581" s="20">
        <f t="shared" si="22"/>
        <v>-1.1025965723239696E-2</v>
      </c>
      <c r="X581" s="20">
        <f t="shared" si="22"/>
        <v>-1.0783358460414588E-2</v>
      </c>
      <c r="Y581" s="20">
        <f t="shared" si="22"/>
        <v>-1.1097786943345619E-2</v>
      </c>
      <c r="Z581" s="20">
        <f t="shared" si="22"/>
        <v>-1.185678803366823E-2</v>
      </c>
      <c r="AA581" s="20">
        <f t="shared" si="22"/>
        <v>-1.3081798370125963E-2</v>
      </c>
      <c r="AB581" s="20">
        <f t="shared" si="22"/>
        <v>-1.4101390650850872E-2</v>
      </c>
      <c r="AC581" s="20">
        <f t="shared" si="22"/>
        <v>-1.4805269671798741E-2</v>
      </c>
      <c r="AD581" s="20">
        <f t="shared" si="22"/>
        <v>-1.5524496787091082E-2</v>
      </c>
      <c r="AE581" s="20">
        <f t="shared" si="22"/>
        <v>-1.5903780187112318E-2</v>
      </c>
      <c r="AF581" s="20">
        <f t="shared" si="22"/>
        <v>-1.6283744788222754E-2</v>
      </c>
      <c r="AG581" s="20">
        <f t="shared" si="22"/>
        <v>-1.620572363693842E-2</v>
      </c>
      <c r="AH581" s="20">
        <f t="shared" si="22"/>
        <v>-1.6049452059102257E-2</v>
      </c>
      <c r="AI581" s="20">
        <f t="shared" si="22"/>
        <v>-1.5999160178246447E-2</v>
      </c>
      <c r="AJ581" s="20">
        <f t="shared" si="22"/>
        <v>-1.5665462906145532E-2</v>
      </c>
      <c r="AK581" s="20">
        <f t="shared" si="22"/>
        <v>-1.5889477320376242E-2</v>
      </c>
      <c r="AL581" s="20">
        <f t="shared" si="22"/>
        <v>-1.6558396397552581E-2</v>
      </c>
      <c r="AM581" s="20">
        <f t="shared" si="22"/>
        <v>-1.7693567650410771E-2</v>
      </c>
      <c r="AN581" s="20">
        <f t="shared" si="22"/>
        <v>-1.8623726831905808E-2</v>
      </c>
      <c r="AO581" s="20">
        <f t="shared" si="22"/>
        <v>-1.9238883826165416E-2</v>
      </c>
      <c r="AP581" s="20">
        <f t="shared" si="22"/>
        <v>-1.9870409269662426E-2</v>
      </c>
      <c r="AQ581" s="20">
        <f t="shared" si="22"/>
        <v>-2.0163220118767089E-2</v>
      </c>
      <c r="AR581" s="20">
        <f t="shared" si="22"/>
        <v>-2.0458008576890997E-2</v>
      </c>
      <c r="AS581" s="20">
        <f t="shared" si="22"/>
        <v>-2.0296051857821313E-2</v>
      </c>
      <c r="AT581" s="20">
        <f t="shared" si="22"/>
        <v>-2.005695763760702E-2</v>
      </c>
      <c r="AU581" s="20">
        <f t="shared" si="22"/>
        <v>-1.9924813318105816E-2</v>
      </c>
      <c r="AV581" s="20">
        <f t="shared" si="22"/>
        <v>-1.9510118429131258E-2</v>
      </c>
      <c r="AW581" s="20">
        <f t="shared" si="22"/>
        <v>-1.9653921399579014E-2</v>
      </c>
      <c r="AX581" s="20">
        <f t="shared" si="22"/>
        <v>-2.0243392624297071E-2</v>
      </c>
      <c r="AY581" s="20">
        <f t="shared" si="22"/>
        <v>-2.1299891319314229E-2</v>
      </c>
      <c r="AZ581" s="20">
        <f t="shared" si="22"/>
        <v>-2.2152184242979822E-2</v>
      </c>
      <c r="BA581" s="20">
        <f t="shared" si="22"/>
        <v>-2.2690317436120423E-2</v>
      </c>
      <c r="BB581" s="20">
        <f t="shared" si="22"/>
        <v>-2.3245690625254955E-2</v>
      </c>
      <c r="BC581" s="20">
        <f t="shared" si="22"/>
        <v>-2.3463232961776118E-2</v>
      </c>
      <c r="BD581" s="20">
        <f t="shared" si="22"/>
        <v>-2.3683625889904667E-2</v>
      </c>
      <c r="BE581" s="20">
        <f t="shared" si="22"/>
        <v>-2.3448112761965637E-2</v>
      </c>
      <c r="BF581" s="20">
        <f t="shared" si="22"/>
        <v>-2.3136251569113891E-2</v>
      </c>
      <c r="BG581" s="20">
        <f t="shared" si="22"/>
        <v>-2.2932078315108226E-2</v>
      </c>
      <c r="BH581" s="20">
        <f t="shared" si="22"/>
        <v>-2.2446056949312267E-2</v>
      </c>
      <c r="BI581" s="20">
        <f t="shared" si="22"/>
        <v>-2.2519231441122178E-2</v>
      </c>
      <c r="BJ581" s="20">
        <f t="shared" si="22"/>
        <v>-2.3038805855608819E-2</v>
      </c>
      <c r="BK581" s="20">
        <f t="shared" si="22"/>
        <v>-2.4026205793537991E-2</v>
      </c>
      <c r="BL581" s="20">
        <f t="shared" si="22"/>
        <v>-2.4810278954416062E-2</v>
      </c>
      <c r="BM581" s="20">
        <f t="shared" si="22"/>
        <v>-2.5281140048454939E-2</v>
      </c>
      <c r="BN581" s="20">
        <f t="shared" si="22"/>
        <v>-2.5770217166238056E-2</v>
      </c>
      <c r="BO581" s="20">
        <f t="shared" si="22"/>
        <v>-2.592240682950122E-2</v>
      </c>
      <c r="BP581" s="20">
        <f t="shared" si="22"/>
        <v>-2.6078290379098354E-2</v>
      </c>
      <c r="BQ581" s="20">
        <f t="shared" si="23"/>
        <v>-2.5778954496259148E-2</v>
      </c>
      <c r="BR581" s="20">
        <f t="shared" si="23"/>
        <v>-2.540377133426041E-2</v>
      </c>
      <c r="BS581" s="20">
        <f t="shared" si="23"/>
        <v>-2.5136601800771749E-2</v>
      </c>
      <c r="BT581" s="20">
        <f t="shared" si="23"/>
        <v>-2.4587792055473869E-2</v>
      </c>
      <c r="BU581" s="20">
        <f t="shared" si="23"/>
        <v>-2.459837129406468E-2</v>
      </c>
      <c r="BV581" s="20">
        <f t="shared" si="23"/>
        <v>-2.5055666447397928E-2</v>
      </c>
      <c r="BW581" s="20">
        <f t="shared" si="23"/>
        <v>-2.5981374540758381E-2</v>
      </c>
      <c r="BX581" s="20">
        <f t="shared" si="23"/>
        <v>-2.6704737847044281E-2</v>
      </c>
      <c r="BY581" s="20">
        <f t="shared" si="23"/>
        <v>-2.7116316301418648E-2</v>
      </c>
      <c r="BZ581" s="20">
        <f t="shared" si="23"/>
        <v>-2.7547911022793584E-2</v>
      </c>
      <c r="CA581" s="20">
        <f t="shared" si="23"/>
        <v>-2.7644563463656985E-2</v>
      </c>
      <c r="CB581" s="20">
        <f t="shared" si="23"/>
        <v>-2.7746631066131778E-2</v>
      </c>
      <c r="CC581" s="20">
        <f t="shared" si="23"/>
        <v>-2.7394555372794168E-2</v>
      </c>
      <c r="CD581" s="20">
        <f t="shared" si="23"/>
        <v>-2.6966724000472758E-2</v>
      </c>
      <c r="CE581" s="20">
        <f t="shared" si="23"/>
        <v>-2.6645901023751722E-2</v>
      </c>
      <c r="CF581" s="20">
        <f t="shared" si="23"/>
        <v>-2.6041559478918206E-2</v>
      </c>
      <c r="CG581" s="20">
        <f t="shared" si="23"/>
        <v>-2.5994411684528852E-2</v>
      </c>
      <c r="CH581" s="20">
        <f t="shared" si="23"/>
        <v>-2.6392389739913907E-2</v>
      </c>
      <c r="CI581" s="20">
        <f t="shared" si="23"/>
        <v>-2.7258665882770636E-2</v>
      </c>
      <c r="CJ581" s="20">
        <f t="shared" si="23"/>
        <v>-2.7924115183102071E-2</v>
      </c>
      <c r="CK581" s="20">
        <f t="shared" si="23"/>
        <v>-2.8281778357417062E-2</v>
      </c>
      <c r="CL581" s="20">
        <f t="shared" si="23"/>
        <v>-2.8664556489543382E-2</v>
      </c>
      <c r="CM581" s="20">
        <f t="shared" si="23"/>
        <v>-2.8715402161151007E-2</v>
      </c>
      <c r="CN581" s="20">
        <f t="shared" si="23"/>
        <v>-2.8776959373694976E-2</v>
      </c>
      <c r="CO581" s="20">
        <f t="shared" si="23"/>
        <v>-2.8382265720201125E-2</v>
      </c>
      <c r="CP581" s="20">
        <f t="shared" si="23"/>
        <v>-2.7914429373748988E-2</v>
      </c>
      <c r="CQ581" s="20">
        <f t="shared" si="23"/>
        <v>-2.7582504510557646E-2</v>
      </c>
      <c r="CR581" s="20">
        <f t="shared" si="23"/>
        <v>-2.6907430594372145E-2</v>
      </c>
      <c r="CS581" s="20">
        <f t="shared" si="23"/>
        <v>-2.6904203128758953E-2</v>
      </c>
      <c r="CT581" s="20">
        <f t="shared" si="23"/>
        <v>-2.7358617392848717E-2</v>
      </c>
      <c r="CU581" s="20">
        <f t="shared" si="23"/>
        <v>-2.7709966896974549E-2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-1.5683154811527795E-3</v>
      </c>
      <c r="E582" s="20">
        <f t="shared" ref="E582:BP584" si="25">E589/$A582</f>
        <v>-2.2045797492417554E-3</v>
      </c>
      <c r="F582" s="20">
        <f t="shared" si="25"/>
        <v>-2.3477440010626687E-3</v>
      </c>
      <c r="G582" s="20">
        <f t="shared" si="25"/>
        <v>-1.914358920801213E-3</v>
      </c>
      <c r="H582" s="20">
        <f t="shared" si="25"/>
        <v>-1.8840239672580489E-3</v>
      </c>
      <c r="I582" s="20">
        <f t="shared" si="25"/>
        <v>-8.4454783270066208E-4</v>
      </c>
      <c r="J582" s="20">
        <f t="shared" si="25"/>
        <v>-4.3200449728353335E-4</v>
      </c>
      <c r="K582" s="20">
        <f t="shared" si="25"/>
        <v>-4.80294535280971E-4</v>
      </c>
      <c r="L582" s="20">
        <f t="shared" si="25"/>
        <v>-3.1725193803565837E-4</v>
      </c>
      <c r="M582" s="20">
        <f t="shared" si="25"/>
        <v>-1.8159651931037414E-3</v>
      </c>
      <c r="N582" s="20">
        <f t="shared" si="25"/>
        <v>-3.9123270621857819E-3</v>
      </c>
      <c r="O582" s="20">
        <f t="shared" si="25"/>
        <v>-7.0096598178735967E-3</v>
      </c>
      <c r="P582" s="20">
        <f t="shared" si="25"/>
        <v>-8.3662187698199959E-3</v>
      </c>
      <c r="Q582" s="20">
        <f t="shared" si="25"/>
        <v>-8.6190784110114389E-3</v>
      </c>
      <c r="R582" s="20">
        <f t="shared" si="25"/>
        <v>-8.3813488696658899E-3</v>
      </c>
      <c r="S582" s="20">
        <f t="shared" si="25"/>
        <v>-7.5274830951353126E-3</v>
      </c>
      <c r="T582" s="20">
        <f t="shared" si="25"/>
        <v>-7.1484294760408851E-3</v>
      </c>
      <c r="U582" s="20">
        <f t="shared" si="25"/>
        <v>-5.8842801466317462E-3</v>
      </c>
      <c r="V582" s="20">
        <f t="shared" si="25"/>
        <v>-5.3332950457614867E-3</v>
      </c>
      <c r="W582" s="20">
        <f t="shared" si="25"/>
        <v>-5.3062812093692254E-3</v>
      </c>
      <c r="X582" s="20">
        <f t="shared" si="25"/>
        <v>-5.0911622158136289E-3</v>
      </c>
      <c r="Y582" s="20">
        <f t="shared" si="25"/>
        <v>-6.5177867546905559E-3</v>
      </c>
      <c r="Z582" s="20">
        <f t="shared" si="25"/>
        <v>-8.5004754118678943E-3</v>
      </c>
      <c r="AA582" s="20">
        <f t="shared" si="25"/>
        <v>-1.1438147977328068E-2</v>
      </c>
      <c r="AB582" s="20">
        <f t="shared" si="25"/>
        <v>-1.2595343709746342E-2</v>
      </c>
      <c r="AC582" s="20">
        <f t="shared" si="25"/>
        <v>-1.2623204409494264E-2</v>
      </c>
      <c r="AD582" s="20">
        <f t="shared" si="25"/>
        <v>-1.2151693389441099E-2</v>
      </c>
      <c r="AE582" s="20">
        <f t="shared" si="25"/>
        <v>-1.1069808481265302E-2</v>
      </c>
      <c r="AF582" s="20">
        <f t="shared" si="25"/>
        <v>-1.0478315498432301E-2</v>
      </c>
      <c r="AG582" s="20">
        <f t="shared" si="25"/>
        <v>-9.0217370117451554E-3</v>
      </c>
      <c r="AH582" s="20">
        <f t="shared" si="25"/>
        <v>-8.2979059394790913E-3</v>
      </c>
      <c r="AI582" s="20">
        <f t="shared" si="25"/>
        <v>-8.1137568725297236E-3</v>
      </c>
      <c r="AJ582" s="20">
        <f t="shared" si="25"/>
        <v>-7.7514006634757651E-3</v>
      </c>
      <c r="AK582" s="20">
        <f t="shared" si="25"/>
        <v>-9.0343451742711765E-3</v>
      </c>
      <c r="AL582" s="20">
        <f t="shared" si="25"/>
        <v>-1.0871415954890429E-2</v>
      </c>
      <c r="AM582" s="20">
        <f t="shared" si="25"/>
        <v>-1.365790388833199E-2</v>
      </c>
      <c r="AN582" s="20">
        <f t="shared" si="25"/>
        <v>-1.4657028141075192E-2</v>
      </c>
      <c r="AO582" s="20">
        <f t="shared" si="25"/>
        <v>-1.4520798426533128E-2</v>
      </c>
      <c r="AP582" s="20">
        <f t="shared" si="25"/>
        <v>-1.3881642020620661E-2</v>
      </c>
      <c r="AQ582" s="20">
        <f t="shared" si="25"/>
        <v>-1.2631738968457261E-2</v>
      </c>
      <c r="AR582" s="20">
        <f t="shared" si="25"/>
        <v>-1.187485584425774E-2</v>
      </c>
      <c r="AS582" s="20">
        <f t="shared" si="25"/>
        <v>-1.0257646672355432E-2</v>
      </c>
      <c r="AT582" s="20">
        <f t="shared" si="25"/>
        <v>-9.3788718348109101E-3</v>
      </c>
      <c r="AU582" s="20">
        <f t="shared" si="25"/>
        <v>-9.0452311290007137E-3</v>
      </c>
      <c r="AV582" s="20">
        <f t="shared" si="25"/>
        <v>-8.5377652086649682E-3</v>
      </c>
      <c r="AW582" s="20">
        <f t="shared" si="25"/>
        <v>-9.678534576715192E-3</v>
      </c>
      <c r="AX582" s="20">
        <f t="shared" si="25"/>
        <v>-1.1374978608921121E-2</v>
      </c>
      <c r="AY582" s="20">
        <f t="shared" si="25"/>
        <v>-1.402137400437856E-2</v>
      </c>
      <c r="AZ582" s="20">
        <f t="shared" si="25"/>
        <v>-1.488043411516848E-2</v>
      </c>
      <c r="BA582" s="20">
        <f t="shared" si="25"/>
        <v>-1.4604144116324169E-2</v>
      </c>
      <c r="BB582" s="20">
        <f t="shared" si="25"/>
        <v>-1.382524782493522E-2</v>
      </c>
      <c r="BC582" s="20">
        <f t="shared" si="25"/>
        <v>-1.2436395795970749E-2</v>
      </c>
      <c r="BD582" s="20">
        <f t="shared" si="25"/>
        <v>-1.1541806641807935E-2</v>
      </c>
      <c r="BE582" s="20">
        <f t="shared" si="25"/>
        <v>-9.7884533552182705E-3</v>
      </c>
      <c r="BF582" s="20">
        <f t="shared" si="25"/>
        <v>-8.7752439563316791E-3</v>
      </c>
      <c r="BG582" s="20">
        <f t="shared" si="25"/>
        <v>-8.3088866807288862E-3</v>
      </c>
      <c r="BH582" s="20">
        <f t="shared" si="25"/>
        <v>-7.6703685984114102E-3</v>
      </c>
      <c r="BI582" s="20">
        <f t="shared" si="25"/>
        <v>-8.6817208218989261E-3</v>
      </c>
      <c r="BJ582" s="20">
        <f t="shared" si="25"/>
        <v>-1.0250437106778769E-2</v>
      </c>
      <c r="BK582" s="20">
        <f t="shared" si="25"/>
        <v>-1.2770940617055448E-2</v>
      </c>
      <c r="BL582" s="20">
        <f t="shared" si="25"/>
        <v>-1.3506134097465825E-2</v>
      </c>
      <c r="BM582" s="20">
        <f t="shared" si="25"/>
        <v>-1.3108142355981145E-2</v>
      </c>
      <c r="BN582" s="20">
        <f t="shared" si="25"/>
        <v>-1.2209692619545061E-2</v>
      </c>
      <c r="BO582" s="20">
        <f t="shared" si="25"/>
        <v>-1.0703179031007704E-2</v>
      </c>
      <c r="BP582" s="20">
        <f t="shared" si="25"/>
        <v>-9.6922964436732834E-3</v>
      </c>
      <c r="BQ582" s="20">
        <f t="shared" si="23"/>
        <v>-7.8232771389285458E-3</v>
      </c>
      <c r="BR582" s="20">
        <f t="shared" si="23"/>
        <v>-6.69420618947287E-3</v>
      </c>
      <c r="BS582" s="20">
        <f t="shared" si="23"/>
        <v>-6.1110946692682043E-3</v>
      </c>
      <c r="BT582" s="20">
        <f t="shared" si="23"/>
        <v>-5.3546088282427316E-3</v>
      </c>
      <c r="BU582" s="20">
        <f t="shared" si="23"/>
        <v>-6.2470736503072071E-3</v>
      </c>
      <c r="BV582" s="20">
        <f t="shared" si="23"/>
        <v>-7.6970370341547904E-3</v>
      </c>
      <c r="BW582" s="20">
        <f t="shared" si="23"/>
        <v>-1.0100698293946036E-2</v>
      </c>
      <c r="BX582" s="20">
        <f t="shared" si="23"/>
        <v>-1.0723168129260321E-2</v>
      </c>
      <c r="BY582" s="20">
        <f t="shared" si="23"/>
        <v>-1.0218657352777893E-2</v>
      </c>
      <c r="BZ582" s="20">
        <f t="shared" si="23"/>
        <v>-9.2211197558584469E-3</v>
      </c>
      <c r="CA582" s="20">
        <f t="shared" si="23"/>
        <v>-7.6225939742214054E-3</v>
      </c>
      <c r="CB582" s="20">
        <f t="shared" si="23"/>
        <v>-6.524420796156772E-3</v>
      </c>
      <c r="CC582" s="20">
        <f t="shared" si="23"/>
        <v>-4.5686604638094054E-3</v>
      </c>
      <c r="CD582" s="20">
        <f t="shared" si="23"/>
        <v>-3.3482867395400731E-3</v>
      </c>
      <c r="CE582" s="20">
        <f t="shared" si="23"/>
        <v>-2.6646953604372611E-3</v>
      </c>
      <c r="CF582" s="20">
        <f t="shared" si="23"/>
        <v>-1.7959805995877529E-3</v>
      </c>
      <c r="CG582" s="20">
        <f t="shared" si="23"/>
        <v>-2.5650469039611044E-3</v>
      </c>
      <c r="CH582" s="20">
        <f t="shared" si="23"/>
        <v>-3.8849046077257953E-3</v>
      </c>
      <c r="CI582" s="20">
        <f t="shared" si="23"/>
        <v>-6.1590723285086827E-3</v>
      </c>
      <c r="CJ582" s="20">
        <f t="shared" si="23"/>
        <v>-6.6604679636281536E-3</v>
      </c>
      <c r="CK582" s="20">
        <f t="shared" si="23"/>
        <v>-6.0534936525953676E-3</v>
      </c>
      <c r="CL582" s="20">
        <f t="shared" si="23"/>
        <v>-4.9771936460629102E-3</v>
      </c>
      <c r="CM582" s="20">
        <f t="shared" si="23"/>
        <v>-3.3216160244974803E-3</v>
      </c>
      <c r="CN582" s="20">
        <f t="shared" si="23"/>
        <v>-2.1968961440556895E-3</v>
      </c>
      <c r="CO582" s="20">
        <f t="shared" si="23"/>
        <v>-2.1779019298484708E-4</v>
      </c>
      <c r="CP582" s="20">
        <f t="shared" si="23"/>
        <v>1.0129274012191361E-3</v>
      </c>
      <c r="CQ582" s="20">
        <f t="shared" si="23"/>
        <v>1.6812973629761329E-3</v>
      </c>
      <c r="CR582" s="20">
        <f t="shared" si="23"/>
        <v>2.7832802454240092E-3</v>
      </c>
      <c r="CS582" s="20">
        <f t="shared" si="23"/>
        <v>1.9145340584612262E-3</v>
      </c>
      <c r="CT582" s="20">
        <f t="shared" si="23"/>
        <v>5.8330645602423521E-4</v>
      </c>
      <c r="CU582" s="20">
        <f t="shared" si="23"/>
        <v>-3.1374251001681035E-4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-4.7161048502411009E-4</v>
      </c>
      <c r="E583" s="20">
        <f t="shared" si="25"/>
        <v>-3.6955012559583127E-4</v>
      </c>
      <c r="F583" s="20">
        <f t="shared" si="25"/>
        <v>-1.7489953276363367E-4</v>
      </c>
      <c r="G583" s="20">
        <f t="shared" si="25"/>
        <v>2.5659882391253409E-4</v>
      </c>
      <c r="H583" s="20">
        <f t="shared" si="25"/>
        <v>-3.4489236949072662E-5</v>
      </c>
      <c r="I583" s="20">
        <f t="shared" si="25"/>
        <v>5.839794371782426E-4</v>
      </c>
      <c r="J583" s="20">
        <f t="shared" si="25"/>
        <v>4.1769263003609209E-4</v>
      </c>
      <c r="K583" s="20">
        <f t="shared" si="25"/>
        <v>1.1917888320535185E-4</v>
      </c>
      <c r="L583" s="20">
        <f t="shared" si="25"/>
        <v>1.7459536253449184E-4</v>
      </c>
      <c r="M583" s="20">
        <f t="shared" si="25"/>
        <v>-1.1593109826608257E-3</v>
      </c>
      <c r="N583" s="20">
        <f t="shared" si="25"/>
        <v>-2.4778948263673127E-3</v>
      </c>
      <c r="O583" s="20">
        <f t="shared" si="25"/>
        <v>-4.6290337442537318E-3</v>
      </c>
      <c r="P583" s="20">
        <f t="shared" si="25"/>
        <v>-5.0439868974377676E-3</v>
      </c>
      <c r="Q583" s="20">
        <f t="shared" si="25"/>
        <v>-4.879784249328941E-3</v>
      </c>
      <c r="R583" s="20">
        <f t="shared" si="25"/>
        <v>-4.5284470105209224E-3</v>
      </c>
      <c r="S583" s="20">
        <f t="shared" si="25"/>
        <v>-3.9151180263935622E-3</v>
      </c>
      <c r="T583" s="20">
        <f t="shared" si="25"/>
        <v>-4.0671176339242719E-3</v>
      </c>
      <c r="U583" s="20">
        <f t="shared" si="25"/>
        <v>-3.3507561221749458E-3</v>
      </c>
      <c r="V583" s="20">
        <f t="shared" si="25"/>
        <v>-3.4949143531736089E-3</v>
      </c>
      <c r="W583" s="20">
        <f t="shared" si="25"/>
        <v>-3.808611706472688E-3</v>
      </c>
      <c r="X583" s="20">
        <f t="shared" si="25"/>
        <v>-3.7457802537860935E-3</v>
      </c>
      <c r="Y583" s="20">
        <f t="shared" si="25"/>
        <v>-5.0210557234542574E-3</v>
      </c>
      <c r="Z583" s="20">
        <f t="shared" si="25"/>
        <v>-6.2191169158304568E-3</v>
      </c>
      <c r="AA583" s="20">
        <f t="shared" si="25"/>
        <v>-8.1953717123005691E-3</v>
      </c>
      <c r="AB583" s="20">
        <f t="shared" si="25"/>
        <v>-8.4089861638708338E-3</v>
      </c>
      <c r="AC583" s="20">
        <f t="shared" si="25"/>
        <v>-8.0458780866420505E-3</v>
      </c>
      <c r="AD583" s="20">
        <f t="shared" si="25"/>
        <v>-7.5174283202236259E-3</v>
      </c>
      <c r="AE583" s="20">
        <f t="shared" si="25"/>
        <v>-6.7566733893212683E-3</v>
      </c>
      <c r="AF583" s="20">
        <f t="shared" si="25"/>
        <v>-6.7876618285330976E-3</v>
      </c>
      <c r="AG583" s="20">
        <f t="shared" si="25"/>
        <v>-5.9668933727449365E-3</v>
      </c>
      <c r="AH583" s="20">
        <f t="shared" si="25"/>
        <v>-6.0132102742646498E-3</v>
      </c>
      <c r="AI583" s="20">
        <f t="shared" si="25"/>
        <v>-6.2284017318239033E-3</v>
      </c>
      <c r="AJ583" s="20">
        <f t="shared" si="25"/>
        <v>-6.0625013283957183E-3</v>
      </c>
      <c r="AK583" s="20">
        <f t="shared" si="25"/>
        <v>-7.2289634443066528E-3</v>
      </c>
      <c r="AL583" s="20">
        <f t="shared" si="25"/>
        <v>-8.3128058965334477E-3</v>
      </c>
      <c r="AM583" s="20">
        <f t="shared" si="25"/>
        <v>-1.0170380916162384E-2</v>
      </c>
      <c r="AN583" s="20">
        <f t="shared" si="25"/>
        <v>-1.0262170002792543E-2</v>
      </c>
      <c r="AO583" s="20">
        <f t="shared" si="25"/>
        <v>-9.775809976011093E-3</v>
      </c>
      <c r="AP583" s="20">
        <f t="shared" si="25"/>
        <v>-9.1247394249534697E-3</v>
      </c>
      <c r="AQ583" s="20">
        <f t="shared" si="25"/>
        <v>-8.2440896745225051E-3</v>
      </c>
      <c r="AR583" s="20">
        <f t="shared" si="25"/>
        <v>-8.159539975729985E-3</v>
      </c>
      <c r="AS583" s="20">
        <f t="shared" si="25"/>
        <v>-7.2282948242710209E-3</v>
      </c>
      <c r="AT583" s="20">
        <f t="shared" si="25"/>
        <v>-7.1688140874647949E-3</v>
      </c>
      <c r="AU583" s="20">
        <f t="shared" si="25"/>
        <v>-7.2816344849784085E-3</v>
      </c>
      <c r="AV583" s="20">
        <f t="shared" si="25"/>
        <v>-7.015152960457593E-3</v>
      </c>
      <c r="AW583" s="20">
        <f t="shared" si="25"/>
        <v>-8.0813482470769877E-3</v>
      </c>
      <c r="AX583" s="20">
        <f t="shared" si="25"/>
        <v>-9.0643202591211471E-3</v>
      </c>
      <c r="AY583" s="20">
        <f t="shared" si="25"/>
        <v>-1.0820195543903706E-2</v>
      </c>
      <c r="AZ583" s="20">
        <f t="shared" si="25"/>
        <v>-1.080980528395532E-2</v>
      </c>
      <c r="BA583" s="20">
        <f t="shared" si="25"/>
        <v>-1.022144396208821E-2</v>
      </c>
      <c r="BB583" s="20">
        <f t="shared" si="25"/>
        <v>-9.4692275727473688E-3</v>
      </c>
      <c r="BC583" s="20">
        <f t="shared" si="25"/>
        <v>-8.4887780873385502E-3</v>
      </c>
      <c r="BD583" s="20">
        <f t="shared" si="25"/>
        <v>-8.3059983228150145E-3</v>
      </c>
      <c r="BE583" s="20">
        <f t="shared" si="25"/>
        <v>-7.2780826367608228E-3</v>
      </c>
      <c r="BF583" s="20">
        <f t="shared" si="25"/>
        <v>-7.1233474418656625E-3</v>
      </c>
      <c r="BG583" s="20">
        <f t="shared" si="25"/>
        <v>-7.142166102447888E-3</v>
      </c>
      <c r="BH583" s="20">
        <f t="shared" si="25"/>
        <v>-6.7828371336480509E-3</v>
      </c>
      <c r="BI583" s="20">
        <f t="shared" si="25"/>
        <v>-7.7573410808315629E-3</v>
      </c>
      <c r="BJ583" s="20">
        <f t="shared" si="25"/>
        <v>-8.6498642720281016E-3</v>
      </c>
      <c r="BK583" s="20">
        <f t="shared" si="25"/>
        <v>-1.03166498124852E-2</v>
      </c>
      <c r="BL583" s="20">
        <f t="shared" si="25"/>
        <v>-1.0218601605434018E-2</v>
      </c>
      <c r="BM583" s="20">
        <f t="shared" si="25"/>
        <v>-9.5439711756408509E-3</v>
      </c>
      <c r="BN583" s="20">
        <f t="shared" si="25"/>
        <v>-8.7066672896919904E-3</v>
      </c>
      <c r="BO583" s="20">
        <f t="shared" si="25"/>
        <v>-7.6419333668242481E-3</v>
      </c>
      <c r="BP583" s="20">
        <f t="shared" si="25"/>
        <v>-7.3751695288839314E-3</v>
      </c>
      <c r="BQ583" s="20">
        <f t="shared" si="23"/>
        <v>-6.2630485394085424E-3</v>
      </c>
      <c r="BR583" s="20">
        <f t="shared" si="23"/>
        <v>-6.0235004464044778E-3</v>
      </c>
      <c r="BS583" s="20">
        <f t="shared" si="23"/>
        <v>-5.9568235581623228E-3</v>
      </c>
      <c r="BT583" s="20">
        <f t="shared" si="23"/>
        <v>-5.5117037212472344E-3</v>
      </c>
      <c r="BU583" s="20">
        <f t="shared" si="23"/>
        <v>-6.4010336114612093E-3</v>
      </c>
      <c r="BV583" s="20">
        <f t="shared" si="23"/>
        <v>-7.210343570526764E-3</v>
      </c>
      <c r="BW583" s="20">
        <f t="shared" si="23"/>
        <v>-8.7973680591244031E-3</v>
      </c>
      <c r="BX583" s="20">
        <f t="shared" si="23"/>
        <v>-8.624203923712128E-3</v>
      </c>
      <c r="BY583" s="20">
        <f t="shared" si="23"/>
        <v>-7.8794928412678922E-3</v>
      </c>
      <c r="BZ583" s="20">
        <f t="shared" si="23"/>
        <v>-6.9763288471420938E-3</v>
      </c>
      <c r="CA583" s="20">
        <f t="shared" si="23"/>
        <v>-5.8478262211465017E-3</v>
      </c>
      <c r="CB583" s="20">
        <f t="shared" si="23"/>
        <v>-5.5162661288427044E-3</v>
      </c>
      <c r="CC583" s="20">
        <f t="shared" si="23"/>
        <v>-4.3349811630923425E-3</v>
      </c>
      <c r="CD583" s="20">
        <f t="shared" si="23"/>
        <v>-4.0193584147688926E-3</v>
      </c>
      <c r="CE583" s="20">
        <f t="shared" si="23"/>
        <v>-3.8688987585635622E-3</v>
      </c>
      <c r="CF583" s="20">
        <f t="shared" si="23"/>
        <v>-3.3337149245112056E-3</v>
      </c>
      <c r="CG583" s="20">
        <f t="shared" si="23"/>
        <v>-4.1302022619119048E-3</v>
      </c>
      <c r="CH583" s="20">
        <f t="shared" si="23"/>
        <v>-4.8492317414622647E-3</v>
      </c>
      <c r="CI583" s="20">
        <f t="shared" si="23"/>
        <v>-6.3542338755286304E-3</v>
      </c>
      <c r="CJ583" s="20">
        <f t="shared" si="23"/>
        <v>-6.1117018143193019E-3</v>
      </c>
      <c r="CK583" s="20">
        <f t="shared" si="23"/>
        <v>-5.3162254781194546E-3</v>
      </c>
      <c r="CL583" s="20">
        <f t="shared" si="23"/>
        <v>-4.3804822567179531E-3</v>
      </c>
      <c r="CM583" s="20">
        <f t="shared" si="23"/>
        <v>-3.2302275279632803E-3</v>
      </c>
      <c r="CN583" s="20">
        <f t="shared" si="23"/>
        <v>-2.8915742436267729E-3</v>
      </c>
      <c r="CO583" s="20">
        <f t="shared" si="23"/>
        <v>-1.6850052844261721E-3</v>
      </c>
      <c r="CP583" s="20">
        <f t="shared" si="23"/>
        <v>-1.3355847362859206E-3</v>
      </c>
      <c r="CQ583" s="20">
        <f t="shared" si="23"/>
        <v>-1.1430684167979719E-3</v>
      </c>
      <c r="CR583" s="20">
        <f t="shared" si="23"/>
        <v>-3.2281018379630249E-4</v>
      </c>
      <c r="CS583" s="20">
        <f t="shared" si="23"/>
        <v>-1.2151941090362407E-3</v>
      </c>
      <c r="CT583" s="20">
        <f t="shared" si="23"/>
        <v>-1.89817600145051E-3</v>
      </c>
      <c r="CU583" s="20">
        <f t="shared" si="23"/>
        <v>-2.2110983189020288E-3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-1.9268129752711557E-4</v>
      </c>
      <c r="E584" s="20">
        <f t="shared" si="25"/>
        <v>3.9489791898032615E-4</v>
      </c>
      <c r="F584" s="20">
        <f t="shared" si="25"/>
        <v>1.1345160765840179E-3</v>
      </c>
      <c r="G584" s="20">
        <f t="shared" si="25"/>
        <v>2.048881782075762E-3</v>
      </c>
      <c r="H584" s="20">
        <f t="shared" si="25"/>
        <v>2.3750634492803904E-3</v>
      </c>
      <c r="I584" s="20">
        <f t="shared" si="25"/>
        <v>3.5995333615933202E-3</v>
      </c>
      <c r="J584" s="20">
        <f t="shared" si="25"/>
        <v>3.8920852395480663E-3</v>
      </c>
      <c r="K584" s="20">
        <f t="shared" si="25"/>
        <v>3.7893474634114795E-3</v>
      </c>
      <c r="L584" s="20">
        <f t="shared" si="25"/>
        <v>3.8399218109085895E-3</v>
      </c>
      <c r="M584" s="20">
        <f t="shared" si="25"/>
        <v>2.4482008484225533E-3</v>
      </c>
      <c r="N584" s="20">
        <f t="shared" si="25"/>
        <v>9.8947167566338008E-4</v>
      </c>
      <c r="O584" s="20">
        <f t="shared" si="25"/>
        <v>-1.1525484772959053E-3</v>
      </c>
      <c r="P584" s="20">
        <f t="shared" si="25"/>
        <v>-1.3986491401140851E-3</v>
      </c>
      <c r="Q584" s="20">
        <f t="shared" si="25"/>
        <v>-8.0776429994243839E-4</v>
      </c>
      <c r="R584" s="20">
        <f t="shared" si="25"/>
        <v>7.3675553193397708E-5</v>
      </c>
      <c r="S584" s="20">
        <f t="shared" si="25"/>
        <v>1.2553813018300049E-3</v>
      </c>
      <c r="T584" s="20">
        <f t="shared" si="25"/>
        <v>1.7519237317297439E-3</v>
      </c>
      <c r="U584" s="20">
        <f t="shared" si="25"/>
        <v>3.0202802823009354E-3</v>
      </c>
      <c r="V584" s="20">
        <f t="shared" si="25"/>
        <v>3.3182431692898077E-3</v>
      </c>
      <c r="W584" s="20">
        <f t="shared" si="25"/>
        <v>3.2018692783112386E-3</v>
      </c>
      <c r="X584" s="20">
        <f t="shared" si="25"/>
        <v>3.2167115319425804E-3</v>
      </c>
      <c r="Y584" s="20">
        <f t="shared" si="25"/>
        <v>1.7888014618613125E-3</v>
      </c>
      <c r="Z584" s="20">
        <f t="shared" si="25"/>
        <v>3.2765988980815316E-4</v>
      </c>
      <c r="AA584" s="20">
        <f t="shared" si="25"/>
        <v>-1.7625077955844355E-3</v>
      </c>
      <c r="AB584" s="20">
        <f t="shared" si="25"/>
        <v>-1.9090673739565515E-3</v>
      </c>
      <c r="AC584" s="20">
        <f t="shared" si="25"/>
        <v>-1.1945255035855651E-3</v>
      </c>
      <c r="AD584" s="20">
        <f t="shared" si="25"/>
        <v>-1.8807087179998326E-4</v>
      </c>
      <c r="AE584" s="20">
        <f t="shared" si="25"/>
        <v>1.1058174688691517E-3</v>
      </c>
      <c r="AF584" s="20">
        <f t="shared" si="25"/>
        <v>1.6947611529994256E-3</v>
      </c>
      <c r="AG584" s="20">
        <f t="shared" si="25"/>
        <v>3.034540740887175E-3</v>
      </c>
      <c r="AH584" s="20">
        <f t="shared" si="25"/>
        <v>3.3870207116384735E-3</v>
      </c>
      <c r="AI584" s="20">
        <f t="shared" si="25"/>
        <v>3.315513614875198E-3</v>
      </c>
      <c r="AJ584" s="20">
        <f t="shared" si="25"/>
        <v>3.3728089201959612E-3</v>
      </c>
      <c r="AK584" s="20">
        <f t="shared" si="25"/>
        <v>1.9899985446184048E-3</v>
      </c>
      <c r="AL584" s="20">
        <f t="shared" si="25"/>
        <v>5.7918069532988405E-4</v>
      </c>
      <c r="AM584" s="20">
        <f t="shared" si="25"/>
        <v>-1.454621734040526E-3</v>
      </c>
      <c r="AN584" s="20">
        <f t="shared" si="25"/>
        <v>-1.5391060064522345E-3</v>
      </c>
      <c r="AO584" s="20">
        <f t="shared" si="25"/>
        <v>-7.5804658499728148E-4</v>
      </c>
      <c r="AP584" s="20">
        <f t="shared" si="25"/>
        <v>3.1736366241777637E-4</v>
      </c>
      <c r="AQ584" s="20">
        <f t="shared" si="25"/>
        <v>1.6803255977652833E-3</v>
      </c>
      <c r="AR584" s="20">
        <f t="shared" si="25"/>
        <v>2.3363410934528631E-3</v>
      </c>
      <c r="AS584" s="20">
        <f t="shared" si="25"/>
        <v>3.7397002426094437E-3</v>
      </c>
      <c r="AT584" s="20">
        <f t="shared" si="25"/>
        <v>4.1516579817477504E-3</v>
      </c>
      <c r="AU584" s="20">
        <f t="shared" si="25"/>
        <v>4.1358307477920133E-3</v>
      </c>
      <c r="AV584" s="20">
        <f t="shared" si="25"/>
        <v>4.246024904910114E-3</v>
      </c>
      <c r="AW584" s="20">
        <f t="shared" si="25"/>
        <v>2.9146832912712831E-3</v>
      </c>
      <c r="AX584" s="20">
        <f t="shared" si="25"/>
        <v>1.5551648683135983E-3</v>
      </c>
      <c r="AY584" s="20">
        <f t="shared" si="25"/>
        <v>-4.2665499524363528E-4</v>
      </c>
      <c r="AZ584" s="20">
        <f t="shared" si="25"/>
        <v>-4.5815351159325131E-4</v>
      </c>
      <c r="BA584" s="20">
        <f t="shared" si="25"/>
        <v>3.7674658986516611E-4</v>
      </c>
      <c r="BB584" s="20">
        <f t="shared" si="25"/>
        <v>1.5064174963468299E-3</v>
      </c>
      <c r="BC584" s="20">
        <f t="shared" si="25"/>
        <v>2.923548352204982E-3</v>
      </c>
      <c r="BD584" s="20">
        <f t="shared" si="25"/>
        <v>3.6332173631190433E-3</v>
      </c>
      <c r="BE584" s="20">
        <f t="shared" si="25"/>
        <v>5.0894593106294295E-3</v>
      </c>
      <c r="BF584" s="20">
        <f t="shared" si="25"/>
        <v>5.5534365025233789E-3</v>
      </c>
      <c r="BG584" s="20">
        <f t="shared" si="25"/>
        <v>5.5887719047112185E-3</v>
      </c>
      <c r="BH584" s="20">
        <f t="shared" si="25"/>
        <v>5.749297176675894E-3</v>
      </c>
      <c r="BI584" s="20">
        <f t="shared" si="25"/>
        <v>4.4674386182585691E-3</v>
      </c>
      <c r="BJ584" s="20">
        <f t="shared" si="25"/>
        <v>3.1564775748165225E-3</v>
      </c>
      <c r="BK584" s="20">
        <f t="shared" si="25"/>
        <v>1.2221767632127191E-3</v>
      </c>
      <c r="BL584" s="20">
        <f t="shared" si="25"/>
        <v>1.23707196699656E-3</v>
      </c>
      <c r="BM584" s="20">
        <f t="shared" si="25"/>
        <v>2.1172543313082836E-3</v>
      </c>
      <c r="BN584" s="20">
        <f t="shared" si="25"/>
        <v>3.2912761452367377E-3</v>
      </c>
      <c r="BO584" s="20">
        <f t="shared" si="25"/>
        <v>4.7522041498988653E-3</v>
      </c>
      <c r="BP584" s="20">
        <f t="shared" si="25"/>
        <v>5.5056687946027985E-3</v>
      </c>
      <c r="BQ584" s="20">
        <f t="shared" si="23"/>
        <v>7.0063424166232407E-3</v>
      </c>
      <c r="BR584" s="20">
        <f t="shared" si="23"/>
        <v>7.5159543745253075E-3</v>
      </c>
      <c r="BS584" s="20">
        <f t="shared" si="23"/>
        <v>7.5984213003109603E-3</v>
      </c>
      <c r="BT584" s="20">
        <f t="shared" si="23"/>
        <v>7.8073904711156092E-3</v>
      </c>
      <c r="BU584" s="20">
        <f t="shared" si="23"/>
        <v>6.5744906155291603E-3</v>
      </c>
      <c r="BV584" s="20">
        <f t="shared" si="23"/>
        <v>5.3116102032898065E-3</v>
      </c>
      <c r="BW584" s="20">
        <f t="shared" si="23"/>
        <v>3.4227558051579099E-3</v>
      </c>
      <c r="BX584" s="20">
        <f t="shared" si="23"/>
        <v>3.4787901302087152E-3</v>
      </c>
      <c r="BY584" s="20">
        <f t="shared" si="23"/>
        <v>4.394796654912902E-3</v>
      </c>
      <c r="BZ584" s="20">
        <f t="shared" si="23"/>
        <v>5.5995426019860252E-3</v>
      </c>
      <c r="CA584" s="20">
        <f t="shared" si="23"/>
        <v>7.0878407907181739E-3</v>
      </c>
      <c r="CB584" s="20">
        <f t="shared" si="23"/>
        <v>7.8684535808643784E-3</v>
      </c>
      <c r="CC584" s="20">
        <f t="shared" si="23"/>
        <v>9.399894563400726E-3</v>
      </c>
      <c r="CD584" s="20">
        <f t="shared" si="23"/>
        <v>9.9473990133464845E-3</v>
      </c>
      <c r="CE584" s="20">
        <f t="shared" si="23"/>
        <v>1.0076952470347329E-2</v>
      </c>
      <c r="CF584" s="20">
        <f t="shared" si="23"/>
        <v>1.034204885227483E-2</v>
      </c>
      <c r="CG584" s="20">
        <f t="shared" si="23"/>
        <v>9.1716856592365201E-3</v>
      </c>
      <c r="CH584" s="20">
        <f t="shared" si="23"/>
        <v>7.9726111852180537E-3</v>
      </c>
      <c r="CI584" s="20">
        <f t="shared" si="23"/>
        <v>6.1425010451216832E-3</v>
      </c>
      <c r="CJ584" s="20">
        <f t="shared" si="23"/>
        <v>6.2462676506002991E-3</v>
      </c>
      <c r="CK584" s="20">
        <f t="shared" si="23"/>
        <v>7.1912510327035118E-3</v>
      </c>
      <c r="CL584" s="20">
        <f t="shared" si="23"/>
        <v>8.4043085574577511E-3</v>
      </c>
      <c r="CM584" s="20">
        <f t="shared" si="23"/>
        <v>9.8837092949212793E-3</v>
      </c>
      <c r="CN584" s="20">
        <f t="shared" si="23"/>
        <v>1.0632855646350836E-2</v>
      </c>
      <c r="CO584" s="20">
        <f t="shared" si="23"/>
        <v>1.2142531993789117E-2</v>
      </c>
      <c r="CP584" s="20">
        <f t="shared" si="23"/>
        <v>1.2671632638867052E-2</v>
      </c>
      <c r="CQ584" s="20">
        <f t="shared" si="23"/>
        <v>1.2796828394627934E-2</v>
      </c>
      <c r="CR584" s="20">
        <f t="shared" si="23"/>
        <v>1.3288388257207911E-2</v>
      </c>
      <c r="CS584" s="20">
        <f t="shared" si="23"/>
        <v>1.1994350399563612E-2</v>
      </c>
      <c r="CT584" s="20">
        <f t="shared" si="23"/>
        <v>1.0837783625425408E-2</v>
      </c>
      <c r="CU584" s="20">
        <f t="shared" si="23"/>
        <v>1.0165554063241279E-2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-13588.99274864787</v>
      </c>
      <c r="E587" s="10">
        <f>SUM($D572:E572)</f>
        <v>-21528.694309325736</v>
      </c>
      <c r="F587" s="10">
        <f>SUM($D572:F572)</f>
        <v>-25452.218065793139</v>
      </c>
      <c r="G587" s="10">
        <f>SUM($D572:G572)</f>
        <v>-25845.423773810326</v>
      </c>
      <c r="H587" s="10">
        <f>SUM($D572:H572)</f>
        <v>-29000.129887326693</v>
      </c>
      <c r="I587" s="10">
        <f>SUM($D572:I572)</f>
        <v>-25303.727862828324</v>
      </c>
      <c r="J587" s="10">
        <f>SUM($D572:J572)</f>
        <v>-24917.134356413248</v>
      </c>
      <c r="K587" s="10">
        <f>SUM($D572:K572)</f>
        <v>-25675.817950068646</v>
      </c>
      <c r="L587" s="10">
        <f>SUM($D572:L572)</f>
        <v>-24376.01497267442</v>
      </c>
      <c r="M587" s="10">
        <f>SUM($D572:M572)</f>
        <v>-33421.145578843425</v>
      </c>
      <c r="N587" s="10">
        <f>SUM($D572:N572)</f>
        <v>-46672.26047097805</v>
      </c>
      <c r="O587" s="10">
        <f>SUM($D572:O572)</f>
        <v>-68737.157617239747</v>
      </c>
      <c r="P587" s="10">
        <f>SUM($D572:P572)</f>
        <v>-81994.210215879066</v>
      </c>
      <c r="Q587" s="10">
        <f>SUM($D572:Q572)</f>
        <v>-89149.835947502899</v>
      </c>
      <c r="R587" s="10">
        <f>SUM($D572:R572)</f>
        <v>-92250.50538452575</v>
      </c>
      <c r="S587" s="10">
        <f>SUM($D572:S572)</f>
        <v>-90922.844877888507</v>
      </c>
      <c r="T587" s="10">
        <f>SUM($D572:T572)</f>
        <v>-92266.976807898318</v>
      </c>
      <c r="U587" s="10">
        <f>SUM($D572:U572)</f>
        <v>-87121.666333185145</v>
      </c>
      <c r="V587" s="10">
        <f>SUM($D572:V572)</f>
        <v>-85488.045376875903</v>
      </c>
      <c r="W587" s="10">
        <f>SUM($D572:W572)</f>
        <v>-85183.520326249534</v>
      </c>
      <c r="X587" s="10">
        <f>SUM($D572:X572)</f>
        <v>-82917.276367684681</v>
      </c>
      <c r="Y587" s="10">
        <f>SUM($D572:Y572)</f>
        <v>-90939.039148542477</v>
      </c>
      <c r="Z587" s="10">
        <f>SUM($D572:Z572)</f>
        <v>-103029.35080453545</v>
      </c>
      <c r="AA587" s="10">
        <f>SUM($D572:AA572)</f>
        <v>-123776.04413078941</v>
      </c>
      <c r="AB587" s="10">
        <f>SUM($D572:AB572)</f>
        <v>-135578.35006620298</v>
      </c>
      <c r="AC587" s="10">
        <f>SUM($D572:AC572)</f>
        <v>-141201.99373650091</v>
      </c>
      <c r="AD587" s="10">
        <f>SUM($D572:AD572)</f>
        <v>-142765.02102187215</v>
      </c>
      <c r="AE587" s="10">
        <f>SUM($D572:AE572)</f>
        <v>-139948.89488211682</v>
      </c>
      <c r="AF587" s="10">
        <f>SUM($D572:AF572)</f>
        <v>-139882.00296345365</v>
      </c>
      <c r="AG587" s="10">
        <f>SUM($D572:AG572)</f>
        <v>-133406.92825862084</v>
      </c>
      <c r="AH587" s="10">
        <f>SUM($D572:AH572)</f>
        <v>-130511.44411967206</v>
      </c>
      <c r="AI587" s="10">
        <f>SUM($D572:AI572)</f>
        <v>-128992.32340283121</v>
      </c>
      <c r="AJ587" s="10">
        <f>SUM($D572:AJ572)</f>
        <v>-125538.04105736219</v>
      </c>
      <c r="AK587" s="10">
        <f>SUM($D572:AK572)</f>
        <v>-132381.05823672953</v>
      </c>
      <c r="AL587" s="10">
        <f>SUM($D572:AL572)</f>
        <v>-143289.87036082946</v>
      </c>
      <c r="AM587" s="10">
        <f>SUM($D572:AM572)</f>
        <v>-162845.9054948932</v>
      </c>
      <c r="AN587" s="10">
        <f>SUM($D572:AN572)</f>
        <v>-173447.16053085908</v>
      </c>
      <c r="AO587" s="10">
        <f>SUM($D572:AO572)</f>
        <v>-177862.62508936474</v>
      </c>
      <c r="AP587" s="10">
        <f>SUM($D572:AP572)</f>
        <v>-178217.07820337926</v>
      </c>
      <c r="AQ587" s="10">
        <f>SUM($D572:AQ572)</f>
        <v>-174200.50933093205</v>
      </c>
      <c r="AR587" s="10">
        <f>SUM($D572:AR572)</f>
        <v>-172949.54869199407</v>
      </c>
      <c r="AS587" s="10">
        <f>SUM($D572:AS572)</f>
        <v>-165312.80122816458</v>
      </c>
      <c r="AT587" s="10">
        <f>SUM($D572:AT572)</f>
        <v>-161280.62570618512</v>
      </c>
      <c r="AU587" s="10">
        <f>SUM($D572:AU572)</f>
        <v>-158648.81589167315</v>
      </c>
      <c r="AV587" s="10">
        <f>SUM($D572:AV572)</f>
        <v>-154102.196866104</v>
      </c>
      <c r="AW587" s="10">
        <f>SUM($D572:AW572)</f>
        <v>-159868.39177010034</v>
      </c>
      <c r="AX587" s="10">
        <f>SUM($D572:AX572)</f>
        <v>-169711.38327561796</v>
      </c>
      <c r="AY587" s="10">
        <f>SUM($D572:AY572)</f>
        <v>-188209.48689641879</v>
      </c>
      <c r="AZ587" s="10">
        <f>SUM($D572:AZ572)</f>
        <v>-197759.38834729482</v>
      </c>
      <c r="BA587" s="10">
        <f>SUM($D572:BA572)</f>
        <v>-201130.33533851107</v>
      </c>
      <c r="BB587" s="10">
        <f>SUM($D572:BB572)</f>
        <v>-200448.30912174575</v>
      </c>
      <c r="BC587" s="10">
        <f>SUM($D572:BC572)</f>
        <v>-195404.73439884174</v>
      </c>
      <c r="BD587" s="10">
        <f>SUM($D572:BD572)</f>
        <v>-193137.36662162474</v>
      </c>
      <c r="BE587" s="10">
        <f>SUM($D572:BE572)</f>
        <v>-184495.38267568231</v>
      </c>
      <c r="BF587" s="10">
        <f>SUM($D572:BF572)</f>
        <v>-179469.21632965622</v>
      </c>
      <c r="BG587" s="10">
        <f>SUM($D572:BG572)</f>
        <v>-175854.49815197376</v>
      </c>
      <c r="BH587" s="10">
        <f>SUM($D572:BH572)</f>
        <v>-170335.9710403104</v>
      </c>
      <c r="BI587" s="10">
        <f>SUM($D572:BI572)</f>
        <v>-175141.49969604163</v>
      </c>
      <c r="BJ587" s="10">
        <f>SUM($D572:BJ572)</f>
        <v>-184035.70251318999</v>
      </c>
      <c r="BK587" s="10">
        <f>SUM($D572:BK572)</f>
        <v>-201597.78687156003</v>
      </c>
      <c r="BL587" s="10">
        <f>SUM($D572:BL572)</f>
        <v>-210225.26622161549</v>
      </c>
      <c r="BM587" s="10">
        <f>SUM($D572:BM572)</f>
        <v>-212687.729272581</v>
      </c>
      <c r="BN587" s="10">
        <f>SUM($D572:BN572)</f>
        <v>-211110.60481149468</v>
      </c>
      <c r="BO587" s="10">
        <f>SUM($D572:BO572)</f>
        <v>-205183.61568503742</v>
      </c>
      <c r="BP587" s="10">
        <f>SUM($D572:BP572)</f>
        <v>-202041.68586841045</v>
      </c>
      <c r="BQ587" s="10">
        <f>SUM($D572:BQ572)</f>
        <v>-192530.41358842392</v>
      </c>
      <c r="BR587" s="10">
        <f>SUM($D572:BR572)</f>
        <v>-186636.67095016065</v>
      </c>
      <c r="BS587" s="10">
        <f>SUM($D572:BS572)</f>
        <v>-182153.6061596103</v>
      </c>
      <c r="BT587" s="10">
        <f>SUM($D572:BT572)</f>
        <v>-175765.70520011112</v>
      </c>
      <c r="BU587" s="10">
        <f>SUM($D572:BU572)</f>
        <v>-179703.68411223887</v>
      </c>
      <c r="BV587" s="10">
        <f>SUM($D572:BV572)</f>
        <v>-187738.31399625438</v>
      </c>
      <c r="BW587" s="10">
        <f>SUM($D572:BW572)</f>
        <v>-204457.41429265667</v>
      </c>
      <c r="BX587" s="10">
        <f>SUM($D572:BX572)</f>
        <v>-212267.62355762452</v>
      </c>
      <c r="BY587" s="10">
        <f>SUM($D572:BY572)</f>
        <v>-213945.39995223138</v>
      </c>
      <c r="BZ587" s="10">
        <f>SUM($D572:BZ572)</f>
        <v>-211617.8402011469</v>
      </c>
      <c r="CA587" s="10">
        <f>SUM($D572:CA572)</f>
        <v>-204968.99674616274</v>
      </c>
      <c r="CB587" s="10">
        <f>SUM($D572:CB572)</f>
        <v>-201120.52708300046</v>
      </c>
      <c r="CC587" s="10">
        <f>SUM($D572:CC572)</f>
        <v>-190899.46423745668</v>
      </c>
      <c r="CD587" s="10">
        <f>SUM($D572:CD572)</f>
        <v>-184273.24882617249</v>
      </c>
      <c r="CE587" s="10">
        <f>SUM($D572:CE572)</f>
        <v>-179020.16369641561</v>
      </c>
      <c r="CF587" s="10">
        <f>SUM($D572:CF572)</f>
        <v>-171819.07254679318</v>
      </c>
      <c r="CG587" s="10">
        <f>SUM($D572:CG572)</f>
        <v>-174907.13368375704</v>
      </c>
      <c r="CH587" s="10">
        <f>SUM($D572:CH572)</f>
        <v>-182076.76929020244</v>
      </c>
      <c r="CI587" s="10">
        <f>SUM($D572:CI572)</f>
        <v>-197947.35063892335</v>
      </c>
      <c r="CJ587" s="10">
        <f>SUM($D572:CJ572)</f>
        <v>-204957.65476568922</v>
      </c>
      <c r="CK587" s="10">
        <f>SUM($D572:CK572)</f>
        <v>-205933.43307439366</v>
      </c>
      <c r="CL587" s="10">
        <f>SUM($D572:CL572)</f>
        <v>-203020.51243025012</v>
      </c>
      <c r="CM587" s="10">
        <f>SUM($D572:CM572)</f>
        <v>-195884.93070198852</v>
      </c>
      <c r="CN587" s="10">
        <f>SUM($D572:CN572)</f>
        <v>-191689.12813291026</v>
      </c>
      <c r="CO587" s="10">
        <f>SUM($D572:CO572)</f>
        <v>-181074.47006624725</v>
      </c>
      <c r="CP587" s="10">
        <f>SUM($D572:CP572)</f>
        <v>-174102.9489751652</v>
      </c>
      <c r="CQ587" s="10">
        <f>SUM($D572:CQ572)</f>
        <v>-168559.36032090129</v>
      </c>
      <c r="CR587" s="10">
        <f>SUM($D572:CR572)</f>
        <v>-159631.63461360571</v>
      </c>
      <c r="CS587" s="10">
        <f>SUM($D572:CS572)</f>
        <v>-163452.81684358924</v>
      </c>
      <c r="CT587" s="10">
        <f>SUM($D572:CT572)</f>
        <v>-170681.09870187019</v>
      </c>
      <c r="CU587" s="10">
        <f>SUM($D572:CU572)</f>
        <v>-178163.37347173144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-77969.909847776522</v>
      </c>
      <c r="E588" s="10">
        <f>SUM($D573:E573)</f>
        <v>-143595.87526329153</v>
      </c>
      <c r="F588" s="10">
        <f>SUM($D573:F573)</f>
        <v>-203681.99301917292</v>
      </c>
      <c r="G588" s="10">
        <f>SUM($D573:G573)</f>
        <v>-235700.07226967241</v>
      </c>
      <c r="H588" s="10">
        <f>SUM($D573:H573)</f>
        <v>-264153.88762627367</v>
      </c>
      <c r="I588" s="10">
        <f>SUM($D573:I573)</f>
        <v>-266945.25607414311</v>
      </c>
      <c r="J588" s="10">
        <f>SUM($D573:J573)</f>
        <v>-267155.35962974292</v>
      </c>
      <c r="K588" s="10">
        <f>SUM($D573:K573)</f>
        <v>-274770.16341473931</v>
      </c>
      <c r="L588" s="10">
        <f>SUM($D573:L573)</f>
        <v>-266909.15247259196</v>
      </c>
      <c r="M588" s="10">
        <f>SUM($D573:M573)</f>
        <v>-290928.42567368667</v>
      </c>
      <c r="N588" s="10">
        <f>SUM($D573:N573)</f>
        <v>-340166.41832344304</v>
      </c>
      <c r="O588" s="10">
        <f>SUM($D573:O573)</f>
        <v>-415654.18663993559</v>
      </c>
      <c r="P588" s="10">
        <f>SUM($D573:P573)</f>
        <v>-479311.00197055179</v>
      </c>
      <c r="Q588" s="10">
        <f>SUM($D573:Q573)</f>
        <v>-524950.42567509436</v>
      </c>
      <c r="R588" s="10">
        <f>SUM($D573:R573)</f>
        <v>-571389.53300510743</v>
      </c>
      <c r="S588" s="10">
        <f>SUM($D573:S573)</f>
        <v>-598482.98553827289</v>
      </c>
      <c r="T588" s="10">
        <f>SUM($D573:T573)</f>
        <v>-625538.21415705967</v>
      </c>
      <c r="U588" s="10">
        <f>SUM($D573:U573)</f>
        <v>-626526.16417424125</v>
      </c>
      <c r="V588" s="10">
        <f>SUM($D573:V573)</f>
        <v>-622979.72778295365</v>
      </c>
      <c r="W588" s="10">
        <f>SUM($D573:W573)</f>
        <v>-625358.02197819587</v>
      </c>
      <c r="X588" s="10">
        <f>SUM($D573:X573)</f>
        <v>-611598.10272884823</v>
      </c>
      <c r="Y588" s="10">
        <f>SUM($D573:Y573)</f>
        <v>-629431.49520211807</v>
      </c>
      <c r="Z588" s="10">
        <f>SUM($D573:Z573)</f>
        <v>-672479.64467377984</v>
      </c>
      <c r="AA588" s="10">
        <f>SUM($D573:AA573)</f>
        <v>-741958.36972508195</v>
      </c>
      <c r="AB588" s="10">
        <f>SUM($D573:AB573)</f>
        <v>-799786.43013292993</v>
      </c>
      <c r="AC588" s="10">
        <f>SUM($D573:AC573)</f>
        <v>-839708.22957441909</v>
      </c>
      <c r="AD588" s="10">
        <f>SUM($D573:AD573)</f>
        <v>-880500.52454993327</v>
      </c>
      <c r="AE588" s="10">
        <f>SUM($D573:AE573)</f>
        <v>-902012.28349786089</v>
      </c>
      <c r="AF588" s="10">
        <f>SUM($D573:AF573)</f>
        <v>-923562.67802442214</v>
      </c>
      <c r="AG588" s="10">
        <f>SUM($D573:AG573)</f>
        <v>-919137.56424624356</v>
      </c>
      <c r="AH588" s="10">
        <f>SUM($D573:AH573)</f>
        <v>-910274.33291938971</v>
      </c>
      <c r="AI588" s="10">
        <f>SUM($D573:AI573)</f>
        <v>-907421.9359572567</v>
      </c>
      <c r="AJ588" s="10">
        <f>SUM($D573:AJ573)</f>
        <v>-888495.67849749431</v>
      </c>
      <c r="AK588" s="10">
        <f>SUM($D573:AK573)</f>
        <v>-901201.06997922668</v>
      </c>
      <c r="AL588" s="10">
        <f>SUM($D573:AL573)</f>
        <v>-939140.05160373729</v>
      </c>
      <c r="AM588" s="10">
        <f>SUM($D573:AM573)</f>
        <v>-1003523.3870060649</v>
      </c>
      <c r="AN588" s="10">
        <f>SUM($D573:AN573)</f>
        <v>-1056279.0839187233</v>
      </c>
      <c r="AO588" s="10">
        <f>SUM($D573:AO573)</f>
        <v>-1091168.8496582822</v>
      </c>
      <c r="AP588" s="10">
        <f>SUM($D573:AP573)</f>
        <v>-1126986.9822452348</v>
      </c>
      <c r="AQ588" s="10">
        <f>SUM($D573:AQ573)</f>
        <v>-1143594.2906666549</v>
      </c>
      <c r="AR588" s="10">
        <f>SUM($D573:AR573)</f>
        <v>-1160313.762838223</v>
      </c>
      <c r="AS588" s="10">
        <f>SUM($D573:AS573)</f>
        <v>-1151128.0882201691</v>
      </c>
      <c r="AT588" s="10">
        <f>SUM($D573:AT573)</f>
        <v>-1137567.4176745964</v>
      </c>
      <c r="AU588" s="10">
        <f>SUM($D573:AU573)</f>
        <v>-1130072.6083913832</v>
      </c>
      <c r="AV588" s="10">
        <f>SUM($D573:AV573)</f>
        <v>-1106552.4214070363</v>
      </c>
      <c r="AW588" s="10">
        <f>SUM($D573:AW573)</f>
        <v>-1114708.4726238702</v>
      </c>
      <c r="AX588" s="10">
        <f>SUM($D573:AX573)</f>
        <v>-1148141.422476578</v>
      </c>
      <c r="AY588" s="10">
        <f>SUM($D573:AY573)</f>
        <v>-1208062.6983740646</v>
      </c>
      <c r="AZ588" s="10">
        <f>SUM($D573:AZ573)</f>
        <v>-1256402.0665770816</v>
      </c>
      <c r="BA588" s="10">
        <f>SUM($D573:BA573)</f>
        <v>-1286923.2850961918</v>
      </c>
      <c r="BB588" s="10">
        <f>SUM($D573:BB573)</f>
        <v>-1318422.3018476102</v>
      </c>
      <c r="BC588" s="10">
        <f>SUM($D573:BC573)</f>
        <v>-1330760.6174816459</v>
      </c>
      <c r="BD588" s="10">
        <f>SUM($D573:BD573)</f>
        <v>-1343260.6096865877</v>
      </c>
      <c r="BE588" s="10">
        <f>SUM($D573:BE573)</f>
        <v>-1329903.0474072653</v>
      </c>
      <c r="BF588" s="10">
        <f>SUM($D573:BF573)</f>
        <v>-1312215.2635351941</v>
      </c>
      <c r="BG588" s="10">
        <f>SUM($D573:BG573)</f>
        <v>-1300635.2001220894</v>
      </c>
      <c r="BH588" s="10">
        <f>SUM($D573:BH573)</f>
        <v>-1273069.6001934875</v>
      </c>
      <c r="BI588" s="10">
        <f>SUM($D573:BI573)</f>
        <v>-1277219.8267229474</v>
      </c>
      <c r="BJ588" s="10">
        <f>SUM($D573:BJ573)</f>
        <v>-1306688.4498140754</v>
      </c>
      <c r="BK588" s="10">
        <f>SUM($D573:BK573)</f>
        <v>-1362690.6620088136</v>
      </c>
      <c r="BL588" s="10">
        <f>SUM($D573:BL573)</f>
        <v>-1407160.8202952147</v>
      </c>
      <c r="BM588" s="10">
        <f>SUM($D573:BM573)</f>
        <v>-1433866.5773949313</v>
      </c>
      <c r="BN588" s="10">
        <f>SUM($D573:BN573)</f>
        <v>-1461605.4899445146</v>
      </c>
      <c r="BO588" s="10">
        <f>SUM($D573:BO573)</f>
        <v>-1470237.2079429827</v>
      </c>
      <c r="BP588" s="10">
        <f>SUM($D573:BP573)</f>
        <v>-1479078.4315311837</v>
      </c>
      <c r="BQ588" s="10">
        <f>SUM($D573:BQ573)</f>
        <v>-1462101.0437632466</v>
      </c>
      <c r="BR588" s="10">
        <f>SUM($D573:BR573)</f>
        <v>-1440821.8373920049</v>
      </c>
      <c r="BS588" s="10">
        <f>SUM($D573:BS573)</f>
        <v>-1425668.8235708976</v>
      </c>
      <c r="BT588" s="10">
        <f>SUM($D573:BT573)</f>
        <v>-1394542.0646659189</v>
      </c>
      <c r="BU588" s="10">
        <f>SUM($D573:BU573)</f>
        <v>-1395142.0857330298</v>
      </c>
      <c r="BV588" s="10">
        <f>SUM($D573:BV573)</f>
        <v>-1421078.4254357682</v>
      </c>
      <c r="BW588" s="10">
        <f>SUM($D573:BW573)</f>
        <v>-1473581.6706592629</v>
      </c>
      <c r="BX588" s="10">
        <f>SUM($D573:BX573)</f>
        <v>-1514608.5573506576</v>
      </c>
      <c r="BY588" s="10">
        <f>SUM($D573:BY573)</f>
        <v>-1537951.9899874837</v>
      </c>
      <c r="BZ588" s="10">
        <f>SUM($D573:BZ573)</f>
        <v>-1562430.6821973082</v>
      </c>
      <c r="CA588" s="10">
        <f>SUM($D573:CA573)</f>
        <v>-1567912.5039945866</v>
      </c>
      <c r="CB588" s="10">
        <f>SUM($D573:CB573)</f>
        <v>-1573701.4566898739</v>
      </c>
      <c r="CC588" s="10">
        <f>SUM($D573:CC573)</f>
        <v>-1553732.8331063502</v>
      </c>
      <c r="CD588" s="10">
        <f>SUM($D573:CD573)</f>
        <v>-1529467.5861927653</v>
      </c>
      <c r="CE588" s="10">
        <f>SUM($D573:CE573)</f>
        <v>-1511271.5181871708</v>
      </c>
      <c r="CF588" s="10">
        <f>SUM($D573:CF573)</f>
        <v>-1476995.1706487632</v>
      </c>
      <c r="CG588" s="10">
        <f>SUM($D573:CG573)</f>
        <v>-1474321.0963608469</v>
      </c>
      <c r="CH588" s="10">
        <f>SUM($D573:CH573)</f>
        <v>-1496893.1572354566</v>
      </c>
      <c r="CI588" s="10">
        <f>SUM($D573:CI573)</f>
        <v>-1546025.609555888</v>
      </c>
      <c r="CJ588" s="10">
        <f>SUM($D573:CJ573)</f>
        <v>-1583767.7963744923</v>
      </c>
      <c r="CK588" s="10">
        <f>SUM($D573:CK573)</f>
        <v>-1604053.3242673131</v>
      </c>
      <c r="CL588" s="10">
        <f>SUM($D573:CL573)</f>
        <v>-1625763.2934048455</v>
      </c>
      <c r="CM588" s="10">
        <f>SUM($D573:CM573)</f>
        <v>-1628647.0996328732</v>
      </c>
      <c r="CN588" s="10">
        <f>SUM($D573:CN573)</f>
        <v>-1632138.4307000332</v>
      </c>
      <c r="CO588" s="10">
        <f>SUM($D573:CO573)</f>
        <v>-1609752.6507482578</v>
      </c>
      <c r="CP588" s="10">
        <f>SUM($D573:CP573)</f>
        <v>-1583218.4477976565</v>
      </c>
      <c r="CQ588" s="10">
        <f>SUM($D573:CQ573)</f>
        <v>-1564392.7157846123</v>
      </c>
      <c r="CR588" s="10">
        <f>SUM($D573:CR573)</f>
        <v>-1526104.6510915547</v>
      </c>
      <c r="CS588" s="10">
        <f>SUM($D573:CS573)</f>
        <v>-1525921.599414946</v>
      </c>
      <c r="CT588" s="10">
        <f>SUM($D573:CT573)</f>
        <v>-1551694.544160357</v>
      </c>
      <c r="CU588" s="10">
        <f>SUM($D573:CU573)</f>
        <v>-1571621.9805807371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-135434.94472676748</v>
      </c>
      <c r="E589" s="10">
        <f>SUM($D574:E574)</f>
        <v>-190380.7875854423</v>
      </c>
      <c r="F589" s="10">
        <f>SUM($D574:F574)</f>
        <v>-202744.01600805682</v>
      </c>
      <c r="G589" s="10">
        <f>SUM($D574:G574)</f>
        <v>-165318.20143440214</v>
      </c>
      <c r="H589" s="10">
        <f>SUM($D574:H574)</f>
        <v>-162698.5673073529</v>
      </c>
      <c r="I589" s="10">
        <f>SUM($D574:I574)</f>
        <v>-72932.576650235103</v>
      </c>
      <c r="J589" s="10">
        <f>SUM($D574:J574)</f>
        <v>-37306.59163569822</v>
      </c>
      <c r="K589" s="10">
        <f>SUM($D574:K574)</f>
        <v>-41476.77212912112</v>
      </c>
      <c r="L589" s="10">
        <f>SUM($D574:L574)</f>
        <v>-27396.910384852323</v>
      </c>
      <c r="M589" s="10">
        <f>SUM($D574:M574)</f>
        <v>-156821.21901453054</v>
      </c>
      <c r="N589" s="10">
        <f>SUM($D574:N574)</f>
        <v>-337856.64031747857</v>
      </c>
      <c r="O589" s="10">
        <f>SUM($D574:O574)</f>
        <v>-605332.85642843891</v>
      </c>
      <c r="P589" s="10">
        <f>SUM($D574:P574)</f>
        <v>-722481.15272684442</v>
      </c>
      <c r="Q589" s="10">
        <f>SUM($D574:Q574)</f>
        <v>-744317.34062395117</v>
      </c>
      <c r="R589" s="10">
        <f>SUM($D574:R574)</f>
        <v>-723787.74203299149</v>
      </c>
      <c r="S589" s="10">
        <f>SUM($D574:S574)</f>
        <v>-650050.49632741162</v>
      </c>
      <c r="T589" s="10">
        <f>SUM($D574:T574)</f>
        <v>-617316.58113784785</v>
      </c>
      <c r="U589" s="10">
        <f>SUM($D574:U574)</f>
        <v>-508148.49817723071</v>
      </c>
      <c r="V589" s="10">
        <f>SUM($D574:V574)</f>
        <v>-460567.10426866252</v>
      </c>
      <c r="W589" s="10">
        <f>SUM($D574:W574)</f>
        <v>-458234.27169600013</v>
      </c>
      <c r="X589" s="10">
        <f>SUM($D574:X574)</f>
        <v>-439657.25109523116</v>
      </c>
      <c r="Y589" s="10">
        <f>SUM($D574:Y574)</f>
        <v>-562856.19792104815</v>
      </c>
      <c r="Z589" s="10">
        <f>SUM($D574:Z574)</f>
        <v>-734075.14711985597</v>
      </c>
      <c r="AA589" s="10">
        <f>SUM($D574:AA574)</f>
        <v>-987763.59584701713</v>
      </c>
      <c r="AB589" s="10">
        <f>SUM($D574:AB574)</f>
        <v>-1087695.4921660668</v>
      </c>
      <c r="AC589" s="10">
        <f>SUM($D574:AC574)</f>
        <v>-1090101.4572768845</v>
      </c>
      <c r="AD589" s="10">
        <f>SUM($D574:AD574)</f>
        <v>-1049383.2027506824</v>
      </c>
      <c r="AE589" s="10">
        <f>SUM($D574:AE574)</f>
        <v>-955954.91966582055</v>
      </c>
      <c r="AF589" s="10">
        <f>SUM($D574:AF574)</f>
        <v>-904875.38853897434</v>
      </c>
      <c r="AG589" s="10">
        <f>SUM($D574:AG574)</f>
        <v>-779089.71007989976</v>
      </c>
      <c r="AH589" s="10">
        <f>SUM($D574:AH574)</f>
        <v>-716581.86491611076</v>
      </c>
      <c r="AI589" s="10">
        <f>SUM($D574:AI574)</f>
        <v>-700679.31278071948</v>
      </c>
      <c r="AJ589" s="10">
        <f>SUM($D574:AJ574)</f>
        <v>-669387.33502854477</v>
      </c>
      <c r="AK589" s="10">
        <f>SUM($D574:AK574)</f>
        <v>-780178.51256596763</v>
      </c>
      <c r="AL589" s="10">
        <f>SUM($D574:AL574)</f>
        <v>-938822.34578850702</v>
      </c>
      <c r="AM589" s="10">
        <f>SUM($D574:AM574)</f>
        <v>-1179454.950505299</v>
      </c>
      <c r="AN589" s="10">
        <f>SUM($D574:AN574)</f>
        <v>-1265736.2756414795</v>
      </c>
      <c r="AO589" s="10">
        <f>SUM($D574:AO574)</f>
        <v>-1253971.8927217969</v>
      </c>
      <c r="AP589" s="10">
        <f>SUM($D574:AP574)</f>
        <v>-1198776.2936559215</v>
      </c>
      <c r="AQ589" s="10">
        <f>SUM($D574:AQ574)</f>
        <v>-1090838.4757755932</v>
      </c>
      <c r="AR589" s="10">
        <f>SUM($D574:AR574)</f>
        <v>-1025476.3561494851</v>
      </c>
      <c r="AS589" s="10">
        <f>SUM($D574:AS574)</f>
        <v>-885819.10131755786</v>
      </c>
      <c r="AT589" s="10">
        <f>SUM($D574:AT574)</f>
        <v>-809930.78485291766</v>
      </c>
      <c r="AU589" s="10">
        <f>SUM($D574:AU574)</f>
        <v>-781118.5904360204</v>
      </c>
      <c r="AV589" s="10">
        <f>SUM($D574:AV574)</f>
        <v>-737295.38031195058</v>
      </c>
      <c r="AW589" s="10">
        <f>SUM($D574:AW574)</f>
        <v>-835808.74587173411</v>
      </c>
      <c r="AX589" s="10">
        <f>SUM($D574:AX574)</f>
        <v>-982308.48173162807</v>
      </c>
      <c r="AY589" s="10">
        <f>SUM($D574:AY574)</f>
        <v>-1210843.1218701671</v>
      </c>
      <c r="AZ589" s="10">
        <f>SUM($D574:AZ574)</f>
        <v>-1285028.9346227669</v>
      </c>
      <c r="BA589" s="10">
        <f>SUM($D574:BA574)</f>
        <v>-1261169.3724544886</v>
      </c>
      <c r="BB589" s="10">
        <f>SUM($D574:BB574)</f>
        <v>-1193906.2628060351</v>
      </c>
      <c r="BC589" s="10">
        <f>SUM($D574:BC574)</f>
        <v>-1073969.2348056477</v>
      </c>
      <c r="BD589" s="10">
        <f>SUM($D574:BD574)</f>
        <v>-996715.24215988896</v>
      </c>
      <c r="BE589" s="10">
        <f>SUM($D574:BE574)</f>
        <v>-845300.9965508231</v>
      </c>
      <c r="BF589" s="10">
        <f>SUM($D574:BF574)</f>
        <v>-757803.32112522493</v>
      </c>
      <c r="BG589" s="10">
        <f>SUM($D574:BG574)</f>
        <v>-717530.12826114381</v>
      </c>
      <c r="BH589" s="10">
        <f>SUM($D574:BH574)</f>
        <v>-662389.65287532145</v>
      </c>
      <c r="BI589" s="10">
        <f>SUM($D574:BI574)</f>
        <v>-749726.94829412608</v>
      </c>
      <c r="BJ589" s="10">
        <f>SUM($D574:BJ574)</f>
        <v>-885196.50520911312</v>
      </c>
      <c r="BK589" s="10">
        <f>SUM($D574:BK574)</f>
        <v>-1102859.5058619077</v>
      </c>
      <c r="BL589" s="10">
        <f>SUM($D574:BL574)</f>
        <v>-1166348.5739604195</v>
      </c>
      <c r="BM589" s="10">
        <f>SUM($D574:BM574)</f>
        <v>-1131979.2202446307</v>
      </c>
      <c r="BN589" s="10">
        <f>SUM($D574:BN574)</f>
        <v>-1054391.8394808071</v>
      </c>
      <c r="BO589" s="10">
        <f>SUM($D574:BO574)</f>
        <v>-924293.9178281388</v>
      </c>
      <c r="BP589" s="10">
        <f>SUM($D574:BP574)</f>
        <v>-836997.1787560645</v>
      </c>
      <c r="BQ589" s="10">
        <f>SUM($D574:BQ574)</f>
        <v>-675594.36836914974</v>
      </c>
      <c r="BR589" s="10">
        <f>SUM($D574:BR574)</f>
        <v>-578091.24258241151</v>
      </c>
      <c r="BS589" s="10">
        <f>SUM($D574:BS574)</f>
        <v>-527735.50902145018</v>
      </c>
      <c r="BT589" s="10">
        <f>SUM($D574:BT574)</f>
        <v>-462407.69755933381</v>
      </c>
      <c r="BU589" s="10">
        <f>SUM($D574:BU574)</f>
        <v>-539478.23936004424</v>
      </c>
      <c r="BV589" s="10">
        <f>SUM($D574:BV574)</f>
        <v>-664692.65770072758</v>
      </c>
      <c r="BW589" s="10">
        <f>SUM($D574:BW574)</f>
        <v>-872265.51773677964</v>
      </c>
      <c r="BX589" s="10">
        <f>SUM($D574:BX574)</f>
        <v>-926020.11542646331</v>
      </c>
      <c r="BY589" s="10">
        <f>SUM($D574:BY574)</f>
        <v>-882452.10251828749</v>
      </c>
      <c r="BZ589" s="10">
        <f>SUM($D574:BZ574)</f>
        <v>-796307.79614291969</v>
      </c>
      <c r="CA589" s="10">
        <f>SUM($D574:CA574)</f>
        <v>-658263.98194732715</v>
      </c>
      <c r="CB589" s="10">
        <f>SUM($D574:CB574)</f>
        <v>-563429.09352151211</v>
      </c>
      <c r="CC589" s="10">
        <f>SUM($D574:CC574)</f>
        <v>-394535.59237748652</v>
      </c>
      <c r="CD589" s="10">
        <f>SUM($D574:CD574)</f>
        <v>-289147.83724869858</v>
      </c>
      <c r="CE589" s="10">
        <f>SUM($D574:CE574)</f>
        <v>-230114.96933590324</v>
      </c>
      <c r="CF589" s="10">
        <f>SUM($D574:CF574)</f>
        <v>-155095.41043153079</v>
      </c>
      <c r="CG589" s="10">
        <f>SUM($D574:CG574)</f>
        <v>-221509.63236311771</v>
      </c>
      <c r="CH589" s="10">
        <f>SUM($D574:CH574)</f>
        <v>-335488.52073395532</v>
      </c>
      <c r="CI589" s="10">
        <f>SUM($D574:CI574)</f>
        <v>-531878.71343755256</v>
      </c>
      <c r="CJ589" s="10">
        <f>SUM($D574:CJ574)</f>
        <v>-575177.71223257424</v>
      </c>
      <c r="CK589" s="10">
        <f>SUM($D574:CK574)</f>
        <v>-522761.2607894828</v>
      </c>
      <c r="CL589" s="10">
        <f>SUM($D574:CL574)</f>
        <v>-429815.27278775972</v>
      </c>
      <c r="CM589" s="10">
        <f>SUM($D574:CM574)</f>
        <v>-286844.63558995974</v>
      </c>
      <c r="CN589" s="10">
        <f>SUM($D574:CN574)</f>
        <v>-189717.25486120227</v>
      </c>
      <c r="CO589" s="10">
        <f>SUM($D574:CO574)</f>
        <v>-18807.697241663176</v>
      </c>
      <c r="CP589" s="10">
        <f>SUM($D574:CP574)</f>
        <v>87473.322966565669</v>
      </c>
      <c r="CQ589" s="10">
        <f>SUM($D574:CQ574)</f>
        <v>145191.71567225648</v>
      </c>
      <c r="CR589" s="10">
        <f>SUM($D574:CR574)</f>
        <v>240355.59855662938</v>
      </c>
      <c r="CS589" s="10">
        <f>SUM($D574:CS574)</f>
        <v>165333.3257889013</v>
      </c>
      <c r="CT589" s="10">
        <f>SUM($D574:CT574)</f>
        <v>50372.56762417499</v>
      </c>
      <c r="CU589" s="10">
        <f>SUM($D574:CU574)</f>
        <v>-27093.846877881209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-13884.1056235297</v>
      </c>
      <c r="E590" s="10">
        <f>SUM($D575:E575)</f>
        <v>-10879.471809662762</v>
      </c>
      <c r="F590" s="10">
        <f>SUM($D575:F575)</f>
        <v>-5149.0025423674379</v>
      </c>
      <c r="G590" s="10">
        <f>SUM($D575:G575)</f>
        <v>7554.2111280519748</v>
      </c>
      <c r="H590" s="10">
        <f>SUM($D575:H575)</f>
        <v>-1015.3553067239118</v>
      </c>
      <c r="I590" s="10">
        <f>SUM($D575:I575)</f>
        <v>17192.222067195224</v>
      </c>
      <c r="J590" s="10">
        <f>SUM($D575:J575)</f>
        <v>12296.776212035533</v>
      </c>
      <c r="K590" s="10">
        <f>SUM($D575:K575)</f>
        <v>3508.5992679590709</v>
      </c>
      <c r="L590" s="10">
        <f>SUM($D575:L575)</f>
        <v>5140.0478398681444</v>
      </c>
      <c r="M590" s="10">
        <f>SUM($D575:M575)</f>
        <v>-34129.852165941644</v>
      </c>
      <c r="N590" s="10">
        <f>SUM($D575:N575)</f>
        <v>-72948.661206128105</v>
      </c>
      <c r="O590" s="10">
        <f>SUM($D575:O575)</f>
        <v>-136277.70264016991</v>
      </c>
      <c r="P590" s="10">
        <f>SUM($D575:P575)</f>
        <v>-148493.82927554217</v>
      </c>
      <c r="Q590" s="10">
        <f>SUM($D575:Q575)</f>
        <v>-143659.74058921944</v>
      </c>
      <c r="R590" s="10">
        <f>SUM($D575:R575)</f>
        <v>-133316.45203226455</v>
      </c>
      <c r="S590" s="10">
        <f>SUM($D575:S575)</f>
        <v>-115260.18596523447</v>
      </c>
      <c r="T590" s="10">
        <f>SUM($D575:T575)</f>
        <v>-119735.01990702766</v>
      </c>
      <c r="U590" s="10">
        <f>SUM($D575:U575)</f>
        <v>-98645.499615190667</v>
      </c>
      <c r="V590" s="10">
        <f>SUM($D575:V575)</f>
        <v>-102889.48521187287</v>
      </c>
      <c r="W590" s="10">
        <f>SUM($D575:W575)</f>
        <v>-112124.66408369856</v>
      </c>
      <c r="X590" s="10">
        <f>SUM($D575:X575)</f>
        <v>-110274.92037934499</v>
      </c>
      <c r="Y590" s="10">
        <f>SUM($D575:Y575)</f>
        <v>-147818.74071884411</v>
      </c>
      <c r="Z590" s="10">
        <f>SUM($D575:Z575)</f>
        <v>-183089.39026250876</v>
      </c>
      <c r="AA590" s="10">
        <f>SUM($D575:AA575)</f>
        <v>-241269.88286075008</v>
      </c>
      <c r="AB590" s="10">
        <f>SUM($D575:AB575)</f>
        <v>-247558.64382449817</v>
      </c>
      <c r="AC590" s="10">
        <f>SUM($D575:AC575)</f>
        <v>-236868.8244564163</v>
      </c>
      <c r="AD590" s="10">
        <f>SUM($D575:AD575)</f>
        <v>-221311.38329115487</v>
      </c>
      <c r="AE590" s="10">
        <f>SUM($D575:AE575)</f>
        <v>-198914.93081675877</v>
      </c>
      <c r="AF590" s="10">
        <f>SUM($D575:AF575)</f>
        <v>-199827.22343277931</v>
      </c>
      <c r="AG590" s="10">
        <f>SUM($D575:AG575)</f>
        <v>-175663.98640881531</v>
      </c>
      <c r="AH590" s="10">
        <f>SUM($D575:AH575)</f>
        <v>-177027.54547561903</v>
      </c>
      <c r="AI590" s="10">
        <f>SUM($D575:AI575)</f>
        <v>-183362.7331377026</v>
      </c>
      <c r="AJ590" s="10">
        <f>SUM($D575:AJ575)</f>
        <v>-178478.6629201684</v>
      </c>
      <c r="AK590" s="10">
        <f>SUM($D575:AK575)</f>
        <v>-212819.04282568599</v>
      </c>
      <c r="AL590" s="10">
        <f>SUM($D575:AL575)</f>
        <v>-244727.1185870062</v>
      </c>
      <c r="AM590" s="10">
        <f>SUM($D575:AM575)</f>
        <v>-299413.70549535262</v>
      </c>
      <c r="AN590" s="10">
        <f>SUM($D575:AN575)</f>
        <v>-302115.95536962186</v>
      </c>
      <c r="AO590" s="10">
        <f>SUM($D575:AO575)</f>
        <v>-287797.626584902</v>
      </c>
      <c r="AP590" s="10">
        <f>SUM($D575:AP575)</f>
        <v>-268630.25735478068</v>
      </c>
      <c r="AQ590" s="10">
        <f>SUM($D575:AQ575)</f>
        <v>-242704.12860958642</v>
      </c>
      <c r="AR590" s="10">
        <f>SUM($D575:AR575)</f>
        <v>-240215.00466991626</v>
      </c>
      <c r="AS590" s="10">
        <f>SUM($D575:AS575)</f>
        <v>-212799.35880361375</v>
      </c>
      <c r="AT590" s="10">
        <f>SUM($D575:AT575)</f>
        <v>-211048.25941416572</v>
      </c>
      <c r="AU590" s="10">
        <f>SUM($D575:AU575)</f>
        <v>-214369.66630673627</v>
      </c>
      <c r="AV590" s="10">
        <f>SUM($D575:AV575)</f>
        <v>-206524.51071614953</v>
      </c>
      <c r="AW590" s="10">
        <f>SUM($D575:AW575)</f>
        <v>-237913.05792789444</v>
      </c>
      <c r="AX590" s="10">
        <f>SUM($D575:AX575)</f>
        <v>-266851.53082782775</v>
      </c>
      <c r="AY590" s="10">
        <f>SUM($D575:AY575)</f>
        <v>-318544.10062813666</v>
      </c>
      <c r="AZ590" s="10">
        <f>SUM($D575:AZ575)</f>
        <v>-318238.21373384516</v>
      </c>
      <c r="BA590" s="10">
        <f>SUM($D575:BA575)</f>
        <v>-300916.98997609748</v>
      </c>
      <c r="BB590" s="10">
        <f>SUM($D575:BB575)</f>
        <v>-278771.91022702353</v>
      </c>
      <c r="BC590" s="10">
        <f>SUM($D575:BC575)</f>
        <v>-249907.69993862108</v>
      </c>
      <c r="BD590" s="10">
        <f>SUM($D575:BD575)</f>
        <v>-244526.70516205474</v>
      </c>
      <c r="BE590" s="10">
        <f>SUM($D575:BE575)</f>
        <v>-214265.10070148009</v>
      </c>
      <c r="BF590" s="10">
        <f>SUM($D575:BF575)</f>
        <v>-209709.7316886558</v>
      </c>
      <c r="BG590" s="10">
        <f>SUM($D575:BG575)</f>
        <v>-210263.74878436056</v>
      </c>
      <c r="BH590" s="10">
        <f>SUM($D575:BH575)</f>
        <v>-199685.18551056928</v>
      </c>
      <c r="BI590" s="10">
        <f>SUM($D575:BI575)</f>
        <v>-228374.36050325586</v>
      </c>
      <c r="BJ590" s="10">
        <f>SUM($D575:BJ575)</f>
        <v>-254650.04064931755</v>
      </c>
      <c r="BK590" s="10">
        <f>SUM($D575:BK575)</f>
        <v>-303719.82860005682</v>
      </c>
      <c r="BL590" s="10">
        <f>SUM($D575:BL575)</f>
        <v>-300833.31164141308</v>
      </c>
      <c r="BM590" s="10">
        <f>SUM($D575:BM575)</f>
        <v>-280972.3449294098</v>
      </c>
      <c r="BN590" s="10">
        <f>SUM($D575:BN575)</f>
        <v>-256322.30859505743</v>
      </c>
      <c r="BO590" s="10">
        <f>SUM($D575:BO575)</f>
        <v>-224976.78360043161</v>
      </c>
      <c r="BP590" s="10">
        <f>SUM($D575:BP575)</f>
        <v>-217123.31676685988</v>
      </c>
      <c r="BQ590" s="10">
        <f>SUM($D575:BQ575)</f>
        <v>-184382.72728816903</v>
      </c>
      <c r="BR590" s="10">
        <f>SUM($D575:BR575)</f>
        <v>-177330.4858075465</v>
      </c>
      <c r="BS590" s="10">
        <f>SUM($D575:BS575)</f>
        <v>-175367.53335335109</v>
      </c>
      <c r="BT590" s="10">
        <f>SUM($D575:BT575)</f>
        <v>-162263.30639677387</v>
      </c>
      <c r="BU590" s="10">
        <f>SUM($D575:BU575)</f>
        <v>-188444.97648678819</v>
      </c>
      <c r="BV590" s="10">
        <f>SUM($D575:BV575)</f>
        <v>-212270.87796831742</v>
      </c>
      <c r="BW590" s="10">
        <f>SUM($D575:BW575)</f>
        <v>-258992.51865807301</v>
      </c>
      <c r="BX590" s="10">
        <f>SUM($D575:BX575)</f>
        <v>-253894.60581979438</v>
      </c>
      <c r="BY590" s="10">
        <f>SUM($D575:BY575)</f>
        <v>-231970.48060205177</v>
      </c>
      <c r="BZ590" s="10">
        <f>SUM($D575:BZ575)</f>
        <v>-205381.53763321493</v>
      </c>
      <c r="CA590" s="10">
        <f>SUM($D575:CA575)</f>
        <v>-172158.6764940008</v>
      </c>
      <c r="CB590" s="10">
        <f>SUM($D575:CB575)</f>
        <v>-162397.62264071798</v>
      </c>
      <c r="CC590" s="10">
        <f>SUM($D575:CC575)</f>
        <v>-127620.86140071455</v>
      </c>
      <c r="CD590" s="10">
        <f>SUM($D575:CD575)</f>
        <v>-118328.99933643604</v>
      </c>
      <c r="CE590" s="10">
        <f>SUM($D575:CE575)</f>
        <v>-113899.50121209308</v>
      </c>
      <c r="CF590" s="10">
        <f>SUM($D575:CF575)</f>
        <v>-98143.810624322025</v>
      </c>
      <c r="CG590" s="10">
        <f>SUM($D575:CG575)</f>
        <v>-121592.21703477301</v>
      </c>
      <c r="CH590" s="10">
        <f>SUM($D575:CH575)</f>
        <v>-142760.28169304377</v>
      </c>
      <c r="CI590" s="10">
        <f>SUM($D575:CI575)</f>
        <v>-187067.20288447314</v>
      </c>
      <c r="CJ590" s="10">
        <f>SUM($D575:CJ575)</f>
        <v>-179927.1140572484</v>
      </c>
      <c r="CK590" s="10">
        <f>SUM($D575:CK575)</f>
        <v>-156508.47129265321</v>
      </c>
      <c r="CL590" s="10">
        <f>SUM($D575:CL575)</f>
        <v>-128960.40326830428</v>
      </c>
      <c r="CM590" s="10">
        <f>SUM($D575:CM575)</f>
        <v>-95097.165161590121</v>
      </c>
      <c r="CN590" s="10">
        <f>SUM($D575:CN575)</f>
        <v>-85127.289345018886</v>
      </c>
      <c r="CO590" s="10">
        <f>SUM($D575:CO575)</f>
        <v>-49606.173077306943</v>
      </c>
      <c r="CP590" s="10">
        <f>SUM($D575:CP575)</f>
        <v>-39319.311458522367</v>
      </c>
      <c r="CQ590" s="10">
        <f>SUM($D575:CQ575)</f>
        <v>-33651.674714001681</v>
      </c>
      <c r="CR590" s="10">
        <f>SUM($D575:CR575)</f>
        <v>-9503.4585330514237</v>
      </c>
      <c r="CS590" s="10">
        <f>SUM($D575:CS575)</f>
        <v>-35775.038720964178</v>
      </c>
      <c r="CT590" s="10">
        <f>SUM($D575:CT575)</f>
        <v>-55881.870596750683</v>
      </c>
      <c r="CU590" s="10">
        <f>SUM($D575:CU575)</f>
        <v>-65094.232589157342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-3017.5794883965864</v>
      </c>
      <c r="E591" s="10">
        <f>SUM($D576:E576)</f>
        <v>6184.4915703758597</v>
      </c>
      <c r="F591" s="10">
        <f>SUM($D576:F576)</f>
        <v>17767.642661189384</v>
      </c>
      <c r="G591" s="10">
        <f>SUM($D576:G576)</f>
        <v>32087.513002507127</v>
      </c>
      <c r="H591" s="10">
        <f>SUM($D576:H576)</f>
        <v>37195.840178418803</v>
      </c>
      <c r="I591" s="10">
        <f>SUM($D576:I576)</f>
        <v>56372.248781512651</v>
      </c>
      <c r="J591" s="10">
        <f>SUM($D576:J576)</f>
        <v>60953.900231539388</v>
      </c>
      <c r="K591" s="10">
        <f>SUM($D576:K576)</f>
        <v>59344.925152317621</v>
      </c>
      <c r="L591" s="10">
        <f>SUM($D576:L576)</f>
        <v>60136.969401577691</v>
      </c>
      <c r="M591" s="10">
        <f>SUM($D576:M576)</f>
        <v>38341.244108735424</v>
      </c>
      <c r="N591" s="10">
        <f>SUM($D576:N576)</f>
        <v>15496.104038904086</v>
      </c>
      <c r="O591" s="10">
        <f>SUM($D576:O576)</f>
        <v>-18050.047872349445</v>
      </c>
      <c r="P591" s="10">
        <f>SUM($D576:P576)</f>
        <v>-21904.227399537005</v>
      </c>
      <c r="Q591" s="10">
        <f>SUM($D576:Q576)</f>
        <v>-12650.387008226928</v>
      </c>
      <c r="R591" s="10">
        <f>SUM($D576:R576)</f>
        <v>1153.8319544551632</v>
      </c>
      <c r="S591" s="10">
        <f>SUM($D576:S576)</f>
        <v>19660.511503384085</v>
      </c>
      <c r="T591" s="10">
        <f>SUM($D576:T576)</f>
        <v>27436.85653953474</v>
      </c>
      <c r="U591" s="10">
        <f>SUM($D576:U576)</f>
        <v>47300.573257751559</v>
      </c>
      <c r="V591" s="10">
        <f>SUM($D576:V576)</f>
        <v>51966.966455329646</v>
      </c>
      <c r="W591" s="10">
        <f>SUM($D576:W576)</f>
        <v>50144.436345200971</v>
      </c>
      <c r="X591" s="10">
        <f>SUM($D576:X576)</f>
        <v>50376.880701214366</v>
      </c>
      <c r="Y591" s="10">
        <f>SUM($D576:Y576)</f>
        <v>28014.398228592472</v>
      </c>
      <c r="Z591" s="10">
        <f>SUM($D576:Z576)</f>
        <v>5131.4776023668092</v>
      </c>
      <c r="AA591" s="10">
        <f>SUM($D576:AA576)</f>
        <v>-27602.613436554297</v>
      </c>
      <c r="AB591" s="10">
        <f>SUM($D576:AB576)</f>
        <v>-29897.881234725064</v>
      </c>
      <c r="AC591" s="10">
        <f>SUM($D576:AC576)</f>
        <v>-18707.449577347492</v>
      </c>
      <c r="AD591" s="10">
        <f>SUM($D576:AD576)</f>
        <v>-2945.3756664090761</v>
      </c>
      <c r="AE591" s="10">
        <f>SUM($D576:AE576)</f>
        <v>17318.194110150158</v>
      </c>
      <c r="AF591" s="10">
        <f>SUM($D576:AF576)</f>
        <v>26541.634079990166</v>
      </c>
      <c r="AG591" s="10">
        <f>SUM($D576:AG576)</f>
        <v>47523.906128545161</v>
      </c>
      <c r="AH591" s="10">
        <f>SUM($D576:AH576)</f>
        <v>53044.090720721593</v>
      </c>
      <c r="AI591" s="10">
        <f>SUM($D576:AI576)</f>
        <v>51924.218936397097</v>
      </c>
      <c r="AJ591" s="10">
        <f>SUM($D576:AJ576)</f>
        <v>52821.520025481906</v>
      </c>
      <c r="AK591" s="10">
        <f>SUM($D576:AK576)</f>
        <v>31165.343327286304</v>
      </c>
      <c r="AL591" s="10">
        <f>SUM($D576:AL576)</f>
        <v>9070.5419193929702</v>
      </c>
      <c r="AM591" s="10">
        <f>SUM($D576:AM576)</f>
        <v>-22780.813521347867</v>
      </c>
      <c r="AN591" s="10">
        <f>SUM($D576:AN576)</f>
        <v>-24103.920697776368</v>
      </c>
      <c r="AO591" s="10">
        <f>SUM($D576:AO576)</f>
        <v>-11871.758471083405</v>
      </c>
      <c r="AP591" s="10">
        <f>SUM($D576:AP576)</f>
        <v>4970.228508760847</v>
      </c>
      <c r="AQ591" s="10">
        <f>SUM($D576:AQ576)</f>
        <v>26315.559022694928</v>
      </c>
      <c r="AR591" s="10">
        <f>SUM($D576:AR576)</f>
        <v>36589.409828472169</v>
      </c>
      <c r="AS591" s="10">
        <f>SUM($D576:AS576)</f>
        <v>58567.400623103589</v>
      </c>
      <c r="AT591" s="10">
        <f>SUM($D576:AT576)</f>
        <v>65019.065832255743</v>
      </c>
      <c r="AU591" s="10">
        <f>SUM($D576:AU576)</f>
        <v>64771.195711201741</v>
      </c>
      <c r="AV591" s="10">
        <f>SUM($D576:AV576)</f>
        <v>66496.945083498431</v>
      </c>
      <c r="AW591" s="10">
        <f>SUM($D576:AW576)</f>
        <v>45646.82004840007</v>
      </c>
      <c r="AX591" s="10">
        <f>SUM($D576:AX576)</f>
        <v>24355.418340680844</v>
      </c>
      <c r="AY591" s="10">
        <f>SUM($D576:AY576)</f>
        <v>-6681.8387606506294</v>
      </c>
      <c r="AZ591" s="10">
        <f>SUM($D576:AZ576)</f>
        <v>-7175.1366472197697</v>
      </c>
      <c r="BA591" s="10">
        <f>SUM($D576:BA576)</f>
        <v>5900.2238229192881</v>
      </c>
      <c r="BB591" s="10">
        <f>SUM($D576:BB576)</f>
        <v>23591.986333277746</v>
      </c>
      <c r="BC591" s="10">
        <f>SUM($D576:BC576)</f>
        <v>45785.655661301993</v>
      </c>
      <c r="BD591" s="10">
        <f>SUM($D576:BD576)</f>
        <v>56899.77352519898</v>
      </c>
      <c r="BE591" s="10">
        <f>SUM($D576:BE576)</f>
        <v>79705.961190255766</v>
      </c>
      <c r="BF591" s="10">
        <f>SUM($D576:BF576)</f>
        <v>86972.302424780602</v>
      </c>
      <c r="BG591" s="10">
        <f>SUM($D576:BG576)</f>
        <v>87525.689734419531</v>
      </c>
      <c r="BH591" s="10">
        <f>SUM($D576:BH576)</f>
        <v>90039.674092355053</v>
      </c>
      <c r="BI591" s="10">
        <f>SUM($D576:BI576)</f>
        <v>69964.502591284036</v>
      </c>
      <c r="BJ591" s="10">
        <f>SUM($D576:BJ576)</f>
        <v>49433.557421470658</v>
      </c>
      <c r="BK591" s="10">
        <f>SUM($D576:BK576)</f>
        <v>19140.495622553237</v>
      </c>
      <c r="BL591" s="10">
        <f>SUM($D576:BL576)</f>
        <v>19373.769230269521</v>
      </c>
      <c r="BM591" s="10">
        <f>SUM($D576:BM576)</f>
        <v>33158.294675567056</v>
      </c>
      <c r="BN591" s="10">
        <f>SUM($D576:BN576)</f>
        <v>51544.636215238803</v>
      </c>
      <c r="BO591" s="10">
        <f>SUM($D576:BO576)</f>
        <v>74424.212165116332</v>
      </c>
      <c r="BP591" s="10">
        <f>SUM($D576:BP576)</f>
        <v>86224.212924248888</v>
      </c>
      <c r="BQ591" s="10">
        <f>SUM($D576:BQ576)</f>
        <v>109726.24451062757</v>
      </c>
      <c r="BR591" s="10">
        <f>SUM($D576:BR576)</f>
        <v>117707.27126798834</v>
      </c>
      <c r="BS591" s="10">
        <f>SUM($D576:BS576)</f>
        <v>118998.78480311435</v>
      </c>
      <c r="BT591" s="10">
        <f>SUM($D576:BT576)</f>
        <v>122271.4484794559</v>
      </c>
      <c r="BU591" s="10">
        <f>SUM($D576:BU576)</f>
        <v>102963.01863591479</v>
      </c>
      <c r="BV591" s="10">
        <f>SUM($D576:BV576)</f>
        <v>83185.063654399215</v>
      </c>
      <c r="BW591" s="10">
        <f>SUM($D576:BW576)</f>
        <v>53603.737591508368</v>
      </c>
      <c r="BX591" s="10">
        <f>SUM($D576:BX576)</f>
        <v>54481.290483717123</v>
      </c>
      <c r="BY591" s="10">
        <f>SUM($D576:BY576)</f>
        <v>68826.857675031104</v>
      </c>
      <c r="BZ591" s="10">
        <f>SUM($D576:BZ576)</f>
        <v>87694.369495191917</v>
      </c>
      <c r="CA591" s="10">
        <f>SUM($D576:CA576)</f>
        <v>111002.58956934784</v>
      </c>
      <c r="CB591" s="10">
        <f>SUM($D576:CB576)</f>
        <v>123227.75710847406</v>
      </c>
      <c r="CC591" s="10">
        <f>SUM($D576:CC576)</f>
        <v>147211.635958684</v>
      </c>
      <c r="CD591" s="10">
        <f>SUM($D576:CD576)</f>
        <v>155786.09657923115</v>
      </c>
      <c r="CE591" s="10">
        <f>SUM($D576:CE576)</f>
        <v>157815.03171467988</v>
      </c>
      <c r="CF591" s="10">
        <f>SUM($D576:CF576)</f>
        <v>161966.70297088989</v>
      </c>
      <c r="CG591" s="10">
        <f>SUM($D576:CG576)</f>
        <v>143637.65904907524</v>
      </c>
      <c r="CH591" s="10">
        <f>SUM($D576:CH576)</f>
        <v>124858.9681003657</v>
      </c>
      <c r="CI591" s="10">
        <f>SUM($D576:CI576)</f>
        <v>96197.635157638142</v>
      </c>
      <c r="CJ591" s="10">
        <f>SUM($D576:CJ576)</f>
        <v>97822.722720839476</v>
      </c>
      <c r="CK591" s="10">
        <f>SUM($D576:CK576)</f>
        <v>112622.09612815731</v>
      </c>
      <c r="CL591" s="10">
        <f>SUM($D576:CL576)</f>
        <v>131619.77546664316</v>
      </c>
      <c r="CM591" s="10">
        <f>SUM($D576:CM576)</f>
        <v>154788.65266325063</v>
      </c>
      <c r="CN591" s="10">
        <f>SUM($D576:CN576)</f>
        <v>166521.02468323268</v>
      </c>
      <c r="CO591" s="10">
        <f>SUM($D576:CO576)</f>
        <v>190164.04784434743</v>
      </c>
      <c r="CP591" s="10">
        <f>SUM($D576:CP576)</f>
        <v>198450.28669770522</v>
      </c>
      <c r="CQ591" s="10">
        <f>SUM($D576:CQ576)</f>
        <v>200410.97592632734</v>
      </c>
      <c r="CR591" s="10">
        <f>SUM($D576:CR576)</f>
        <v>208109.28903547401</v>
      </c>
      <c r="CS591" s="10">
        <f>SUM($D576:CS576)</f>
        <v>187843.37767536094</v>
      </c>
      <c r="CT591" s="10">
        <f>SUM($D576:CT576)</f>
        <v>169730.39930438381</v>
      </c>
      <c r="CU591" s="10">
        <f>SUM($D576:CU576)</f>
        <v>159202.62019777292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41"/>
  <sheetViews>
    <sheetView workbookViewId="0">
      <selection activeCell="H19" sqref="H19"/>
    </sheetView>
  </sheetViews>
  <sheetFormatPr defaultRowHeight="15" x14ac:dyDescent="0.25"/>
  <cols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14">
        <f>DATE(LEFT(C2,4),SUBSTITUTE(RIGHT(C2,2),"M",""),1)</f>
        <v>42736</v>
      </c>
      <c r="D3" s="14">
        <f t="shared" ref="D3:BO3" si="0">DATE(LEFT(D2,4),SUBSTITUTE(RIGHT(D2,2),"M",""),1)</f>
        <v>42767</v>
      </c>
      <c r="E3" s="14">
        <f t="shared" si="0"/>
        <v>42795</v>
      </c>
      <c r="F3" s="14">
        <f t="shared" si="0"/>
        <v>42826</v>
      </c>
      <c r="G3" s="14">
        <f t="shared" si="0"/>
        <v>42856</v>
      </c>
      <c r="H3" s="14">
        <f t="shared" si="0"/>
        <v>42887</v>
      </c>
      <c r="I3" s="14">
        <f t="shared" si="0"/>
        <v>42917</v>
      </c>
      <c r="J3" s="14">
        <f t="shared" si="0"/>
        <v>42948</v>
      </c>
      <c r="K3" s="14">
        <f t="shared" si="0"/>
        <v>42979</v>
      </c>
      <c r="L3" s="14">
        <f t="shared" si="0"/>
        <v>43009</v>
      </c>
      <c r="M3" s="14">
        <f t="shared" si="0"/>
        <v>43040</v>
      </c>
      <c r="N3" s="14">
        <f t="shared" si="0"/>
        <v>43070</v>
      </c>
      <c r="O3" s="14">
        <f t="shared" si="0"/>
        <v>43101</v>
      </c>
      <c r="P3" s="14">
        <f t="shared" si="0"/>
        <v>43132</v>
      </c>
      <c r="Q3" s="14">
        <f t="shared" si="0"/>
        <v>43160</v>
      </c>
      <c r="R3" s="14">
        <f t="shared" si="0"/>
        <v>43191</v>
      </c>
      <c r="S3" s="14">
        <f t="shared" si="0"/>
        <v>43221</v>
      </c>
      <c r="T3" s="14">
        <f t="shared" si="0"/>
        <v>43252</v>
      </c>
      <c r="U3" s="14">
        <f t="shared" si="0"/>
        <v>43282</v>
      </c>
      <c r="V3" s="14">
        <f t="shared" si="0"/>
        <v>43313</v>
      </c>
      <c r="W3" s="14">
        <f t="shared" si="0"/>
        <v>43344</v>
      </c>
      <c r="X3" s="14">
        <f t="shared" si="0"/>
        <v>43374</v>
      </c>
      <c r="Y3" s="14">
        <f t="shared" si="0"/>
        <v>43405</v>
      </c>
      <c r="Z3" s="14">
        <f t="shared" si="0"/>
        <v>43435</v>
      </c>
      <c r="AA3" s="14">
        <f t="shared" si="0"/>
        <v>43466</v>
      </c>
      <c r="AB3" s="14">
        <f t="shared" si="0"/>
        <v>43497</v>
      </c>
      <c r="AC3" s="14">
        <f t="shared" si="0"/>
        <v>43525</v>
      </c>
      <c r="AD3" s="14">
        <f t="shared" si="0"/>
        <v>43556</v>
      </c>
      <c r="AE3" s="14">
        <f t="shared" si="0"/>
        <v>43586</v>
      </c>
      <c r="AF3" s="14">
        <f t="shared" si="0"/>
        <v>43617</v>
      </c>
      <c r="AG3" s="14">
        <f t="shared" si="0"/>
        <v>43647</v>
      </c>
      <c r="AH3" s="14">
        <f t="shared" si="0"/>
        <v>43678</v>
      </c>
      <c r="AI3" s="14">
        <f t="shared" si="0"/>
        <v>43709</v>
      </c>
      <c r="AJ3" s="14">
        <f t="shared" si="0"/>
        <v>43739</v>
      </c>
      <c r="AK3" s="14">
        <f t="shared" si="0"/>
        <v>43770</v>
      </c>
      <c r="AL3" s="14">
        <f t="shared" si="0"/>
        <v>43800</v>
      </c>
      <c r="AM3" s="14">
        <f t="shared" si="0"/>
        <v>43831</v>
      </c>
      <c r="AN3" s="14">
        <f t="shared" si="0"/>
        <v>43862</v>
      </c>
      <c r="AO3" s="14">
        <f t="shared" si="0"/>
        <v>43891</v>
      </c>
      <c r="AP3" s="14">
        <f t="shared" si="0"/>
        <v>43922</v>
      </c>
      <c r="AQ3" s="14">
        <f t="shared" si="0"/>
        <v>43952</v>
      </c>
      <c r="AR3" s="14">
        <f t="shared" si="0"/>
        <v>43983</v>
      </c>
      <c r="AS3" s="14">
        <f t="shared" si="0"/>
        <v>44013</v>
      </c>
      <c r="AT3" s="14">
        <f t="shared" si="0"/>
        <v>44044</v>
      </c>
      <c r="AU3" s="14">
        <f t="shared" si="0"/>
        <v>44075</v>
      </c>
      <c r="AV3" s="14">
        <f t="shared" si="0"/>
        <v>44105</v>
      </c>
      <c r="AW3" s="14">
        <f t="shared" si="0"/>
        <v>44136</v>
      </c>
      <c r="AX3" s="14">
        <f t="shared" si="0"/>
        <v>44166</v>
      </c>
      <c r="AY3" s="14">
        <f t="shared" si="0"/>
        <v>44197</v>
      </c>
      <c r="AZ3" s="14">
        <f t="shared" si="0"/>
        <v>44228</v>
      </c>
      <c r="BA3" s="14">
        <f t="shared" si="0"/>
        <v>44256</v>
      </c>
      <c r="BB3" s="14">
        <f t="shared" si="0"/>
        <v>44287</v>
      </c>
      <c r="BC3" s="14">
        <f t="shared" si="0"/>
        <v>44317</v>
      </c>
      <c r="BD3" s="14">
        <f t="shared" si="0"/>
        <v>44348</v>
      </c>
      <c r="BE3" s="14">
        <f t="shared" si="0"/>
        <v>44378</v>
      </c>
      <c r="BF3" s="14">
        <f t="shared" si="0"/>
        <v>44409</v>
      </c>
      <c r="BG3" s="14">
        <f t="shared" si="0"/>
        <v>44440</v>
      </c>
      <c r="BH3" s="14">
        <f t="shared" si="0"/>
        <v>44470</v>
      </c>
      <c r="BI3" s="14">
        <f t="shared" si="0"/>
        <v>44501</v>
      </c>
      <c r="BJ3" s="14">
        <f t="shared" si="0"/>
        <v>44531</v>
      </c>
      <c r="BK3" s="14">
        <f t="shared" si="0"/>
        <v>44562</v>
      </c>
      <c r="BL3" s="14">
        <f t="shared" si="0"/>
        <v>44593</v>
      </c>
      <c r="BM3" s="14">
        <f t="shared" si="0"/>
        <v>44621</v>
      </c>
      <c r="BN3" s="14">
        <f t="shared" si="0"/>
        <v>44652</v>
      </c>
      <c r="BO3" s="14">
        <f t="shared" si="0"/>
        <v>44682</v>
      </c>
      <c r="BP3" s="14">
        <f t="shared" ref="BP3:CT3" si="1">DATE(LEFT(BP2,4),SUBSTITUTE(RIGHT(BP2,2),"M",""),1)</f>
        <v>44713</v>
      </c>
      <c r="BQ3" s="14">
        <f t="shared" si="1"/>
        <v>44743</v>
      </c>
      <c r="BR3" s="14">
        <f t="shared" si="1"/>
        <v>44774</v>
      </c>
      <c r="BS3" s="14">
        <f t="shared" si="1"/>
        <v>44805</v>
      </c>
      <c r="BT3" s="14">
        <f t="shared" si="1"/>
        <v>44835</v>
      </c>
      <c r="BU3" s="14">
        <f t="shared" si="1"/>
        <v>44866</v>
      </c>
      <c r="BV3" s="14">
        <f t="shared" si="1"/>
        <v>44896</v>
      </c>
      <c r="BW3" s="14">
        <f t="shared" si="1"/>
        <v>44927</v>
      </c>
      <c r="BX3" s="14">
        <f t="shared" si="1"/>
        <v>44958</v>
      </c>
      <c r="BY3" s="14">
        <f t="shared" si="1"/>
        <v>44986</v>
      </c>
      <c r="BZ3" s="14">
        <f t="shared" si="1"/>
        <v>45017</v>
      </c>
      <c r="CA3" s="14">
        <f t="shared" si="1"/>
        <v>45047</v>
      </c>
      <c r="CB3" s="14">
        <f t="shared" si="1"/>
        <v>45078</v>
      </c>
      <c r="CC3" s="14">
        <f t="shared" si="1"/>
        <v>45108</v>
      </c>
      <c r="CD3" s="14">
        <f t="shared" si="1"/>
        <v>45139</v>
      </c>
      <c r="CE3" s="14">
        <f t="shared" si="1"/>
        <v>45170</v>
      </c>
      <c r="CF3" s="14">
        <f t="shared" si="1"/>
        <v>45200</v>
      </c>
      <c r="CG3" s="14">
        <f t="shared" si="1"/>
        <v>45231</v>
      </c>
      <c r="CH3" s="14">
        <f t="shared" si="1"/>
        <v>45261</v>
      </c>
      <c r="CI3" s="14">
        <f t="shared" si="1"/>
        <v>45292</v>
      </c>
      <c r="CJ3" s="14">
        <f t="shared" si="1"/>
        <v>45323</v>
      </c>
      <c r="CK3" s="14">
        <f t="shared" si="1"/>
        <v>45352</v>
      </c>
      <c r="CL3" s="14">
        <f t="shared" si="1"/>
        <v>45383</v>
      </c>
      <c r="CM3" s="14">
        <f t="shared" si="1"/>
        <v>45413</v>
      </c>
      <c r="CN3" s="14">
        <f t="shared" si="1"/>
        <v>45444</v>
      </c>
      <c r="CO3" s="14">
        <f t="shared" si="1"/>
        <v>45474</v>
      </c>
      <c r="CP3" s="14">
        <f t="shared" si="1"/>
        <v>45505</v>
      </c>
      <c r="CQ3" s="14">
        <f t="shared" si="1"/>
        <v>45536</v>
      </c>
      <c r="CR3" s="14">
        <f t="shared" si="1"/>
        <v>45566</v>
      </c>
      <c r="CS3" s="14">
        <f t="shared" si="1"/>
        <v>45597</v>
      </c>
      <c r="CT3" s="14">
        <f t="shared" si="1"/>
        <v>45627</v>
      </c>
    </row>
    <row r="5" spans="2:98" x14ac:dyDescent="0.25">
      <c r="B5" t="s">
        <v>394</v>
      </c>
      <c r="C5">
        <f>'conditional forecasts_0'!D557</f>
        <v>-243895.53243511831</v>
      </c>
      <c r="D5">
        <f>'conditional forecasts_0'!E557</f>
        <v>-116304.80496222834</v>
      </c>
      <c r="E5">
        <f>'conditional forecasts_0'!F557</f>
        <v>-59059.249576854192</v>
      </c>
      <c r="F5">
        <f>'conditional forecasts_0'!G557</f>
        <v>32037.613626875198</v>
      </c>
      <c r="G5">
        <f>'conditional forecasts_0'!H557</f>
        <v>-32450.126601932679</v>
      </c>
      <c r="H5">
        <f>'conditional forecasts_0'!I557</f>
        <v>128055.01021075962</v>
      </c>
      <c r="I5">
        <f>'conditional forecasts_0'!J557</f>
        <v>35488.680560219138</v>
      </c>
      <c r="J5">
        <f>'conditional forecasts_0'!K557</f>
        <v>-22940.819895372882</v>
      </c>
      <c r="K5">
        <f>'conditional forecasts_0'!L557</f>
        <v>25664.168484979691</v>
      </c>
      <c r="L5">
        <f>'conditional forecasts_0'!M557</f>
        <v>-223554.3377355939</v>
      </c>
      <c r="M5">
        <f>'conditional forecasts_0'!N557</f>
        <v>-305188.47795485688</v>
      </c>
      <c r="N5">
        <f>'conditional forecasts_0'!O557</f>
        <v>-461904.07491900981</v>
      </c>
      <c r="O5">
        <f>'conditional forecasts_0'!P557</f>
        <v>-210132.47039022061</v>
      </c>
      <c r="P5">
        <f>'conditional forecasts_0'!Q557</f>
        <v>-60543.308255640164</v>
      </c>
      <c r="Q5">
        <f>'conditional forecasts_0'!R557</f>
        <v>-4862.6706564390806</v>
      </c>
      <c r="R5">
        <f>'conditional forecasts_0'!S557</f>
        <v>84534.399295010633</v>
      </c>
      <c r="S5">
        <f>'conditional forecasts_0'!T557</f>
        <v>7636.0657351247391</v>
      </c>
      <c r="T5">
        <f>'conditional forecasts_0'!U557</f>
        <v>154278.68042820258</v>
      </c>
      <c r="U5">
        <f>'conditional forecasts_0'!V557</f>
        <v>53183.85885706079</v>
      </c>
      <c r="V5">
        <f>'conditional forecasts_0'!W557</f>
        <v>-10798.645553907763</v>
      </c>
      <c r="W5">
        <f>'conditional forecasts_0'!X557</f>
        <v>36685.371869048511</v>
      </c>
      <c r="X5">
        <f>'conditional forecasts_0'!Y557</f>
        <v>-208960.40489206556</v>
      </c>
      <c r="Y5">
        <f>'conditional forecasts_0'!Z557</f>
        <v>-284510.98049635289</v>
      </c>
      <c r="Z5">
        <f>'conditional forecasts_0'!AA557</f>
        <v>-434828.45074187953</v>
      </c>
      <c r="AA5">
        <f>'conditional forecasts_0'!AB557</f>
        <v>-178146.29142423029</v>
      </c>
      <c r="AB5">
        <f>'conditional forecasts_0'!AC557</f>
        <v>-26071.157197145163</v>
      </c>
      <c r="AC5">
        <f>'conditional forecasts_0'!AD557</f>
        <v>29682.447341516523</v>
      </c>
      <c r="AD5">
        <f>'conditional forecasts_0'!AE557</f>
        <v>117392.67252764468</v>
      </c>
      <c r="AE5">
        <f>'conditional forecasts_0'!AF557</f>
        <v>37907.175872767599</v>
      </c>
      <c r="AF5">
        <f>'conditional forecasts_0'!AG557</f>
        <v>181831.37601460482</v>
      </c>
      <c r="AG5">
        <f>'conditional forecasts_0'!AH557</f>
        <v>78423.186154964569</v>
      </c>
      <c r="AH5">
        <f>'conditional forecasts_0'!AI557</f>
        <v>12819.010367957046</v>
      </c>
      <c r="AI5">
        <f>'conditional forecasts_0'!AJ557</f>
        <v>59453.888864025139</v>
      </c>
      <c r="AJ5">
        <f>'conditional forecasts_0'!AK557</f>
        <v>-186336.14280223567</v>
      </c>
      <c r="AK5">
        <f>'conditional forecasts_0'!AL557</f>
        <v>-261494.50414036357</v>
      </c>
      <c r="AL5">
        <f>'conditional forecasts_0'!AM557</f>
        <v>-411109.91760227073</v>
      </c>
      <c r="AM5">
        <f>'conditional forecasts_0'!AN557</f>
        <v>-153663.63413550245</v>
      </c>
      <c r="AN5">
        <f>'conditional forecasts_0'!AO557</f>
        <v>-990.35636696905567</v>
      </c>
      <c r="AO5">
        <f>'conditional forecasts_0'!AP557</f>
        <v>55032.369574873912</v>
      </c>
      <c r="AP5">
        <f>'conditional forecasts_0'!AQ557</f>
        <v>142618.53759048381</v>
      </c>
      <c r="AQ5">
        <f>'conditional forecasts_0'!AR557</f>
        <v>62656.582838925315</v>
      </c>
      <c r="AR5">
        <f>'conditional forecasts_0'!AS557</f>
        <v>205873.31357474436</v>
      </c>
      <c r="AS5">
        <f>'conditional forecasts_0'!AT557</f>
        <v>101683.92713079249</v>
      </c>
      <c r="AT5">
        <f>'conditional forecasts_0'!AU557</f>
        <v>35369.536500998001</v>
      </c>
      <c r="AU5">
        <f>'conditional forecasts_0'!AV557</f>
        <v>81460.921096869613</v>
      </c>
      <c r="AV5">
        <f>'conditional forecasts_0'!AW557</f>
        <v>-164674.28392745729</v>
      </c>
      <c r="AW5">
        <f>'conditional forecasts_0'!AX557</f>
        <v>-240005.55182577216</v>
      </c>
      <c r="AX5">
        <f>'conditional forecasts_0'!AY557</f>
        <v>-389683.84655846679</v>
      </c>
      <c r="AY5">
        <f>'conditional forecasts_0'!AZ557</f>
        <v>-132262.4933987702</v>
      </c>
      <c r="AZ5">
        <f>'conditional forecasts_0'!BA557</f>
        <v>20363.980885838526</v>
      </c>
      <c r="BA5">
        <f>'conditional forecasts_0'!BB557</f>
        <v>76282.961373232902</v>
      </c>
      <c r="BB5">
        <f>'conditional forecasts_0'!BC557</f>
        <v>163700.16670568244</v>
      </c>
      <c r="BC5">
        <f>'conditional forecasts_0'!BD557</f>
        <v>83516.480858497351</v>
      </c>
      <c r="BD5">
        <f>'conditional forecasts_0'!BE557</f>
        <v>226481.58395996201</v>
      </c>
      <c r="BE5">
        <f>'conditional forecasts_0'!BF557</f>
        <v>122033.33589104465</v>
      </c>
      <c r="BF5">
        <f>'conditional forecasts_0'!BG557</f>
        <v>55467.344668802602</v>
      </c>
      <c r="BG5">
        <f>'conditional forecasts_0'!BH557</f>
        <v>101317.15005781452</v>
      </c>
      <c r="BH5">
        <f>'conditional forecasts_0'!BI557</f>
        <v>-145057.39709775342</v>
      </c>
      <c r="BI5">
        <f>'conditional forecasts_0'!BJ557</f>
        <v>-220639.00813913843</v>
      </c>
      <c r="BJ5">
        <f>'conditional forecasts_0'!BK557</f>
        <v>-370590.1469555595</v>
      </c>
      <c r="BK5">
        <f>'conditional forecasts_0'!BL557</f>
        <v>-113466.91516860854</v>
      </c>
      <c r="BL5">
        <f>'conditional forecasts_0'!BM557</f>
        <v>38846.625722407509</v>
      </c>
      <c r="BM5">
        <f>'conditional forecasts_0'!BN557</f>
        <v>94461.97054935075</v>
      </c>
      <c r="BN5">
        <f>'conditional forecasts_0'!BO557</f>
        <v>181618.29372516079</v>
      </c>
      <c r="BO5">
        <f>'conditional forecasts_0'!BP557</f>
        <v>101250.91289320473</v>
      </c>
      <c r="BP5">
        <f>'conditional forecasts_0'!BQ557</f>
        <v>244134.09149990798</v>
      </c>
      <c r="BQ5">
        <f>'conditional forecasts_0'!BR557</f>
        <v>139709.34303422633</v>
      </c>
      <c r="BR5">
        <f>'conditional forecasts_0'!BS557</f>
        <v>73246.278161940339</v>
      </c>
      <c r="BS5">
        <f>'conditional forecasts_0'!BT557</f>
        <v>119219.36195951297</v>
      </c>
      <c r="BT5">
        <f>'conditional forecasts_0'!BU557</f>
        <v>-127098.64171350417</v>
      </c>
      <c r="BU5">
        <f>'conditional forecasts_0'!BV557</f>
        <v>-202789.24439048234</v>
      </c>
      <c r="BV5">
        <f>'conditional forecasts_0'!BW557</f>
        <v>-353098.17230859539</v>
      </c>
      <c r="BW5">
        <f>'conditional forecasts_0'!BX557</f>
        <v>-96616.227915559022</v>
      </c>
      <c r="BX5">
        <f>'conditional forecasts_0'!BY557</f>
        <v>54816.496285799505</v>
      </c>
      <c r="BY5">
        <f>'conditional forecasts_0'!BZ557</f>
        <v>109449.62870562561</v>
      </c>
      <c r="BZ5">
        <f>'conditional forecasts_0'!CA557</f>
        <v>195741.91706666825</v>
      </c>
      <c r="CA5">
        <f>'conditional forecasts_0'!CB557</f>
        <v>114880.62678609911</v>
      </c>
      <c r="CB5">
        <f>'conditional forecasts_0'!CC557</f>
        <v>257843.82766330667</v>
      </c>
      <c r="CC5">
        <f>'conditional forecasts_0'!CD557</f>
        <v>154145.54013848252</v>
      </c>
      <c r="CD5">
        <f>'conditional forecasts_0'!CE557</f>
        <v>88940.454307938373</v>
      </c>
      <c r="CE5">
        <f>'conditional forecasts_0'!CF557</f>
        <v>136404.35943638344</v>
      </c>
      <c r="CF5">
        <f>'conditional forecasts_0'!CG557</f>
        <v>-108605.65911290022</v>
      </c>
      <c r="CG5">
        <f>'conditional forecasts_0'!CH557</f>
        <v>-183667.34045887308</v>
      </c>
      <c r="CH5">
        <f>'conditional forecasts_0'!CI557</f>
        <v>-334361.4805069064</v>
      </c>
      <c r="CI5">
        <f>'conditional forecasts_0'!CJ557</f>
        <v>-79286.313349966091</v>
      </c>
      <c r="CJ5">
        <f>'conditional forecasts_0'!CK557</f>
        <v>69373.161413479247</v>
      </c>
      <c r="CK5">
        <f>'conditional forecasts_0'!CL557</f>
        <v>120694.68687116896</v>
      </c>
      <c r="CL5">
        <f>'conditional forecasts_0'!CM557</f>
        <v>204254.52800135541</v>
      </c>
      <c r="CM5">
        <f>'conditional forecasts_0'!CN557</f>
        <v>119534.10006722901</v>
      </c>
      <c r="CN5">
        <f>'conditional forecasts_0'!CO557</f>
        <v>263074.13506680442</v>
      </c>
      <c r="CO5">
        <f>'conditional forecasts_0'!CP557</f>
        <v>158359.84472205449</v>
      </c>
      <c r="CP5">
        <f>'conditional forecasts_0'!CQ557</f>
        <v>89716.039346141857</v>
      </c>
      <c r="CQ5">
        <f>'conditional forecasts_0'!CR557</f>
        <v>174226.20257482288</v>
      </c>
      <c r="CR5">
        <f>'conditional forecasts_0'!CS557</f>
        <v>-125197.89486912872</v>
      </c>
      <c r="CS5">
        <f>'conditional forecasts_0'!CT557</f>
        <v>-186181.79501518165</v>
      </c>
      <c r="CT5">
        <f>'conditional forecasts_0'!CU557</f>
        <v>-124616.26679131502</v>
      </c>
    </row>
    <row r="6" spans="2:98" x14ac:dyDescent="0.25">
      <c r="B6" t="s">
        <v>395</v>
      </c>
      <c r="C6">
        <f>'conditional forecasts_2'!D557</f>
        <v>-211072.76771537063</v>
      </c>
      <c r="D6">
        <f>'conditional forecasts_2'!E557</f>
        <v>-95086.702505068999</v>
      </c>
      <c r="E6">
        <f>'conditional forecasts_2'!F557</f>
        <v>-47279.636085782011</v>
      </c>
      <c r="F6">
        <f>'conditional forecasts_2'!G557</f>
        <v>50560.56917837236</v>
      </c>
      <c r="G6">
        <f>'conditional forecasts_2'!H557</f>
        <v>-19332.015808645254</v>
      </c>
      <c r="H6">
        <f>'conditional forecasts_2'!I557</f>
        <v>142214.43456323465</v>
      </c>
      <c r="I6">
        <f>'conditional forecasts_2'!J557</f>
        <v>47834.824149899825</v>
      </c>
      <c r="J6">
        <f>'conditional forecasts_2'!K557</f>
        <v>-11272.766058366024</v>
      </c>
      <c r="K6">
        <f>'conditional forecasts_2'!L557</f>
        <v>48261.87617221885</v>
      </c>
      <c r="L6">
        <f>'conditional forecasts_2'!M557</f>
        <v>-229920.63186168682</v>
      </c>
      <c r="M6">
        <f>'conditional forecasts_2'!N557</f>
        <v>-280199.5183255939</v>
      </c>
      <c r="N6">
        <f>'conditional forecasts_2'!O557</f>
        <v>-411390.02192492294</v>
      </c>
      <c r="O6">
        <f>'conditional forecasts_2'!P557</f>
        <v>-162995.91295435242</v>
      </c>
      <c r="P6">
        <f>'conditional forecasts_2'!Q557</f>
        <v>-17200.942237167314</v>
      </c>
      <c r="Q6">
        <f>'conditional forecasts_2'!R557</f>
        <v>25026.393625934623</v>
      </c>
      <c r="R6">
        <f>'conditional forecasts_2'!S557</f>
        <v>116005.00664545063</v>
      </c>
      <c r="S6">
        <f>'conditional forecasts_2'!T557</f>
        <v>32734.673400648517</v>
      </c>
      <c r="T6">
        <f>'conditional forecasts_2'!U557</f>
        <v>179587.76279957365</v>
      </c>
      <c r="U6">
        <f>'conditional forecasts_2'!V557</f>
        <v>76988.451989487046</v>
      </c>
      <c r="V6">
        <f>'conditional forecasts_2'!W557</f>
        <v>13368.933043614077</v>
      </c>
      <c r="W6">
        <f>'conditional forecasts_2'!X557</f>
        <v>72880.851753235271</v>
      </c>
      <c r="X6">
        <f>'conditional forecasts_2'!Y557</f>
        <v>-200731.38758442571</v>
      </c>
      <c r="Y6">
        <f>'conditional forecasts_2'!Z557</f>
        <v>-244475.40307394014</v>
      </c>
      <c r="Z6">
        <f>'conditional forecasts_2'!AA557</f>
        <v>-369410.0214713561</v>
      </c>
      <c r="AA6">
        <f>'conditional forecasts_2'!AB557</f>
        <v>-116751.45458526733</v>
      </c>
      <c r="AB6">
        <f>'conditional forecasts_2'!AC557</f>
        <v>30542.334353053124</v>
      </c>
      <c r="AC6">
        <f>'conditional forecasts_2'!AD557</f>
        <v>71738.174447008001</v>
      </c>
      <c r="AD6">
        <f>'conditional forecasts_2'!AE557</f>
        <v>160005.74276508958</v>
      </c>
      <c r="AE6">
        <f>'conditional forecasts_2'!AF557</f>
        <v>73327.312960161857</v>
      </c>
      <c r="AF6">
        <f>'conditional forecasts_2'!AG557</f>
        <v>216893.11467070252</v>
      </c>
      <c r="AG6">
        <f>'conditional forecasts_2'!AH557</f>
        <v>111646.682605751</v>
      </c>
      <c r="AH6">
        <f>'conditional forecasts_2'!AI557</f>
        <v>46245.752845921728</v>
      </c>
      <c r="AI6">
        <f>'conditional forecasts_2'!AJ557</f>
        <v>104840.33803050962</v>
      </c>
      <c r="AJ6">
        <f>'conditional forecasts_2'!AK557</f>
        <v>-168974.62320922315</v>
      </c>
      <c r="AK6">
        <f>'conditional forecasts_2'!AL557</f>
        <v>-212439.97137161583</v>
      </c>
      <c r="AL6">
        <f>'conditional forecasts_2'!AM557</f>
        <v>-336879.45984288555</v>
      </c>
      <c r="AM6">
        <f>'conditional forecasts_2'!AN557</f>
        <v>-83766.714734639565</v>
      </c>
      <c r="AN6">
        <f>'conditional forecasts_2'!AO557</f>
        <v>63727.64865885672</v>
      </c>
      <c r="AO6">
        <f>'conditional forecasts_2'!AP557</f>
        <v>104739.93356680856</v>
      </c>
      <c r="AP6">
        <f>'conditional forecasts_2'!AQ557</f>
        <v>192414.98538132411</v>
      </c>
      <c r="AQ6">
        <f>'conditional forecasts_2'!AR557</f>
        <v>104811.74704768184</v>
      </c>
      <c r="AR6">
        <f>'conditional forecasts_2'!AS557</f>
        <v>247266.65704043329</v>
      </c>
      <c r="AS6">
        <f>'conditional forecasts_2'!AT557</f>
        <v>140890.700555188</v>
      </c>
      <c r="AT6">
        <f>'conditional forecasts_2'!AU557</f>
        <v>74482.508802135679</v>
      </c>
      <c r="AU6">
        <f>'conditional forecasts_2'!AV557</f>
        <v>132274.01022450681</v>
      </c>
      <c r="AV6">
        <f>'conditional forecasts_2'!AW557</f>
        <v>-142126.49438013212</v>
      </c>
      <c r="AW6">
        <f>'conditional forecasts_2'!AX557</f>
        <v>-186003.12801050022</v>
      </c>
      <c r="AX6">
        <f>'conditional forecasts_2'!AY557</f>
        <v>-310754.23488412215</v>
      </c>
      <c r="AY6">
        <f>'conditional forecasts_2'!AZ557</f>
        <v>-57931.326753262416</v>
      </c>
      <c r="AZ6">
        <f>'conditional forecasts_2'!BA557</f>
        <v>89235.435671586631</v>
      </c>
      <c r="BA6">
        <f>'conditional forecasts_2'!BB557</f>
        <v>129851.77052418217</v>
      </c>
      <c r="BB6">
        <f>'conditional forecasts_2'!BC557</f>
        <v>217060.51708220146</v>
      </c>
      <c r="BC6">
        <f>'conditional forecasts_2'!BD557</f>
        <v>128938.98812363556</v>
      </c>
      <c r="BD6">
        <f>'conditional forecasts_2'!BE557</f>
        <v>270850.74708933546</v>
      </c>
      <c r="BE6">
        <f>'conditional forecasts_2'!BF557</f>
        <v>163931.67582755396</v>
      </c>
      <c r="BF6">
        <f>'conditional forecasts_2'!BG557</f>
        <v>96995.557864163216</v>
      </c>
      <c r="BG6">
        <f>'conditional forecasts_2'!BH557</f>
        <v>154277.01940066015</v>
      </c>
      <c r="BH6">
        <f>'conditional forecasts_2'!BI557</f>
        <v>-120623.35627541957</v>
      </c>
      <c r="BI6">
        <f>'conditional forecasts_2'!BJ557</f>
        <v>-165002.22279480143</v>
      </c>
      <c r="BJ6">
        <f>'conditional forecasts_2'!BK557</f>
        <v>-290268.06770241761</v>
      </c>
      <c r="BK6">
        <f>'conditional forecasts_2'!BL557</f>
        <v>-37973.664595204034</v>
      </c>
      <c r="BL6">
        <f>'conditional forecasts_2'!BM557</f>
        <v>108662.10571070138</v>
      </c>
      <c r="BM6">
        <f>'conditional forecasts_2'!BN557</f>
        <v>148768.18086074671</v>
      </c>
      <c r="BN6">
        <f>'conditional forecasts_2'!BO557</f>
        <v>235517.38498833586</v>
      </c>
      <c r="BO6">
        <f>'conditional forecasts_2'!BP557</f>
        <v>147014.99131763642</v>
      </c>
      <c r="BP6">
        <f>'conditional forecasts_2'!BQ557</f>
        <v>288640.08941990836</v>
      </c>
      <c r="BQ6">
        <f>'conditional forecasts_2'!BR557</f>
        <v>181522.18972850413</v>
      </c>
      <c r="BR6">
        <f>'conditional forecasts_2'!BS557</f>
        <v>114441.03058732924</v>
      </c>
      <c r="BS6">
        <f>'conditional forecasts_2'!BT557</f>
        <v>171569.95740119362</v>
      </c>
      <c r="BT6">
        <f>'conditional forecasts_2'!BU557</f>
        <v>-103570.28408701734</v>
      </c>
      <c r="BU6">
        <f>'conditional forecasts_2'!BV557</f>
        <v>-148356.96887293647</v>
      </c>
      <c r="BV6">
        <f>'conditional forecasts_2'!BW557</f>
        <v>-274254.92826897383</v>
      </c>
      <c r="BW6">
        <f>'conditional forecasts_2'!BX557</f>
        <v>-22822.413803674182</v>
      </c>
      <c r="BX6">
        <f>'conditional forecasts_2'!BY557</f>
        <v>122787.46579334873</v>
      </c>
      <c r="BY6">
        <f>'conditional forecasts_2'!BZ557</f>
        <v>161845.61202985825</v>
      </c>
      <c r="BZ6">
        <f>'conditional forecasts_2'!CA557</f>
        <v>247723.78613567539</v>
      </c>
      <c r="CA6">
        <f>'conditional forecasts_2'!CB557</f>
        <v>158735.27203605874</v>
      </c>
      <c r="CB6">
        <f>'conditional forecasts_2'!CC557</f>
        <v>300407.63036965812</v>
      </c>
      <c r="CC6">
        <f>'conditional forecasts_2'!CD557</f>
        <v>193891.12533218789</v>
      </c>
      <c r="CD6">
        <f>'conditional forecasts_2'!CE557</f>
        <v>127820.80222827458</v>
      </c>
      <c r="CE6">
        <f>'conditional forecasts_2'!CF557</f>
        <v>186065.91462350026</v>
      </c>
      <c r="CF6">
        <f>'conditional forecasts_2'!CG557</f>
        <v>-88244.31687068849</v>
      </c>
      <c r="CG6">
        <f>'conditional forecasts_2'!CH557</f>
        <v>-132916.29163869124</v>
      </c>
      <c r="CH6">
        <f>'conditional forecasts_2'!CI557</f>
        <v>-259700.86114246407</v>
      </c>
      <c r="CI6">
        <f>'conditional forecasts_2'!CJ557</f>
        <v>-10126.135127941841</v>
      </c>
      <c r="CJ6">
        <f>'conditional forecasts_2'!CK557</f>
        <v>132593.2474195945</v>
      </c>
      <c r="CK6">
        <f>'conditional forecasts_2'!CL557</f>
        <v>168292.92346023576</v>
      </c>
      <c r="CL6">
        <f>'conditional forecasts_2'!CM557</f>
        <v>251692.06818379633</v>
      </c>
      <c r="CM6">
        <f>'conditional forecasts_2'!CN557</f>
        <v>159892.26056375075</v>
      </c>
      <c r="CN6">
        <f>'conditional forecasts_2'!CO557</f>
        <v>301917.45911762543</v>
      </c>
      <c r="CO6">
        <f>'conditional forecasts_2'!CP557</f>
        <v>197061.74484197053</v>
      </c>
      <c r="CP6">
        <f>'conditional forecasts_2'!CQ557</f>
        <v>128854.03514017028</v>
      </c>
      <c r="CQ6">
        <f>'conditional forecasts_2'!CR557</f>
        <v>212187.06163650841</v>
      </c>
      <c r="CR6">
        <f>'conditional forecasts_2'!CS557</f>
        <v>-83318.049253316072</v>
      </c>
      <c r="CS6">
        <f>'conditional forecasts_2'!CT557</f>
        <v>-148622.9788626275</v>
      </c>
      <c r="CT6">
        <f>'conditional forecasts_2'!CU557</f>
        <v>-96308.99540956298</v>
      </c>
    </row>
    <row r="7" spans="2:98" x14ac:dyDescent="0.25">
      <c r="B7" t="s">
        <v>396</v>
      </c>
      <c r="C7">
        <f>'conditional forecasts_4'!D557</f>
        <v>-178887.3786827513</v>
      </c>
      <c r="D7">
        <f>'conditional forecasts_4'!E557</f>
        <v>-74280.62818596141</v>
      </c>
      <c r="E7">
        <f>'conditional forecasts_4'!F557</f>
        <v>-35728.767470624036</v>
      </c>
      <c r="F7">
        <f>'conditional forecasts_4'!G557</f>
        <v>68723.832862865427</v>
      </c>
      <c r="G7">
        <f>'conditional forecasts_4'!H557</f>
        <v>-6468.6417796763744</v>
      </c>
      <c r="H7">
        <f>'conditional forecasts_4'!I557</f>
        <v>156098.90118734483</v>
      </c>
      <c r="I7">
        <f>'conditional forecasts_4'!J557</f>
        <v>59941.221581051781</v>
      </c>
      <c r="J7">
        <f>'conditional forecasts_4'!K557</f>
        <v>168.70924708467646</v>
      </c>
      <c r="K7">
        <f>'conditional forecasts_4'!L557</f>
        <v>70420.765570149932</v>
      </c>
      <c r="L7">
        <f>'conditional forecasts_4'!M557</f>
        <v>-236163.30078046626</v>
      </c>
      <c r="M7">
        <f>'conditional forecasts_4'!N557</f>
        <v>-255695.81200909434</v>
      </c>
      <c r="N7">
        <f>'conditional forecasts_4'!O557</f>
        <v>-361856.88658087677</v>
      </c>
      <c r="O7">
        <f>'conditional forecasts_4'!P557</f>
        <v>-116774.68656817106</v>
      </c>
      <c r="P7">
        <f>'conditional forecasts_4'!Q557</f>
        <v>25299.771027228926</v>
      </c>
      <c r="Q7">
        <f>'conditional forecasts_4'!R557</f>
        <v>54335.050893626314</v>
      </c>
      <c r="R7">
        <f>'conditional forecasts_4'!S557</f>
        <v>146864.49545802225</v>
      </c>
      <c r="S7">
        <f>'conditional forecasts_4'!T557</f>
        <v>57345.89853019853</v>
      </c>
      <c r="T7">
        <f>'conditional forecasts_4'!U557</f>
        <v>204405.3754880956</v>
      </c>
      <c r="U7">
        <f>'conditional forecasts_4'!V557</f>
        <v>100330.79067643518</v>
      </c>
      <c r="V7">
        <f>'conditional forecasts_4'!W557</f>
        <v>37067.208486866446</v>
      </c>
      <c r="W7">
        <f>'conditional forecasts_4'!X557</f>
        <v>108373.462179011</v>
      </c>
      <c r="X7">
        <f>'conditional forecasts_4'!Y557</f>
        <v>-192662.16716183306</v>
      </c>
      <c r="Y7">
        <f>'conditional forecasts_4'!Z557</f>
        <v>-205217.26484310895</v>
      </c>
      <c r="Z7">
        <f>'conditional forecasts_4'!AA557</f>
        <v>-305261.93358319846</v>
      </c>
      <c r="AA7">
        <f>'conditional forecasts_4'!AB557</f>
        <v>-56548.826161728401</v>
      </c>
      <c r="AB7">
        <f>'conditional forecasts_4'!AC557</f>
        <v>86056.465036315203</v>
      </c>
      <c r="AC7">
        <f>'conditional forecasts_4'!AD557</f>
        <v>112977.23366390396</v>
      </c>
      <c r="AD7">
        <f>'conditional forecasts_4'!AE557</f>
        <v>201791.32223034819</v>
      </c>
      <c r="AE7">
        <f>'conditional forecasts_4'!AF557</f>
        <v>108059.6367445936</v>
      </c>
      <c r="AF7">
        <f>'conditional forecasts_4'!AG557</f>
        <v>251273.9996583584</v>
      </c>
      <c r="AG7">
        <f>'conditional forecasts_4'!AH557</f>
        <v>144225.02167689783</v>
      </c>
      <c r="AH7">
        <f>'conditional forecasts_4'!AI557</f>
        <v>79023.391168972419</v>
      </c>
      <c r="AI7">
        <f>'conditional forecasts_4'!AJ557</f>
        <v>149345.44098893381</v>
      </c>
      <c r="AJ7">
        <f>'conditional forecasts_4'!AK557</f>
        <v>-151950.24189736001</v>
      </c>
      <c r="AK7">
        <f>'conditional forecasts_4'!AL557</f>
        <v>-164338.01425568707</v>
      </c>
      <c r="AL7">
        <f>'conditional forecasts_4'!AM557</f>
        <v>-264090.4616748605</v>
      </c>
      <c r="AM7">
        <f>'conditional forecasts_4'!AN557</f>
        <v>-15227.103208712322</v>
      </c>
      <c r="AN7">
        <f>'conditional forecasts_4'!AO557</f>
        <v>127188.91363627069</v>
      </c>
      <c r="AO7">
        <f>'conditional forecasts_4'!AP557</f>
        <v>153482.24088322101</v>
      </c>
      <c r="AP7">
        <f>'conditional forecasts_4'!AQ557</f>
        <v>241244.45048809645</v>
      </c>
      <c r="AQ7">
        <f>'conditional forecasts_4'!AR557</f>
        <v>146148.31242776033</v>
      </c>
      <c r="AR7">
        <f>'conditional forecasts_4'!AS557</f>
        <v>287856.19525207853</v>
      </c>
      <c r="AS7">
        <f>'conditional forecasts_4'!AT557</f>
        <v>179336.1290909113</v>
      </c>
      <c r="AT7">
        <f>'conditional forecasts_4'!AU557</f>
        <v>112835.95771123335</v>
      </c>
      <c r="AU7">
        <f>'conditional forecasts_4'!AV557</f>
        <v>182100.37480671424</v>
      </c>
      <c r="AV7">
        <f>'conditional forecasts_4'!AW557</f>
        <v>-120016.5537763272</v>
      </c>
      <c r="AW7">
        <f>'conditional forecasts_4'!AX557</f>
        <v>-133049.36149999057</v>
      </c>
      <c r="AX7">
        <f>'conditional forecasts_4'!AY557</f>
        <v>-233357.33429932949</v>
      </c>
      <c r="AY7">
        <f>'conditional forecasts_4'!AZ557</f>
        <v>14956.424664422455</v>
      </c>
      <c r="AZ7">
        <f>'conditional forecasts_4'!BA557</f>
        <v>156769.49578042669</v>
      </c>
      <c r="BA7">
        <f>'conditional forecasts_4'!BB557</f>
        <v>182380.34260696353</v>
      </c>
      <c r="BB7">
        <f>'conditional forecasts_4'!BC557</f>
        <v>269384.67839064432</v>
      </c>
      <c r="BC7">
        <f>'conditional forecasts_4'!BD557</f>
        <v>173479.44897902149</v>
      </c>
      <c r="BD7">
        <f>'conditional forecasts_4'!BE557</f>
        <v>314358.31839125743</v>
      </c>
      <c r="BE7">
        <f>'conditional forecasts_4'!BF557</f>
        <v>205016.40413096099</v>
      </c>
      <c r="BF7">
        <f>'conditional forecasts_4'!BG557</f>
        <v>137717.3468095678</v>
      </c>
      <c r="BG7">
        <f>'conditional forecasts_4'!BH557</f>
        <v>206208.47649972225</v>
      </c>
      <c r="BH7">
        <f>'conditional forecasts_4'!BI557</f>
        <v>-96663.792959518498</v>
      </c>
      <c r="BI7">
        <f>'conditional forecasts_4'!BJ557</f>
        <v>-110445.83194468939</v>
      </c>
      <c r="BJ7">
        <f>'conditional forecasts_4'!BK557</f>
        <v>-211505.73946027897</v>
      </c>
      <c r="BK7">
        <f>'conditional forecasts_4'!BL557</f>
        <v>36053.604581793828</v>
      </c>
      <c r="BL7">
        <f>'conditional forecasts_4'!BM557</f>
        <v>177121.85927223988</v>
      </c>
      <c r="BM7">
        <f>'conditional forecasts_4'!BN557</f>
        <v>202019.83472608746</v>
      </c>
      <c r="BN7">
        <f>'conditional forecasts_4'!BO557</f>
        <v>288369.82553141535</v>
      </c>
      <c r="BO7">
        <f>'conditional forecasts_4'!BP557</f>
        <v>191890.39046167745</v>
      </c>
      <c r="BP7">
        <f>'conditional forecasts_4'!BQ557</f>
        <v>332281.83835760033</v>
      </c>
      <c r="BQ7">
        <f>'conditional forecasts_4'!BR557</f>
        <v>222523.08495799516</v>
      </c>
      <c r="BR7">
        <f>'conditional forecasts_4'!BS557</f>
        <v>154835.83414011696</v>
      </c>
      <c r="BS7">
        <f>'conditional forecasts_4'!BT557</f>
        <v>222903.97191113036</v>
      </c>
      <c r="BT7">
        <f>'conditional forecasts_4'!BU557</f>
        <v>-80498.816769352081</v>
      </c>
      <c r="BU7">
        <f>'conditional forecasts_4'!BV557</f>
        <v>-94981.697824885719</v>
      </c>
      <c r="BV7">
        <f>'conditional forecasts_4'!BW557</f>
        <v>-196942.71817101614</v>
      </c>
      <c r="BW7">
        <f>'conditional forecasts_4'!BX557</f>
        <v>49538.419772384936</v>
      </c>
      <c r="BX7">
        <f>'conditional forecasts_4'!BY557</f>
        <v>189438.52688475559</v>
      </c>
      <c r="BY7">
        <f>'conditional forecasts_4'!BZ557</f>
        <v>213224.13304830409</v>
      </c>
      <c r="BZ7">
        <f>'conditional forecasts_4'!CA557</f>
        <v>298696.23446273821</v>
      </c>
      <c r="CA7">
        <f>'conditional forecasts_4'!CB557</f>
        <v>201738.31673107974</v>
      </c>
      <c r="CB7">
        <f>'conditional forecasts_4'!CC557</f>
        <v>342144.89901562838</v>
      </c>
      <c r="CC7">
        <f>'conditional forecasts_4'!CD557</f>
        <v>232864.90260875222</v>
      </c>
      <c r="CD7">
        <f>'conditional forecasts_4'!CE557</f>
        <v>165946.14402151873</v>
      </c>
      <c r="CE7">
        <f>'conditional forecasts_4'!CF557</f>
        <v>234763.10656664599</v>
      </c>
      <c r="CF7">
        <f>'conditional forecasts_4'!CG557</f>
        <v>-68278.365590002853</v>
      </c>
      <c r="CG7">
        <f>'conditional forecasts_4'!CH557</f>
        <v>-83150.762621318281</v>
      </c>
      <c r="CH7">
        <f>'conditional forecasts_4'!CI557</f>
        <v>-186490.05455202633</v>
      </c>
      <c r="CI7">
        <f>'conditional forecasts_4'!CJ557</f>
        <v>57691.041781043605</v>
      </c>
      <c r="CJ7">
        <f>'conditional forecasts_4'!CK557</f>
        <v>194585.68102949869</v>
      </c>
      <c r="CK7">
        <f>'conditional forecasts_4'!CL557</f>
        <v>214966.86378690437</v>
      </c>
      <c r="CL7">
        <f>'conditional forecasts_4'!CM557</f>
        <v>298208.43262045167</v>
      </c>
      <c r="CM7">
        <f>'conditional forecasts_4'!CN557</f>
        <v>199466.71772213734</v>
      </c>
      <c r="CN7">
        <f>'conditional forecasts_4'!CO557</f>
        <v>340006.49599706952</v>
      </c>
      <c r="CO7">
        <f>'conditional forecasts_4'!CP557</f>
        <v>235012.10406054207</v>
      </c>
      <c r="CP7">
        <f>'conditional forecasts_4'!CQ557</f>
        <v>167232.02161825437</v>
      </c>
      <c r="CQ7">
        <f>'conditional forecasts_4'!CR557</f>
        <v>249410.76985684934</v>
      </c>
      <c r="CR7">
        <f>'conditional forecasts_4'!CS557</f>
        <v>-42251.456134790787</v>
      </c>
      <c r="CS7">
        <f>'conditional forecasts_4'!CT557</f>
        <v>-111793.50639752172</v>
      </c>
      <c r="CT7">
        <f>'conditional forecasts_4'!CU557</f>
        <v>-68551.414667880978</v>
      </c>
    </row>
    <row r="8" spans="2:98" x14ac:dyDescent="0.25">
      <c r="B8" t="s">
        <v>397</v>
      </c>
      <c r="C8">
        <f>'conditional forecasts_6'!D557</f>
        <v>-147315.08211281113</v>
      </c>
      <c r="D8">
        <f>'conditional forecasts_6'!E557</f>
        <v>-53870.884243039764</v>
      </c>
      <c r="E8">
        <f>'conditional forecasts_6'!F557</f>
        <v>-24397.928834851326</v>
      </c>
      <c r="F8">
        <f>'conditional forecasts_6'!G557</f>
        <v>86541.108495098946</v>
      </c>
      <c r="G8">
        <f>'conditional forecasts_6'!H557</f>
        <v>6149.7006402667903</v>
      </c>
      <c r="H8">
        <f>'conditional forecasts_6'!I557</f>
        <v>169718.88563207426</v>
      </c>
      <c r="I8">
        <f>'conditional forecasts_6'!J557</f>
        <v>71817.006885449213</v>
      </c>
      <c r="J8">
        <f>'conditional forecasts_6'!K557</f>
        <v>11392.238382470918</v>
      </c>
      <c r="K8">
        <f>'conditional forecasts_6'!L557</f>
        <v>92157.555112229311</v>
      </c>
      <c r="L8">
        <f>'conditional forecasts_6'!M557</f>
        <v>-242287.05445925202</v>
      </c>
      <c r="M8">
        <f>'conditional forecasts_6'!N557</f>
        <v>-231658.87145500717</v>
      </c>
      <c r="N8">
        <f>'conditional forecasts_6'!O557</f>
        <v>-313267.29713902611</v>
      </c>
      <c r="O8">
        <f>'conditional forecasts_6'!P557</f>
        <v>-71433.918252091622</v>
      </c>
      <c r="P8">
        <f>'conditional forecasts_6'!Q557</f>
        <v>66990.897465302143</v>
      </c>
      <c r="Q8">
        <f>'conditional forecasts_6'!R557</f>
        <v>83085.413935206423</v>
      </c>
      <c r="R8">
        <f>'conditional forecasts_6'!S557</f>
        <v>177136.14859230097</v>
      </c>
      <c r="S8">
        <f>'conditional forecasts_6'!T557</f>
        <v>81488.309794894318</v>
      </c>
      <c r="T8">
        <f>'conditional forecasts_6'!U557</f>
        <v>228750.24288012309</v>
      </c>
      <c r="U8">
        <f>'conditional forecasts_6'!V557</f>
        <v>123228.48623989115</v>
      </c>
      <c r="V8">
        <f>'conditional forecasts_6'!W557</f>
        <v>60314.060644912497</v>
      </c>
      <c r="W8">
        <f>'conditional forecasts_6'!X557</f>
        <v>143189.98160241326</v>
      </c>
      <c r="X8">
        <f>'conditional forecasts_6'!Y557</f>
        <v>-184746.65556083564</v>
      </c>
      <c r="Y8">
        <f>'conditional forecasts_6'!Z557</f>
        <v>-166706.94633332395</v>
      </c>
      <c r="Z8">
        <f>'conditional forecasts_6'!AA557</f>
        <v>-242335.78864373817</v>
      </c>
      <c r="AA8">
        <f>'conditional forecasts_6'!AB557</f>
        <v>2507.0155107624196</v>
      </c>
      <c r="AB8">
        <f>'conditional forecasts_6'!AC557</f>
        <v>140513.11914038821</v>
      </c>
      <c r="AC8">
        <f>'conditional forecasts_6'!AD557</f>
        <v>153430.73902752111</v>
      </c>
      <c r="AD8">
        <f>'conditional forecasts_6'!AE557</f>
        <v>242780.93729720026</v>
      </c>
      <c r="AE8">
        <f>'conditional forecasts_6'!AF557</f>
        <v>142130.352061221</v>
      </c>
      <c r="AF8">
        <f>'conditional forecasts_6'!AG557</f>
        <v>284999.97065927327</v>
      </c>
      <c r="AG8">
        <f>'conditional forecasts_6'!AH557</f>
        <v>176182.78306570326</v>
      </c>
      <c r="AH8">
        <f>'conditional forecasts_6'!AI557</f>
        <v>111176.65540165844</v>
      </c>
      <c r="AI8">
        <f>'conditional forecasts_6'!AJ557</f>
        <v>193002.77593849794</v>
      </c>
      <c r="AJ8">
        <f>'conditional forecasts_6'!AK557</f>
        <v>-135250.15431559595</v>
      </c>
      <c r="AK8">
        <f>'conditional forecasts_6'!AL557</f>
        <v>-117152.34083973146</v>
      </c>
      <c r="AL8">
        <f>'conditional forecasts_6'!AM557</f>
        <v>-192688.00527265141</v>
      </c>
      <c r="AM8">
        <f>'conditional forecasts_6'!AN557</f>
        <v>52006.912191628202</v>
      </c>
      <c r="AN8">
        <f>'conditional forecasts_6'!AO557</f>
        <v>189441.31880495889</v>
      </c>
      <c r="AO8">
        <f>'conditional forecasts_6'!AP557</f>
        <v>201296.06660821976</v>
      </c>
      <c r="AP8">
        <f>'conditional forecasts_6'!AQ557</f>
        <v>289143.77375369781</v>
      </c>
      <c r="AQ8">
        <f>'conditional forecasts_6'!AR557</f>
        <v>186697.46658090319</v>
      </c>
      <c r="AR8">
        <f>'conditional forecasts_6'!AS557</f>
        <v>327672.55219454714</v>
      </c>
      <c r="AS8">
        <f>'conditional forecasts_6'!AT557</f>
        <v>217049.21903548608</v>
      </c>
      <c r="AT8">
        <f>'conditional forecasts_6'!AU557</f>
        <v>150458.82012904857</v>
      </c>
      <c r="AU8">
        <f>'conditional forecasts_6'!AV557</f>
        <v>230977.6078268617</v>
      </c>
      <c r="AV8">
        <f>'conditional forecasts_6'!AW557</f>
        <v>-98327.780613460534</v>
      </c>
      <c r="AW8">
        <f>'conditional forecasts_6'!AX557</f>
        <v>-81104.299749431084</v>
      </c>
      <c r="AX8">
        <f>'conditional forecasts_6'!AY557</f>
        <v>-157434.75040945571</v>
      </c>
      <c r="AY8">
        <f>'conditional forecasts_6'!AZ557</f>
        <v>86455.753187156341</v>
      </c>
      <c r="AZ8">
        <f>'conditional forecasts_6'!BA557</f>
        <v>223017.11429352069</v>
      </c>
      <c r="BA8">
        <f>'conditional forecasts_6'!BB557</f>
        <v>233908.30936580099</v>
      </c>
      <c r="BB8">
        <f>'conditional forecasts_6'!BC557</f>
        <v>320712.1281514439</v>
      </c>
      <c r="BC8">
        <f>'conditional forecasts_6'!BD557</f>
        <v>217171.46830067234</v>
      </c>
      <c r="BD8">
        <f>'conditional forecasts_6'!BE557</f>
        <v>357037.12344748795</v>
      </c>
      <c r="BE8">
        <f>'conditional forecasts_6'!BF557</f>
        <v>245318.51839703287</v>
      </c>
      <c r="BF8">
        <f>'conditional forecasts_6'!BG557</f>
        <v>177663.43527038521</v>
      </c>
      <c r="BG8">
        <f>'conditional forecasts_6'!BH557</f>
        <v>257150.70258805715</v>
      </c>
      <c r="BH8">
        <f>'conditional forecasts_6'!BI557</f>
        <v>-73160.630144576804</v>
      </c>
      <c r="BI8">
        <f>'conditional forecasts_6'!BJ557</f>
        <v>-56928.673896370565</v>
      </c>
      <c r="BJ8">
        <f>'conditional forecasts_6'!BK557</f>
        <v>-134243.73764698565</v>
      </c>
      <c r="BK8">
        <f>'conditional forecasts_6'!BL557</f>
        <v>108670.74443833786</v>
      </c>
      <c r="BL8">
        <f>'conditional forecasts_6'!BM557</f>
        <v>244277.53790515478</v>
      </c>
      <c r="BM8">
        <f>'conditional forecasts_6'!BN557</f>
        <v>254257.10944016359</v>
      </c>
      <c r="BN8">
        <f>'conditional forecasts_6'!BO557</f>
        <v>340215.49145081977</v>
      </c>
      <c r="BO8">
        <f>'conditional forecasts_6'!BP557</f>
        <v>235910.96790550416</v>
      </c>
      <c r="BP8">
        <f>'conditional forecasts_6'!BQ557</f>
        <v>375092.26512905367</v>
      </c>
      <c r="BQ8">
        <f>'conditional forecasts_6'!BR557</f>
        <v>262742.96306810877</v>
      </c>
      <c r="BR8">
        <f>'conditional forecasts_6'!BS557</f>
        <v>194461.16588181324</v>
      </c>
      <c r="BS8">
        <f>'conditional forecasts_6'!BT557</f>
        <v>273260.13596404111</v>
      </c>
      <c r="BT8">
        <f>'conditional forecasts_6'!BU557</f>
        <v>-57866.832805486665</v>
      </c>
      <c r="BU8">
        <f>'conditional forecasts_6'!BV557</f>
        <v>-42623.160684877417</v>
      </c>
      <c r="BV8">
        <f>'conditional forecasts_6'!BW557</f>
        <v>-121103.21151734682</v>
      </c>
      <c r="BW8">
        <f>'conditional forecasts_6'!BX557</f>
        <v>120520.86759664568</v>
      </c>
      <c r="BX8">
        <f>'conditional forecasts_6'!BY557</f>
        <v>254819.96643629915</v>
      </c>
      <c r="BY8">
        <f>'conditional forecasts_6'!BZ557</f>
        <v>263623.95581494167</v>
      </c>
      <c r="BZ8">
        <f>'conditional forecasts_6'!CA557</f>
        <v>348697.71972821013</v>
      </c>
      <c r="CA8">
        <f>'conditional forecasts_6'!CB557</f>
        <v>243922.20579781104</v>
      </c>
      <c r="CB8">
        <f>'conditional forecasts_6'!CC557</f>
        <v>383087.12352546252</v>
      </c>
      <c r="CC8">
        <f>'conditional forecasts_6'!CD557</f>
        <v>271096.27689412783</v>
      </c>
      <c r="CD8">
        <f>'conditional forecasts_6'!CE557</f>
        <v>203345.24448622664</v>
      </c>
      <c r="CE8">
        <f>'conditional forecasts_6'!CF557</f>
        <v>282532.67631129234</v>
      </c>
      <c r="CF8">
        <f>'conditional forecasts_6'!CG557</f>
        <v>-48692.741364801892</v>
      </c>
      <c r="CG8">
        <f>'conditional forecasts_6'!CH557</f>
        <v>-34333.206322586506</v>
      </c>
      <c r="CH8">
        <f>'conditional forecasts_6'!CI557</f>
        <v>-114673.82466413346</v>
      </c>
      <c r="CI8">
        <f>'conditional forecasts_6'!CJ557</f>
        <v>124216.38406404651</v>
      </c>
      <c r="CJ8">
        <f>'conditional forecasts_6'!CK557</f>
        <v>255397.2342793484</v>
      </c>
      <c r="CK8">
        <f>'conditional forecasts_6'!CL557</f>
        <v>260751.72239426186</v>
      </c>
      <c r="CL8">
        <f>'conditional forecasts_6'!CM557</f>
        <v>343838.71696658974</v>
      </c>
      <c r="CM8">
        <f>'conditional forecasts_6'!CN557</f>
        <v>238287.32966915023</v>
      </c>
      <c r="CN8">
        <f>'conditional forecasts_6'!CO557</f>
        <v>377369.9831123699</v>
      </c>
      <c r="CO8">
        <f>'conditional forecasts_6'!CP557</f>
        <v>272239.55515551503</v>
      </c>
      <c r="CP8">
        <f>'conditional forecasts_6'!CQ557</f>
        <v>204878.95419425124</v>
      </c>
      <c r="CQ8">
        <f>'conditional forecasts_6'!CR557</f>
        <v>285925.41177012376</v>
      </c>
      <c r="CR8">
        <f>'conditional forecasts_6'!CS557</f>
        <v>-1967.1316004156542</v>
      </c>
      <c r="CS8">
        <f>'conditional forecasts_6'!CT557</f>
        <v>-75665.590528482688</v>
      </c>
      <c r="CT8">
        <f>'conditional forecasts_6'!CU557</f>
        <v>-41322.582033536724</v>
      </c>
    </row>
    <row r="9" spans="2:98" x14ac:dyDescent="0.25">
      <c r="B9" t="s">
        <v>398</v>
      </c>
      <c r="C9">
        <f>'conditional forecasts_8'!D557</f>
        <v>-116332.95662048043</v>
      </c>
      <c r="D9">
        <f>'conditional forecasts_8'!E557</f>
        <v>-33842.653268293907</v>
      </c>
      <c r="E9">
        <f>'conditional forecasts_8'!F557</f>
        <v>-13278.894026306545</v>
      </c>
      <c r="F9">
        <f>'conditional forecasts_8'!G557</f>
        <v>104025.33135948425</v>
      </c>
      <c r="G9">
        <f>'conditional forecasts_8'!H557</f>
        <v>18532.172326919295</v>
      </c>
      <c r="H9">
        <f>'conditional forecasts_8'!I557</f>
        <v>183084.2759620249</v>
      </c>
      <c r="I9">
        <f>'conditional forecasts_8'!J557</f>
        <v>83470.801844765578</v>
      </c>
      <c r="J9">
        <f>'conditional forecasts_8'!K557</f>
        <v>22405.969593599541</v>
      </c>
      <c r="K9">
        <f>'conditional forecasts_8'!L557</f>
        <v>113488.025637274</v>
      </c>
      <c r="L9">
        <f>'conditional forecasts_8'!M557</f>
        <v>-248296.33872338425</v>
      </c>
      <c r="M9">
        <f>'conditional forecasts_8'!N557</f>
        <v>-208071.24592232902</v>
      </c>
      <c r="N9">
        <f>'conditional forecasts_8'!O557</f>
        <v>-265585.97771478351</v>
      </c>
      <c r="O9">
        <f>'conditional forecasts_8'!P557</f>
        <v>-26940.690755143631</v>
      </c>
      <c r="P9">
        <f>'conditional forecasts_8'!Q557</f>
        <v>107902.70469983875</v>
      </c>
      <c r="Q9">
        <f>'conditional forecasts_8'!R557</f>
        <v>111298.35542114124</v>
      </c>
      <c r="R9">
        <f>'conditional forecasts_8'!S557</f>
        <v>206841.94317043346</v>
      </c>
      <c r="S9">
        <f>'conditional forecasts_8'!T557</f>
        <v>105179.43450713385</v>
      </c>
      <c r="T9">
        <f>'conditional forecasts_8'!U557</f>
        <v>252640.03927054661</v>
      </c>
      <c r="U9">
        <f>'conditional forecasts_8'!V557</f>
        <v>145698.16233268473</v>
      </c>
      <c r="V9">
        <f>'conditional forecasts_8'!W557</f>
        <v>83126.366657138744</v>
      </c>
      <c r="W9">
        <f>'conditional forecasts_8'!X557</f>
        <v>177355.68670379752</v>
      </c>
      <c r="X9">
        <f>'conditional forecasts_8'!Y557</f>
        <v>-176979.10614564369</v>
      </c>
      <c r="Y9">
        <f>'conditional forecasts_8'!Z557</f>
        <v>-128916.48917805424</v>
      </c>
      <c r="Z9">
        <f>'conditional forecasts_8'!AA557</f>
        <v>-180585.90247552274</v>
      </c>
      <c r="AA9">
        <f>'conditional forecasts_8'!AB557</f>
        <v>60458.944782019578</v>
      </c>
      <c r="AB9">
        <f>'conditional forecasts_8'!AC557</f>
        <v>193951.83201980527</v>
      </c>
      <c r="AC9">
        <f>'conditional forecasts_8'!AD557</f>
        <v>193128.05965175343</v>
      </c>
      <c r="AD9">
        <f>'conditional forecasts_8'!AE557</f>
        <v>283004.34629344841</v>
      </c>
      <c r="AE9">
        <f>'conditional forecasts_8'!AF557</f>
        <v>175564.19413903265</v>
      </c>
      <c r="AF9">
        <f>'conditional forecasts_8'!AG557</f>
        <v>318095.51261917903</v>
      </c>
      <c r="AG9">
        <f>'conditional forecasts_8'!AH557</f>
        <v>207543.16800344692</v>
      </c>
      <c r="AH9">
        <f>'conditional forecasts_8'!AI557</f>
        <v>142728.88870969045</v>
      </c>
      <c r="AI9">
        <f>'conditional forecasts_8'!AJ557</f>
        <v>235844.03796300082</v>
      </c>
      <c r="AJ9">
        <f>'conditional forecasts_8'!AK557</f>
        <v>-118862.23625442639</v>
      </c>
      <c r="AK9">
        <f>'conditional forecasts_8'!AL557</f>
        <v>-70848.694477650017</v>
      </c>
      <c r="AL9">
        <f>'conditional forecasts_8'!AM557</f>
        <v>-122620.25268413301</v>
      </c>
      <c r="AM9">
        <f>'conditional forecasts_8'!AN557</f>
        <v>117984.14314383891</v>
      </c>
      <c r="AN9">
        <f>'conditional forecasts_8'!AO557</f>
        <v>250530.05920948269</v>
      </c>
      <c r="AO9">
        <f>'conditional forecasts_8'!AP557</f>
        <v>248216.12342444598</v>
      </c>
      <c r="AP9">
        <f>'conditional forecasts_8'!AQ557</f>
        <v>336147.72993170674</v>
      </c>
      <c r="AQ9">
        <f>'conditional forecasts_8'!AR557</f>
        <v>226488.64806171626</v>
      </c>
      <c r="AR9">
        <f>'conditional forecasts_8'!AS557</f>
        <v>366744.63441404223</v>
      </c>
      <c r="AS9">
        <f>'conditional forecasts_8'!AT557</f>
        <v>254057.34997008619</v>
      </c>
      <c r="AT9">
        <f>'conditional forecasts_8'!AU557</f>
        <v>187378.41013186239</v>
      </c>
      <c r="AU9">
        <f>'conditional forecasts_8'!AV557</f>
        <v>278941.19399784226</v>
      </c>
      <c r="AV9">
        <f>'conditional forecasts_8'!AW557</f>
        <v>-77044.428912450792</v>
      </c>
      <c r="AW9">
        <f>'conditional forecasts_8'!AX557</f>
        <v>-30130.230812204296</v>
      </c>
      <c r="AX9">
        <f>'conditional forecasts_8'!AY557</f>
        <v>-82931.363664456352</v>
      </c>
      <c r="AY9">
        <f>'conditional forecasts_8'!AZ557</f>
        <v>156618.56709591055</v>
      </c>
      <c r="AZ9">
        <f>'conditional forecasts_8'!BA557</f>
        <v>288026.38676737953</v>
      </c>
      <c r="BA9">
        <f>'conditional forecasts_8'!BB557</f>
        <v>284473.07993769919</v>
      </c>
      <c r="BB9">
        <f>'conditional forecasts_8'!BC557</f>
        <v>371080.12992691295</v>
      </c>
      <c r="BC9">
        <f>'conditional forecasts_8'!BD557</f>
        <v>260046.76635312825</v>
      </c>
      <c r="BD9">
        <f>'conditional forecasts_8'!BE557</f>
        <v>398918.1469322918</v>
      </c>
      <c r="BE9">
        <f>'conditional forecasts_8'!BF557</f>
        <v>284867.27783021569</v>
      </c>
      <c r="BF9">
        <f>'conditional forecasts_8'!BG557</f>
        <v>216862.82397748076</v>
      </c>
      <c r="BG9">
        <f>'conditional forecasts_8'!BH557</f>
        <v>307140.68155683967</v>
      </c>
      <c r="BH9">
        <f>'conditional forecasts_8'!BI557</f>
        <v>-50096.804610500883</v>
      </c>
      <c r="BI9">
        <f>'conditional forecasts_8'!BJ557</f>
        <v>-4411.8953664063665</v>
      </c>
      <c r="BJ9">
        <f>'conditional forecasts_8'!BK557</f>
        <v>-58425.970299418026</v>
      </c>
      <c r="BK9">
        <f>'conditional forecasts_8'!BL557</f>
        <v>179930.4747828074</v>
      </c>
      <c r="BL9">
        <f>'conditional forecasts_8'!BM557</f>
        <v>310177.89641466353</v>
      </c>
      <c r="BM9">
        <f>'conditional forecasts_8'!BN557</f>
        <v>305517.92909525795</v>
      </c>
      <c r="BN9">
        <f>'conditional forecasts_8'!BO557</f>
        <v>391092.02253211458</v>
      </c>
      <c r="BO9">
        <f>'conditional forecasts_8'!BP557</f>
        <v>279108.68244578963</v>
      </c>
      <c r="BP9">
        <f>'conditional forecasts_8'!BQ557</f>
        <v>417102.44996547193</v>
      </c>
      <c r="BQ9">
        <f>'conditional forecasts_8'!BR557</f>
        <v>302211.02356010943</v>
      </c>
      <c r="BR9">
        <f>'conditional forecasts_8'!BS557</f>
        <v>233345.79367494411</v>
      </c>
      <c r="BS9">
        <f>'conditional forecasts_8'!BT557</f>
        <v>322675.00797196105</v>
      </c>
      <c r="BT9">
        <f>'conditional forecasts_8'!BU557</f>
        <v>-35657.901448351942</v>
      </c>
      <c r="BU9">
        <f>'conditional forecasts_8'!BV557</f>
        <v>8756.6546754995361</v>
      </c>
      <c r="BV9">
        <f>'conditional forecasts_8'!BW557</f>
        <v>-46681.349071726698</v>
      </c>
      <c r="BW9">
        <f>'conditional forecasts_8'!BX557</f>
        <v>190176.46269636668</v>
      </c>
      <c r="BX9">
        <f>'conditional forecasts_8'!BY557</f>
        <v>318979.25116136915</v>
      </c>
      <c r="BY9">
        <f>'conditional forecasts_8'!BZ557</f>
        <v>313081.6704378897</v>
      </c>
      <c r="BZ9">
        <f>'conditional forecasts_8'!CA557</f>
        <v>397764.54284847365</v>
      </c>
      <c r="CA9">
        <f>'conditional forecasts_8'!CB557</f>
        <v>285317.56460311118</v>
      </c>
      <c r="CB9">
        <f>'conditional forecasts_8'!CC557</f>
        <v>423264.02782157104</v>
      </c>
      <c r="CC9">
        <f>'conditional forecasts_8'!CD557</f>
        <v>308613.00404224172</v>
      </c>
      <c r="CD9">
        <f>'conditional forecasts_8'!CE557</f>
        <v>240045.25524822701</v>
      </c>
      <c r="CE9">
        <f>'conditional forecasts_8'!CF557</f>
        <v>329409.3044103838</v>
      </c>
      <c r="CF9">
        <f>'conditional forecasts_8'!CG557</f>
        <v>-29473.225095322166</v>
      </c>
      <c r="CG9">
        <f>'conditional forecasts_8'!CH557</f>
        <v>13571.81864529122</v>
      </c>
      <c r="CH9">
        <f>'conditional forecasts_8'!CI557</f>
        <v>-44200.033128449526</v>
      </c>
      <c r="CI9">
        <f>'conditional forecasts_8'!CJ557</f>
        <v>189498.18890413517</v>
      </c>
      <c r="CJ9">
        <f>'conditional forecasts_8'!CK557</f>
        <v>315072.05615987547</v>
      </c>
      <c r="CK9">
        <f>'conditional forecasts_8'!CL557</f>
        <v>305680.73894139263</v>
      </c>
      <c r="CL9">
        <f>'conditional forecasts_8'!CM557</f>
        <v>388616.04866088257</v>
      </c>
      <c r="CM9">
        <f>'conditional forecasts_8'!CN557</f>
        <v>276382.28004335181</v>
      </c>
      <c r="CN9">
        <f>'conditional forecasts_8'!CO557</f>
        <v>414035.04623417783</v>
      </c>
      <c r="CO9">
        <f>'conditional forecasts_8'!CP557</f>
        <v>308771.12513583002</v>
      </c>
      <c r="CP9">
        <f>'conditional forecasts_8'!CQ557</f>
        <v>241822.16441929821</v>
      </c>
      <c r="CQ9">
        <f>'conditional forecasts_8'!CR557</f>
        <v>321757.49688811577</v>
      </c>
      <c r="CR9">
        <f>'conditional forecasts_8'!CS557</f>
        <v>37564.170638968695</v>
      </c>
      <c r="CS9">
        <f>'conditional forecasts_8'!CT557</f>
        <v>-40213.002505582037</v>
      </c>
      <c r="CT9">
        <f>'conditional forecasts_8'!CU557</f>
        <v>-14602.729462212592</v>
      </c>
    </row>
    <row r="10" spans="2:98" x14ac:dyDescent="0.25">
      <c r="B10" t="s">
        <v>102</v>
      </c>
      <c r="C10">
        <f>'forecasts (2)'!D557</f>
        <v>-350729.77507926355</v>
      </c>
      <c r="D10">
        <f>'forecasts (2)'!E557</f>
        <v>-280629.09403357661</v>
      </c>
      <c r="E10">
        <f>'forecasts (2)'!F557</f>
        <v>-220954.30875303768</v>
      </c>
      <c r="F10">
        <f>'forecasts (2)'!G557</f>
        <v>-103242.20446133515</v>
      </c>
      <c r="G10">
        <f>'forecasts (2)'!H557</f>
        <v>-140653.97414241551</v>
      </c>
      <c r="H10">
        <f>'forecasts (2)'!I557</f>
        <v>-111966.8697126981</v>
      </c>
      <c r="I10">
        <f>'forecasts (2)'!J557</f>
        <v>-171586.88267212486</v>
      </c>
      <c r="J10">
        <f>'forecasts (2)'!K557</f>
        <v>-208651.27987549375</v>
      </c>
      <c r="K10">
        <f>'forecasts (2)'!L557</f>
        <v>-232510.22081863228</v>
      </c>
      <c r="L10">
        <f>'forecasts (2)'!M557</f>
        <v>-254844.67825797768</v>
      </c>
      <c r="M10">
        <f>'forecasts (2)'!N557</f>
        <v>-230479.28828892103</v>
      </c>
      <c r="N10">
        <f>'forecasts (2)'!O557</f>
        <v>-213736.86456256159</v>
      </c>
      <c r="O10">
        <f>'forecasts (2)'!P557</f>
        <v>-175449.4482828748</v>
      </c>
      <c r="P10">
        <f>'forecasts (2)'!Q557</f>
        <v>-144442.49772503658</v>
      </c>
      <c r="Q10">
        <f>'forecasts (2)'!R557</f>
        <v>-120179.80397842362</v>
      </c>
      <c r="R10">
        <f>'forecasts (2)'!S557</f>
        <v>-100354.65614937656</v>
      </c>
      <c r="S10">
        <f>'forecasts (2)'!T557</f>
        <v>-95096.035831974092</v>
      </c>
      <c r="T10">
        <f>'forecasts (2)'!U557</f>
        <v>-91302.09743876438</v>
      </c>
      <c r="U10">
        <f>'forecasts (2)'!V557</f>
        <v>-94487.566664359852</v>
      </c>
      <c r="V10">
        <f>'forecasts (2)'!W557</f>
        <v>-96977.898004266041</v>
      </c>
      <c r="W10">
        <f>'forecasts (2)'!X557</f>
        <v>-97736.531215610143</v>
      </c>
      <c r="X10">
        <f>'forecasts (2)'!Y557</f>
        <v>-96348.423200462828</v>
      </c>
      <c r="Y10">
        <f>'forecasts (2)'!Z557</f>
        <v>-89791.428702397665</v>
      </c>
      <c r="Z10">
        <f>'forecasts (2)'!AA557</f>
        <v>-80921.649982699251</v>
      </c>
      <c r="AA10">
        <f>'forecasts (2)'!AB557</f>
        <v>-69016.573165012625</v>
      </c>
      <c r="AB10">
        <f>'forecasts (2)'!AC557</f>
        <v>-56819.258250723011</v>
      </c>
      <c r="AC10">
        <f>'forecasts (2)'!AD557</f>
        <v>-45673.848190912278</v>
      </c>
      <c r="AD10">
        <f>'forecasts (2)'!AE557</f>
        <v>-36481.810670310952</v>
      </c>
      <c r="AE10">
        <f>'forecasts (2)'!AF557</f>
        <v>-30259.736406097556</v>
      </c>
      <c r="AF10">
        <f>'forecasts (2)'!AG557</f>
        <v>-26176.137386852497</v>
      </c>
      <c r="AG10">
        <f>'forecasts (2)'!AH557</f>
        <v>-23863.225284262498</v>
      </c>
      <c r="AH10">
        <f>'forecasts (2)'!AI557</f>
        <v>-22044.157511516503</v>
      </c>
      <c r="AI10">
        <f>'forecasts (2)'!AJ557</f>
        <v>-19852.489432819282</v>
      </c>
      <c r="AJ10">
        <f>'forecasts (2)'!AK557</f>
        <v>-16761.507980690527</v>
      </c>
      <c r="AK10">
        <f>'forecasts (2)'!AL557</f>
        <v>-12478.174830902866</v>
      </c>
      <c r="AL10">
        <f>'forecasts (2)'!AM557</f>
        <v>-7336.4926313364431</v>
      </c>
      <c r="AM10">
        <f>'forecasts (2)'!AN557</f>
        <v>-1671.0476725729568</v>
      </c>
      <c r="AN10">
        <f>'forecasts (2)'!AO557</f>
        <v>3965.1095737748983</v>
      </c>
      <c r="AO10">
        <f>'forecasts (2)'!AP557</f>
        <v>9165.2533822848418</v>
      </c>
      <c r="AP10">
        <f>'forecasts (2)'!AQ557</f>
        <v>13687.750523540861</v>
      </c>
      <c r="AQ10">
        <f>'forecasts (2)'!AR557</f>
        <v>17435.104154522309</v>
      </c>
      <c r="AR10">
        <f>'forecasts (2)'!AS557</f>
        <v>20530.824836058397</v>
      </c>
      <c r="AS10">
        <f>'forecasts (2)'!AT557</f>
        <v>23151.968460752214</v>
      </c>
      <c r="AT10">
        <f>'forecasts (2)'!AU557</f>
        <v>25549.627110381476</v>
      </c>
      <c r="AU10">
        <f>'forecasts (2)'!AV557</f>
        <v>27937.179467834754</v>
      </c>
      <c r="AV10">
        <f>'forecasts (2)'!AW557</f>
        <v>30460.711611106413</v>
      </c>
      <c r="AW10">
        <f>'forecasts (2)'!AX557</f>
        <v>33188.189015109194</v>
      </c>
      <c r="AX10">
        <f>'forecasts (2)'!AY557</f>
        <v>36087.973832247699</v>
      </c>
      <c r="AY10">
        <f>'forecasts (2)'!AZ557</f>
        <v>39076.101780133744</v>
      </c>
      <c r="AZ10">
        <f>'forecasts (2)'!BA557</f>
        <v>42030.192287367099</v>
      </c>
      <c r="BA10">
        <f>'forecasts (2)'!BB557</f>
        <v>44836.699670267823</v>
      </c>
      <c r="BB10">
        <f>'forecasts (2)'!BC557</f>
        <v>47416.276407820944</v>
      </c>
      <c r="BC10">
        <f>'forecasts (2)'!BD557</f>
        <v>49736.358884958405</v>
      </c>
      <c r="BD10">
        <f>'forecasts (2)'!BE557</f>
        <v>51816.385081132285</v>
      </c>
      <c r="BE10">
        <f>'forecasts (2)'!BF557</f>
        <v>53709.051233052072</v>
      </c>
      <c r="BF10">
        <f>'forecasts (2)'!BG557</f>
        <v>55484.87356506483</v>
      </c>
      <c r="BG10">
        <f>'forecasts (2)'!BH557</f>
        <v>57209.295976827227</v>
      </c>
      <c r="BH10">
        <f>'forecasts (2)'!BI557</f>
        <v>58928.232007513114</v>
      </c>
      <c r="BI10">
        <f>'forecasts (2)'!BJ557</f>
        <v>60661.609506160486</v>
      </c>
      <c r="BJ10">
        <f>'forecasts (2)'!BK557</f>
        <v>62403.329402888281</v>
      </c>
      <c r="BK10">
        <f>'forecasts (2)'!BL557</f>
        <v>64129.960546964539</v>
      </c>
      <c r="BL10">
        <f>'forecasts (2)'!BM557</f>
        <v>65809.995323485797</v>
      </c>
      <c r="BM10">
        <f>'forecasts (2)'!BN557</f>
        <v>67414.384064592639</v>
      </c>
      <c r="BN10">
        <f>'forecasts (2)'!BO557</f>
        <v>68923.60392589886</v>
      </c>
      <c r="BO10">
        <f>'forecasts (2)'!BP557</f>
        <v>70330.860505480974</v>
      </c>
      <c r="BP10">
        <f>'forecasts (2)'!BQ557</f>
        <v>71641.885218515759</v>
      </c>
      <c r="BQ10">
        <f>'forecasts (2)'!BR557</f>
        <v>72871.254378348734</v>
      </c>
      <c r="BR10">
        <f>'forecasts (2)'!BS557</f>
        <v>74037.763238558458</v>
      </c>
      <c r="BS10">
        <f>'forecasts (2)'!BT557</f>
        <v>75159.400878396365</v>
      </c>
      <c r="BT10">
        <f>'forecasts (2)'!BU557</f>
        <v>76249.616396201949</v>
      </c>
      <c r="BU10">
        <f>'forecasts (2)'!BV557</f>
        <v>77315.384520279084</v>
      </c>
      <c r="BV10">
        <f>'forecasts (2)'!BW557</f>
        <v>78357.103937833832</v>
      </c>
      <c r="BW10">
        <f>'forecasts (2)'!BX557</f>
        <v>79370.215946877695</v>
      </c>
      <c r="BX10">
        <f>'forecasts (2)'!BY557</f>
        <v>80347.620732505544</v>
      </c>
      <c r="BY10">
        <f>'forecasts (2)'!BZ557</f>
        <v>81282.323086580625</v>
      </c>
      <c r="BZ10">
        <f>'forecasts (2)'!CA557</f>
        <v>82169.512681903754</v>
      </c>
      <c r="CA10">
        <f>'forecasts (2)'!CB557</f>
        <v>83007.691367618798</v>
      </c>
      <c r="CB10">
        <f>'forecasts (2)'!CC557</f>
        <v>83798.762703552828</v>
      </c>
      <c r="CC10">
        <f>'forecasts (2)'!CD557</f>
        <v>84547.211394713479</v>
      </c>
      <c r="CD10">
        <f>'forecasts (2)'!CE557</f>
        <v>85258.804179284256</v>
      </c>
      <c r="CE10">
        <f>'forecasts (2)'!CF557</f>
        <v>85939.19688210306</v>
      </c>
      <c r="CF10">
        <f>'forecasts (2)'!CG557</f>
        <v>86592.841026369933</v>
      </c>
      <c r="CG10">
        <f>'forecasts (2)'!CH557</f>
        <v>87222.400655216683</v>
      </c>
      <c r="CH10">
        <f>'forecasts (2)'!CI557</f>
        <v>87828.718395573524</v>
      </c>
      <c r="CI10">
        <f>'forecasts (2)'!CJ557</f>
        <v>88411.238150921883</v>
      </c>
      <c r="CJ10">
        <f>'forecasts (2)'!CK557</f>
        <v>88968.674655912924</v>
      </c>
      <c r="CK10">
        <f>'forecasts (2)'!CL557</f>
        <v>89499.721952095832</v>
      </c>
      <c r="CL10">
        <f>'forecasts (2)'!CM557</f>
        <v>90003.613255371107</v>
      </c>
      <c r="CM10">
        <f>'forecasts (2)'!CN557</f>
        <v>90480.426592168951</v>
      </c>
      <c r="CN10">
        <f>'forecasts (2)'!CO557</f>
        <v>90931.114554910833</v>
      </c>
      <c r="CO10">
        <f>'forecasts (2)'!CP557</f>
        <v>91357.304537938136</v>
      </c>
      <c r="CP10">
        <f>'forecasts (2)'!CQ557</f>
        <v>91760.967024520534</v>
      </c>
      <c r="CQ10">
        <f>'forecasts (2)'!CR557</f>
        <v>92144.057332363169</v>
      </c>
      <c r="CR10">
        <f>'forecasts (2)'!CS557</f>
        <v>92508.224826075777</v>
      </c>
      <c r="CS10">
        <f>'forecasts (2)'!CT557</f>
        <v>92854.647411832251</v>
      </c>
      <c r="CT10">
        <f>'forecasts (2)'!CU557</f>
        <v>93184.007458283231</v>
      </c>
    </row>
    <row r="11" spans="2:98" x14ac:dyDescent="0.25">
      <c r="B11" t="s">
        <v>104</v>
      </c>
      <c r="C11">
        <v>-40864</v>
      </c>
      <c r="D11">
        <v>35612</v>
      </c>
      <c r="E11">
        <v>-63624</v>
      </c>
      <c r="F11">
        <v>59856</v>
      </c>
      <c r="G11">
        <v>34253</v>
      </c>
      <c r="H11">
        <v>9821</v>
      </c>
      <c r="I11">
        <v>35900</v>
      </c>
    </row>
    <row r="13" spans="2:98" x14ac:dyDescent="0.25">
      <c r="B13" t="str">
        <f>B5</f>
        <v>0% grow</v>
      </c>
      <c r="C13">
        <f>C5</f>
        <v>-243895.53243511831</v>
      </c>
      <c r="D13">
        <f t="shared" ref="D13:AI13" si="2">D5+C13</f>
        <v>-360200.33739734662</v>
      </c>
      <c r="E13">
        <f t="shared" si="2"/>
        <v>-419259.58697420079</v>
      </c>
      <c r="F13">
        <f t="shared" si="2"/>
        <v>-387221.97334732558</v>
      </c>
      <c r="G13">
        <f t="shared" si="2"/>
        <v>-419672.09994925826</v>
      </c>
      <c r="H13">
        <f t="shared" si="2"/>
        <v>-291617.08973849867</v>
      </c>
      <c r="I13">
        <f t="shared" si="2"/>
        <v>-256128.40917827954</v>
      </c>
      <c r="J13">
        <f t="shared" si="2"/>
        <v>-279069.22907365242</v>
      </c>
      <c r="K13">
        <f t="shared" si="2"/>
        <v>-253405.06058867273</v>
      </c>
      <c r="L13">
        <f t="shared" si="2"/>
        <v>-476959.39832426666</v>
      </c>
      <c r="M13">
        <f t="shared" si="2"/>
        <v>-782147.87627912359</v>
      </c>
      <c r="N13">
        <f t="shared" si="2"/>
        <v>-1244051.9511981334</v>
      </c>
      <c r="O13">
        <f t="shared" si="2"/>
        <v>-1454184.421588354</v>
      </c>
      <c r="P13">
        <f t="shared" si="2"/>
        <v>-1514727.7298439941</v>
      </c>
      <c r="Q13">
        <f t="shared" si="2"/>
        <v>-1519590.4005004333</v>
      </c>
      <c r="R13">
        <f t="shared" si="2"/>
        <v>-1435056.0012054227</v>
      </c>
      <c r="S13">
        <f t="shared" si="2"/>
        <v>-1427419.9354702979</v>
      </c>
      <c r="T13">
        <f t="shared" si="2"/>
        <v>-1273141.2550420954</v>
      </c>
      <c r="U13">
        <f t="shared" si="2"/>
        <v>-1219957.3961850347</v>
      </c>
      <c r="V13">
        <f t="shared" si="2"/>
        <v>-1230756.0417389425</v>
      </c>
      <c r="W13">
        <f t="shared" si="2"/>
        <v>-1194070.6698698939</v>
      </c>
      <c r="X13">
        <f t="shared" si="2"/>
        <v>-1403031.0747619595</v>
      </c>
      <c r="Y13">
        <f t="shared" si="2"/>
        <v>-1687542.0552583123</v>
      </c>
      <c r="Z13">
        <f t="shared" si="2"/>
        <v>-2122370.5060001919</v>
      </c>
      <c r="AA13">
        <f t="shared" si="2"/>
        <v>-2300516.7974244221</v>
      </c>
      <c r="AB13">
        <f t="shared" si="2"/>
        <v>-2326587.9546215674</v>
      </c>
      <c r="AC13">
        <f t="shared" si="2"/>
        <v>-2296905.5072800508</v>
      </c>
      <c r="AD13">
        <f t="shared" si="2"/>
        <v>-2179512.834752406</v>
      </c>
      <c r="AE13">
        <f t="shared" si="2"/>
        <v>-2141605.6588796382</v>
      </c>
      <c r="AF13">
        <f t="shared" si="2"/>
        <v>-1959774.2828650335</v>
      </c>
      <c r="AG13">
        <f t="shared" si="2"/>
        <v>-1881351.0967100689</v>
      </c>
      <c r="AH13">
        <f t="shared" si="2"/>
        <v>-1868532.0863421119</v>
      </c>
      <c r="AI13">
        <f t="shared" si="2"/>
        <v>-1809078.1974780867</v>
      </c>
      <c r="AJ13">
        <f t="shared" ref="AJ13:BO13" si="3">AJ5+AI13</f>
        <v>-1995414.3402803224</v>
      </c>
      <c r="AK13">
        <f t="shared" si="3"/>
        <v>-2256908.8444206859</v>
      </c>
      <c r="AL13">
        <f t="shared" si="3"/>
        <v>-2668018.7620229567</v>
      </c>
      <c r="AM13">
        <f t="shared" si="3"/>
        <v>-2821682.3961584591</v>
      </c>
      <c r="AN13">
        <f t="shared" si="3"/>
        <v>-2822672.7525254283</v>
      </c>
      <c r="AO13">
        <f t="shared" si="3"/>
        <v>-2767640.3829505546</v>
      </c>
      <c r="AP13">
        <f t="shared" si="3"/>
        <v>-2625021.8453600709</v>
      </c>
      <c r="AQ13">
        <f t="shared" si="3"/>
        <v>-2562365.2625211454</v>
      </c>
      <c r="AR13">
        <f t="shared" si="3"/>
        <v>-2356491.948946401</v>
      </c>
      <c r="AS13">
        <f t="shared" si="3"/>
        <v>-2254808.0218156087</v>
      </c>
      <c r="AT13">
        <f t="shared" si="3"/>
        <v>-2219438.4853146109</v>
      </c>
      <c r="AU13">
        <f t="shared" si="3"/>
        <v>-2137977.5642177411</v>
      </c>
      <c r="AV13">
        <f t="shared" si="3"/>
        <v>-2302651.8481451985</v>
      </c>
      <c r="AW13">
        <f t="shared" si="3"/>
        <v>-2542657.3999709706</v>
      </c>
      <c r="AX13">
        <f t="shared" si="3"/>
        <v>-2932341.2465294376</v>
      </c>
      <c r="AY13">
        <f t="shared" si="3"/>
        <v>-3064603.7399282078</v>
      </c>
      <c r="AZ13">
        <f t="shared" si="3"/>
        <v>-3044239.7590423692</v>
      </c>
      <c r="BA13">
        <f t="shared" si="3"/>
        <v>-2967956.7976691364</v>
      </c>
      <c r="BB13">
        <f t="shared" si="3"/>
        <v>-2804256.630963454</v>
      </c>
      <c r="BC13">
        <f t="shared" si="3"/>
        <v>-2720740.1501049567</v>
      </c>
      <c r="BD13">
        <f t="shared" si="3"/>
        <v>-2494258.5661449945</v>
      </c>
      <c r="BE13">
        <f t="shared" si="3"/>
        <v>-2372225.2302539498</v>
      </c>
      <c r="BF13">
        <f t="shared" si="3"/>
        <v>-2316757.885585147</v>
      </c>
      <c r="BG13">
        <f t="shared" si="3"/>
        <v>-2215440.7355273324</v>
      </c>
      <c r="BH13">
        <f t="shared" si="3"/>
        <v>-2360498.1326250858</v>
      </c>
      <c r="BI13">
        <f t="shared" si="3"/>
        <v>-2581137.1407642243</v>
      </c>
      <c r="BJ13">
        <f t="shared" si="3"/>
        <v>-2951727.2877197838</v>
      </c>
      <c r="BK13">
        <f t="shared" si="3"/>
        <v>-3065194.2028883924</v>
      </c>
      <c r="BL13">
        <f t="shared" si="3"/>
        <v>-3026347.577165985</v>
      </c>
      <c r="BM13">
        <f t="shared" si="3"/>
        <v>-2931885.6066166344</v>
      </c>
      <c r="BN13">
        <f t="shared" si="3"/>
        <v>-2750267.3128914735</v>
      </c>
      <c r="BO13">
        <f t="shared" si="3"/>
        <v>-2649016.3999982686</v>
      </c>
      <c r="BP13">
        <f t="shared" ref="BP13:CT13" si="4">BP5+BO13</f>
        <v>-2404882.3084983607</v>
      </c>
      <c r="BQ13">
        <f t="shared" si="4"/>
        <v>-2265172.9654641342</v>
      </c>
      <c r="BR13">
        <f t="shared" si="4"/>
        <v>-2191926.6873021941</v>
      </c>
      <c r="BS13">
        <f t="shared" si="4"/>
        <v>-2072707.325342681</v>
      </c>
      <c r="BT13">
        <f t="shared" si="4"/>
        <v>-2199805.967056185</v>
      </c>
      <c r="BU13">
        <f t="shared" si="4"/>
        <v>-2402595.2114466676</v>
      </c>
      <c r="BV13">
        <f t="shared" si="4"/>
        <v>-2755693.3837552629</v>
      </c>
      <c r="BW13">
        <f t="shared" si="4"/>
        <v>-2852309.6116708219</v>
      </c>
      <c r="BX13">
        <f t="shared" si="4"/>
        <v>-2797493.1153850225</v>
      </c>
      <c r="BY13">
        <f t="shared" si="4"/>
        <v>-2688043.4866793971</v>
      </c>
      <c r="BZ13">
        <f t="shared" si="4"/>
        <v>-2492301.5696127289</v>
      </c>
      <c r="CA13">
        <f t="shared" si="4"/>
        <v>-2377420.9428266296</v>
      </c>
      <c r="CB13">
        <f t="shared" si="4"/>
        <v>-2119577.115163323</v>
      </c>
      <c r="CC13">
        <f t="shared" si="4"/>
        <v>-1965431.5750248404</v>
      </c>
      <c r="CD13">
        <f t="shared" si="4"/>
        <v>-1876491.120716902</v>
      </c>
      <c r="CE13">
        <f t="shared" si="4"/>
        <v>-1740086.7612805185</v>
      </c>
      <c r="CF13">
        <f t="shared" si="4"/>
        <v>-1848692.4203934188</v>
      </c>
      <c r="CG13">
        <f t="shared" si="4"/>
        <v>-2032359.7608522917</v>
      </c>
      <c r="CH13">
        <f t="shared" si="4"/>
        <v>-2366721.241359198</v>
      </c>
      <c r="CI13">
        <f t="shared" si="4"/>
        <v>-2446007.554709164</v>
      </c>
      <c r="CJ13">
        <f t="shared" si="4"/>
        <v>-2376634.3932956848</v>
      </c>
      <c r="CK13">
        <f t="shared" si="4"/>
        <v>-2255939.7064245157</v>
      </c>
      <c r="CL13">
        <f t="shared" si="4"/>
        <v>-2051685.1784231602</v>
      </c>
      <c r="CM13">
        <f t="shared" si="4"/>
        <v>-1932151.0783559312</v>
      </c>
      <c r="CN13">
        <f t="shared" si="4"/>
        <v>-1669076.9432891267</v>
      </c>
      <c r="CO13">
        <f t="shared" si="4"/>
        <v>-1510717.0985670723</v>
      </c>
      <c r="CP13">
        <f t="shared" si="4"/>
        <v>-1421001.0592209306</v>
      </c>
      <c r="CQ13">
        <f t="shared" si="4"/>
        <v>-1246774.8566461077</v>
      </c>
      <c r="CR13">
        <f t="shared" si="4"/>
        <v>-1371972.7515152365</v>
      </c>
      <c r="CS13">
        <f t="shared" si="4"/>
        <v>-1558154.5465304181</v>
      </c>
      <c r="CT13" s="1">
        <f t="shared" si="4"/>
        <v>-1682770.8133217331</v>
      </c>
    </row>
    <row r="14" spans="2:98" x14ac:dyDescent="0.25">
      <c r="B14" t="str">
        <f>B6</f>
        <v>2% grow</v>
      </c>
      <c r="C14">
        <f>C6</f>
        <v>-211072.76771537063</v>
      </c>
      <c r="D14">
        <f t="shared" ref="D14:AI14" si="5">D6+C14</f>
        <v>-306159.4702204396</v>
      </c>
      <c r="E14">
        <f t="shared" si="5"/>
        <v>-353439.10630622163</v>
      </c>
      <c r="F14">
        <f t="shared" si="5"/>
        <v>-302878.5371278493</v>
      </c>
      <c r="G14">
        <f t="shared" si="5"/>
        <v>-322210.55293649453</v>
      </c>
      <c r="H14">
        <f t="shared" si="5"/>
        <v>-179996.11837325987</v>
      </c>
      <c r="I14">
        <f t="shared" si="5"/>
        <v>-132161.29422336005</v>
      </c>
      <c r="J14">
        <f t="shared" si="5"/>
        <v>-143434.06028172607</v>
      </c>
      <c r="K14">
        <f t="shared" si="5"/>
        <v>-95172.184109507216</v>
      </c>
      <c r="L14">
        <f t="shared" si="5"/>
        <v>-325092.81597119407</v>
      </c>
      <c r="M14">
        <f t="shared" si="5"/>
        <v>-605292.33429678797</v>
      </c>
      <c r="N14">
        <f t="shared" si="5"/>
        <v>-1016682.3562217109</v>
      </c>
      <c r="O14">
        <f t="shared" si="5"/>
        <v>-1179678.2691760634</v>
      </c>
      <c r="P14">
        <f t="shared" si="5"/>
        <v>-1196879.2114132307</v>
      </c>
      <c r="Q14">
        <f t="shared" si="5"/>
        <v>-1171852.8177872961</v>
      </c>
      <c r="R14">
        <f t="shared" si="5"/>
        <v>-1055847.8111418455</v>
      </c>
      <c r="S14">
        <f t="shared" si="5"/>
        <v>-1023113.137741197</v>
      </c>
      <c r="T14">
        <f t="shared" si="5"/>
        <v>-843525.3749416233</v>
      </c>
      <c r="U14">
        <f t="shared" si="5"/>
        <v>-766536.92295213626</v>
      </c>
      <c r="V14">
        <f t="shared" si="5"/>
        <v>-753167.98990852223</v>
      </c>
      <c r="W14">
        <f t="shared" si="5"/>
        <v>-680287.1381552869</v>
      </c>
      <c r="X14">
        <f t="shared" si="5"/>
        <v>-881018.52573971264</v>
      </c>
      <c r="Y14">
        <f t="shared" si="5"/>
        <v>-1125493.9288136528</v>
      </c>
      <c r="Z14">
        <f t="shared" si="5"/>
        <v>-1494903.9502850089</v>
      </c>
      <c r="AA14">
        <f t="shared" si="5"/>
        <v>-1611655.4048702761</v>
      </c>
      <c r="AB14">
        <f t="shared" si="5"/>
        <v>-1581113.0705172231</v>
      </c>
      <c r="AC14">
        <f t="shared" si="5"/>
        <v>-1509374.8960702152</v>
      </c>
      <c r="AD14">
        <f t="shared" si="5"/>
        <v>-1349369.1533051257</v>
      </c>
      <c r="AE14">
        <f t="shared" si="5"/>
        <v>-1276041.8403449638</v>
      </c>
      <c r="AF14">
        <f t="shared" si="5"/>
        <v>-1059148.7256742613</v>
      </c>
      <c r="AG14">
        <f t="shared" si="5"/>
        <v>-947502.04306851036</v>
      </c>
      <c r="AH14">
        <f t="shared" si="5"/>
        <v>-901256.29022258869</v>
      </c>
      <c r="AI14">
        <f t="shared" si="5"/>
        <v>-796415.95219207904</v>
      </c>
      <c r="AJ14">
        <f t="shared" ref="AJ14:BO14" si="6">AJ6+AI14</f>
        <v>-965390.57540130219</v>
      </c>
      <c r="AK14">
        <f t="shared" si="6"/>
        <v>-1177830.546772918</v>
      </c>
      <c r="AL14">
        <f t="shared" si="6"/>
        <v>-1514710.0066158036</v>
      </c>
      <c r="AM14">
        <f t="shared" si="6"/>
        <v>-1598476.7213504431</v>
      </c>
      <c r="AN14">
        <f t="shared" si="6"/>
        <v>-1534749.0726915863</v>
      </c>
      <c r="AO14">
        <f t="shared" si="6"/>
        <v>-1430009.1391247779</v>
      </c>
      <c r="AP14">
        <f t="shared" si="6"/>
        <v>-1237594.1537434538</v>
      </c>
      <c r="AQ14">
        <f t="shared" si="6"/>
        <v>-1132782.406695772</v>
      </c>
      <c r="AR14">
        <f t="shared" si="6"/>
        <v>-885515.7496553387</v>
      </c>
      <c r="AS14">
        <f t="shared" si="6"/>
        <v>-744625.0491001507</v>
      </c>
      <c r="AT14">
        <f t="shared" si="6"/>
        <v>-670142.540298015</v>
      </c>
      <c r="AU14">
        <f t="shared" si="6"/>
        <v>-537868.53007350815</v>
      </c>
      <c r="AV14">
        <f t="shared" si="6"/>
        <v>-679995.02445364022</v>
      </c>
      <c r="AW14">
        <f t="shared" si="6"/>
        <v>-865998.15246414044</v>
      </c>
      <c r="AX14">
        <f t="shared" si="6"/>
        <v>-1176752.3873482626</v>
      </c>
      <c r="AY14">
        <f t="shared" si="6"/>
        <v>-1234683.714101525</v>
      </c>
      <c r="AZ14">
        <f t="shared" si="6"/>
        <v>-1145448.2784299385</v>
      </c>
      <c r="BA14">
        <f t="shared" si="6"/>
        <v>-1015596.5079057564</v>
      </c>
      <c r="BB14">
        <f t="shared" si="6"/>
        <v>-798535.99082355492</v>
      </c>
      <c r="BC14">
        <f t="shared" si="6"/>
        <v>-669597.00269991939</v>
      </c>
      <c r="BD14">
        <f t="shared" si="6"/>
        <v>-398746.25561058393</v>
      </c>
      <c r="BE14">
        <f t="shared" si="6"/>
        <v>-234814.57978302997</v>
      </c>
      <c r="BF14">
        <f t="shared" si="6"/>
        <v>-137819.02191886675</v>
      </c>
      <c r="BG14">
        <f t="shared" si="6"/>
        <v>16457.997481793398</v>
      </c>
      <c r="BH14">
        <f t="shared" si="6"/>
        <v>-104165.35879362618</v>
      </c>
      <c r="BI14">
        <f t="shared" si="6"/>
        <v>-269167.58158842759</v>
      </c>
      <c r="BJ14">
        <f t="shared" si="6"/>
        <v>-559435.64929084526</v>
      </c>
      <c r="BK14">
        <f t="shared" si="6"/>
        <v>-597409.31388604932</v>
      </c>
      <c r="BL14">
        <f t="shared" si="6"/>
        <v>-488747.20817534794</v>
      </c>
      <c r="BM14">
        <f t="shared" si="6"/>
        <v>-339979.02731460123</v>
      </c>
      <c r="BN14">
        <f t="shared" si="6"/>
        <v>-104461.64232626537</v>
      </c>
      <c r="BO14">
        <f t="shared" si="6"/>
        <v>42553.348991371051</v>
      </c>
      <c r="BP14">
        <f t="shared" ref="BP14:CT14" si="7">BP6+BO14</f>
        <v>331193.43841127941</v>
      </c>
      <c r="BQ14">
        <f t="shared" si="7"/>
        <v>512715.62813978351</v>
      </c>
      <c r="BR14">
        <f t="shared" si="7"/>
        <v>627156.65872711269</v>
      </c>
      <c r="BS14">
        <f t="shared" si="7"/>
        <v>798726.61612830637</v>
      </c>
      <c r="BT14">
        <f t="shared" si="7"/>
        <v>695156.33204128908</v>
      </c>
      <c r="BU14">
        <f t="shared" si="7"/>
        <v>546799.36316835263</v>
      </c>
      <c r="BV14">
        <f t="shared" si="7"/>
        <v>272544.4348993788</v>
      </c>
      <c r="BW14">
        <f t="shared" si="7"/>
        <v>249722.02109570461</v>
      </c>
      <c r="BX14">
        <f t="shared" si="7"/>
        <v>372509.48688905337</v>
      </c>
      <c r="BY14">
        <f t="shared" si="7"/>
        <v>534355.09891891165</v>
      </c>
      <c r="BZ14">
        <f t="shared" si="7"/>
        <v>782078.88505458704</v>
      </c>
      <c r="CA14">
        <f t="shared" si="7"/>
        <v>940814.15709064575</v>
      </c>
      <c r="CB14">
        <f t="shared" si="7"/>
        <v>1241221.7874603039</v>
      </c>
      <c r="CC14">
        <f t="shared" si="7"/>
        <v>1435112.9127924917</v>
      </c>
      <c r="CD14">
        <f t="shared" si="7"/>
        <v>1562933.7150207662</v>
      </c>
      <c r="CE14">
        <f t="shared" si="7"/>
        <v>1748999.6296442666</v>
      </c>
      <c r="CF14">
        <f t="shared" si="7"/>
        <v>1660755.3127735781</v>
      </c>
      <c r="CG14">
        <f t="shared" si="7"/>
        <v>1527839.0211348869</v>
      </c>
      <c r="CH14">
        <f t="shared" si="7"/>
        <v>1268138.1599924229</v>
      </c>
      <c r="CI14">
        <f t="shared" si="7"/>
        <v>1258012.0248644811</v>
      </c>
      <c r="CJ14">
        <f t="shared" si="7"/>
        <v>1390605.2722840756</v>
      </c>
      <c r="CK14">
        <f t="shared" si="7"/>
        <v>1558898.1957443114</v>
      </c>
      <c r="CL14">
        <f t="shared" si="7"/>
        <v>1810590.2639281077</v>
      </c>
      <c r="CM14">
        <f t="shared" si="7"/>
        <v>1970482.5244918584</v>
      </c>
      <c r="CN14">
        <f t="shared" si="7"/>
        <v>2272399.983609484</v>
      </c>
      <c r="CO14">
        <f t="shared" si="7"/>
        <v>2469461.7284514545</v>
      </c>
      <c r="CP14">
        <f t="shared" si="7"/>
        <v>2598315.7635916248</v>
      </c>
      <c r="CQ14">
        <f t="shared" si="7"/>
        <v>2810502.8252281332</v>
      </c>
      <c r="CR14">
        <f t="shared" si="7"/>
        <v>2727184.7759748171</v>
      </c>
      <c r="CS14">
        <f t="shared" si="7"/>
        <v>2578561.7971121897</v>
      </c>
      <c r="CT14" s="1">
        <f t="shared" si="7"/>
        <v>2482252.8017026265</v>
      </c>
    </row>
    <row r="15" spans="2:98" x14ac:dyDescent="0.25">
      <c r="B15" t="str">
        <f>B7</f>
        <v>4% grow</v>
      </c>
      <c r="C15">
        <f>C7</f>
        <v>-178887.3786827513</v>
      </c>
      <c r="D15">
        <f t="shared" ref="D15:AI15" si="8">D7+C15</f>
        <v>-253168.00686871272</v>
      </c>
      <c r="E15">
        <f t="shared" si="8"/>
        <v>-288896.77433933679</v>
      </c>
      <c r="F15">
        <f t="shared" si="8"/>
        <v>-220172.94147647137</v>
      </c>
      <c r="G15">
        <f t="shared" si="8"/>
        <v>-226641.58325614774</v>
      </c>
      <c r="H15">
        <f t="shared" si="8"/>
        <v>-70542.682068802911</v>
      </c>
      <c r="I15">
        <f t="shared" si="8"/>
        <v>-10601.46048775113</v>
      </c>
      <c r="J15">
        <f t="shared" si="8"/>
        <v>-10432.751240666454</v>
      </c>
      <c r="K15">
        <f t="shared" si="8"/>
        <v>59988.014329483478</v>
      </c>
      <c r="L15">
        <f t="shared" si="8"/>
        <v>-176175.28645098279</v>
      </c>
      <c r="M15">
        <f t="shared" si="8"/>
        <v>-431871.09846007713</v>
      </c>
      <c r="N15">
        <f t="shared" si="8"/>
        <v>-793727.98504095385</v>
      </c>
      <c r="O15">
        <f t="shared" si="8"/>
        <v>-910502.67160912487</v>
      </c>
      <c r="P15">
        <f t="shared" si="8"/>
        <v>-885202.90058189596</v>
      </c>
      <c r="Q15">
        <f t="shared" si="8"/>
        <v>-830867.84968826966</v>
      </c>
      <c r="R15">
        <f t="shared" si="8"/>
        <v>-684003.35423024744</v>
      </c>
      <c r="S15">
        <f t="shared" si="8"/>
        <v>-626657.45570004894</v>
      </c>
      <c r="T15">
        <f t="shared" si="8"/>
        <v>-422252.08021195338</v>
      </c>
      <c r="U15">
        <f t="shared" si="8"/>
        <v>-321921.28953551821</v>
      </c>
      <c r="V15">
        <f t="shared" si="8"/>
        <v>-284854.08104865177</v>
      </c>
      <c r="W15">
        <f t="shared" si="8"/>
        <v>-176480.61886964078</v>
      </c>
      <c r="X15">
        <f t="shared" si="8"/>
        <v>-369142.78603147384</v>
      </c>
      <c r="Y15">
        <f t="shared" si="8"/>
        <v>-574360.05087458272</v>
      </c>
      <c r="Z15">
        <f t="shared" si="8"/>
        <v>-879621.98445778119</v>
      </c>
      <c r="AA15">
        <f t="shared" si="8"/>
        <v>-936170.81061950955</v>
      </c>
      <c r="AB15">
        <f t="shared" si="8"/>
        <v>-850114.3455831944</v>
      </c>
      <c r="AC15">
        <f t="shared" si="8"/>
        <v>-737137.11191929039</v>
      </c>
      <c r="AD15">
        <f t="shared" si="8"/>
        <v>-535345.78968894226</v>
      </c>
      <c r="AE15">
        <f t="shared" si="8"/>
        <v>-427286.15294434864</v>
      </c>
      <c r="AF15">
        <f t="shared" si="8"/>
        <v>-176012.15328599024</v>
      </c>
      <c r="AG15">
        <f t="shared" si="8"/>
        <v>-31787.131609092408</v>
      </c>
      <c r="AH15">
        <f t="shared" si="8"/>
        <v>47236.259559880011</v>
      </c>
      <c r="AI15">
        <f t="shared" si="8"/>
        <v>196581.70054881382</v>
      </c>
      <c r="AJ15">
        <f t="shared" ref="AJ15:BO15" si="9">AJ7+AI15</f>
        <v>44631.45865145381</v>
      </c>
      <c r="AK15">
        <f t="shared" si="9"/>
        <v>-119706.55560423326</v>
      </c>
      <c r="AL15">
        <f t="shared" si="9"/>
        <v>-383797.01727909374</v>
      </c>
      <c r="AM15">
        <f t="shared" si="9"/>
        <v>-399024.12048780604</v>
      </c>
      <c r="AN15">
        <f t="shared" si="9"/>
        <v>-271835.20685153536</v>
      </c>
      <c r="AO15">
        <f t="shared" si="9"/>
        <v>-118352.96596831435</v>
      </c>
      <c r="AP15">
        <f t="shared" si="9"/>
        <v>122891.4845197821</v>
      </c>
      <c r="AQ15">
        <f t="shared" si="9"/>
        <v>269039.79694754246</v>
      </c>
      <c r="AR15">
        <f t="shared" si="9"/>
        <v>556895.99219962093</v>
      </c>
      <c r="AS15">
        <f t="shared" si="9"/>
        <v>736232.12129053217</v>
      </c>
      <c r="AT15">
        <f t="shared" si="9"/>
        <v>849068.07900176547</v>
      </c>
      <c r="AU15">
        <f t="shared" si="9"/>
        <v>1031168.4538084797</v>
      </c>
      <c r="AV15">
        <f t="shared" si="9"/>
        <v>911151.90003215254</v>
      </c>
      <c r="AW15">
        <f t="shared" si="9"/>
        <v>778102.53853216197</v>
      </c>
      <c r="AX15">
        <f t="shared" si="9"/>
        <v>544745.20423283242</v>
      </c>
      <c r="AY15">
        <f t="shared" si="9"/>
        <v>559701.62889725482</v>
      </c>
      <c r="AZ15">
        <f t="shared" si="9"/>
        <v>716471.12467768148</v>
      </c>
      <c r="BA15">
        <f t="shared" si="9"/>
        <v>898851.46728464495</v>
      </c>
      <c r="BB15">
        <f t="shared" si="9"/>
        <v>1168236.1456752892</v>
      </c>
      <c r="BC15">
        <f t="shared" si="9"/>
        <v>1341715.5946543107</v>
      </c>
      <c r="BD15">
        <f t="shared" si="9"/>
        <v>1656073.9130455682</v>
      </c>
      <c r="BE15">
        <f t="shared" si="9"/>
        <v>1861090.3171765292</v>
      </c>
      <c r="BF15">
        <f t="shared" si="9"/>
        <v>1998807.6639860971</v>
      </c>
      <c r="BG15">
        <f t="shared" si="9"/>
        <v>2205016.1404858194</v>
      </c>
      <c r="BH15">
        <f t="shared" si="9"/>
        <v>2108352.3475263007</v>
      </c>
      <c r="BI15">
        <f t="shared" si="9"/>
        <v>1997906.5155816113</v>
      </c>
      <c r="BJ15">
        <f t="shared" si="9"/>
        <v>1786400.7761213323</v>
      </c>
      <c r="BK15">
        <f t="shared" si="9"/>
        <v>1822454.3807031261</v>
      </c>
      <c r="BL15">
        <f t="shared" si="9"/>
        <v>1999576.239975366</v>
      </c>
      <c r="BM15">
        <f t="shared" si="9"/>
        <v>2201596.0747014536</v>
      </c>
      <c r="BN15">
        <f t="shared" si="9"/>
        <v>2489965.9002328687</v>
      </c>
      <c r="BO15">
        <f t="shared" si="9"/>
        <v>2681856.290694546</v>
      </c>
      <c r="BP15">
        <f t="shared" ref="BP15:CT15" si="10">BP7+BO15</f>
        <v>3014138.1290521463</v>
      </c>
      <c r="BQ15">
        <f t="shared" si="10"/>
        <v>3236661.2140101413</v>
      </c>
      <c r="BR15">
        <f t="shared" si="10"/>
        <v>3391497.0481502581</v>
      </c>
      <c r="BS15">
        <f t="shared" si="10"/>
        <v>3614401.0200613886</v>
      </c>
      <c r="BT15">
        <f t="shared" si="10"/>
        <v>3533902.2032920364</v>
      </c>
      <c r="BU15">
        <f t="shared" si="10"/>
        <v>3438920.5054671508</v>
      </c>
      <c r="BV15">
        <f t="shared" si="10"/>
        <v>3241977.7872961345</v>
      </c>
      <c r="BW15">
        <f t="shared" si="10"/>
        <v>3291516.2070685197</v>
      </c>
      <c r="BX15">
        <f t="shared" si="10"/>
        <v>3480954.7339532753</v>
      </c>
      <c r="BY15">
        <f t="shared" si="10"/>
        <v>3694178.8670015791</v>
      </c>
      <c r="BZ15">
        <f t="shared" si="10"/>
        <v>3992875.1014643172</v>
      </c>
      <c r="CA15">
        <f t="shared" si="10"/>
        <v>4194613.4181953967</v>
      </c>
      <c r="CB15">
        <f t="shared" si="10"/>
        <v>4536758.3172110254</v>
      </c>
      <c r="CC15">
        <f t="shared" si="10"/>
        <v>4769623.2198197776</v>
      </c>
      <c r="CD15">
        <f t="shared" si="10"/>
        <v>4935569.3638412962</v>
      </c>
      <c r="CE15">
        <f t="shared" si="10"/>
        <v>5170332.4704079423</v>
      </c>
      <c r="CF15">
        <f t="shared" si="10"/>
        <v>5102054.1048179399</v>
      </c>
      <c r="CG15">
        <f t="shared" si="10"/>
        <v>5018903.3421966219</v>
      </c>
      <c r="CH15">
        <f t="shared" si="10"/>
        <v>4832413.2876445958</v>
      </c>
      <c r="CI15">
        <f t="shared" si="10"/>
        <v>4890104.3294256395</v>
      </c>
      <c r="CJ15">
        <f t="shared" si="10"/>
        <v>5084690.0104551381</v>
      </c>
      <c r="CK15">
        <f t="shared" si="10"/>
        <v>5299656.8742420422</v>
      </c>
      <c r="CL15">
        <f t="shared" si="10"/>
        <v>5597865.306862494</v>
      </c>
      <c r="CM15">
        <f t="shared" si="10"/>
        <v>5797332.0245846314</v>
      </c>
      <c r="CN15">
        <f t="shared" si="10"/>
        <v>6137338.5205817008</v>
      </c>
      <c r="CO15">
        <f t="shared" si="10"/>
        <v>6372350.6246422427</v>
      </c>
      <c r="CP15">
        <f t="shared" si="10"/>
        <v>6539582.6462604972</v>
      </c>
      <c r="CQ15">
        <f t="shared" si="10"/>
        <v>6788993.4161173468</v>
      </c>
      <c r="CR15">
        <f t="shared" si="10"/>
        <v>6746741.9599825563</v>
      </c>
      <c r="CS15">
        <f t="shared" si="10"/>
        <v>6634948.4535850342</v>
      </c>
      <c r="CT15" s="1">
        <f t="shared" si="10"/>
        <v>6566397.0389171531</v>
      </c>
    </row>
    <row r="16" spans="2:98" x14ac:dyDescent="0.25">
      <c r="B16" t="str">
        <f>B8</f>
        <v>6% grow</v>
      </c>
      <c r="C16">
        <f>C8</f>
        <v>-147315.08211281113</v>
      </c>
      <c r="D16">
        <f t="shared" ref="D16:AI16" si="11">D8+C16</f>
        <v>-201185.96635585089</v>
      </c>
      <c r="E16">
        <f t="shared" si="11"/>
        <v>-225583.89519070223</v>
      </c>
      <c r="F16">
        <f t="shared" si="11"/>
        <v>-139042.78669560328</v>
      </c>
      <c r="G16">
        <f t="shared" si="11"/>
        <v>-132893.08605533649</v>
      </c>
      <c r="H16">
        <f t="shared" si="11"/>
        <v>36825.799576737772</v>
      </c>
      <c r="I16">
        <f t="shared" si="11"/>
        <v>108642.80646218699</v>
      </c>
      <c r="J16">
        <f t="shared" si="11"/>
        <v>120035.04484465791</v>
      </c>
      <c r="K16">
        <f t="shared" si="11"/>
        <v>212192.59995688722</v>
      </c>
      <c r="L16">
        <f t="shared" si="11"/>
        <v>-30094.454502364795</v>
      </c>
      <c r="M16">
        <f t="shared" si="11"/>
        <v>-261753.32595737197</v>
      </c>
      <c r="N16">
        <f t="shared" si="11"/>
        <v>-575020.62309639808</v>
      </c>
      <c r="O16">
        <f t="shared" si="11"/>
        <v>-646454.5413484897</v>
      </c>
      <c r="P16">
        <f t="shared" si="11"/>
        <v>-579463.64388318756</v>
      </c>
      <c r="Q16">
        <f t="shared" si="11"/>
        <v>-496378.22994798113</v>
      </c>
      <c r="R16">
        <f t="shared" si="11"/>
        <v>-319242.08135568013</v>
      </c>
      <c r="S16">
        <f t="shared" si="11"/>
        <v>-237753.77156078583</v>
      </c>
      <c r="T16">
        <f t="shared" si="11"/>
        <v>-9003.528680662741</v>
      </c>
      <c r="U16">
        <f t="shared" si="11"/>
        <v>114224.95755922841</v>
      </c>
      <c r="V16">
        <f t="shared" si="11"/>
        <v>174539.01820414091</v>
      </c>
      <c r="W16">
        <f t="shared" si="11"/>
        <v>317728.99980655417</v>
      </c>
      <c r="X16">
        <f t="shared" si="11"/>
        <v>132982.34424571853</v>
      </c>
      <c r="Y16">
        <f t="shared" si="11"/>
        <v>-33724.602087605424</v>
      </c>
      <c r="Z16">
        <f t="shared" si="11"/>
        <v>-276060.39073134359</v>
      </c>
      <c r="AA16">
        <f t="shared" si="11"/>
        <v>-273553.37522058119</v>
      </c>
      <c r="AB16">
        <f t="shared" si="11"/>
        <v>-133040.25608019298</v>
      </c>
      <c r="AC16">
        <f t="shared" si="11"/>
        <v>20390.482947328128</v>
      </c>
      <c r="AD16">
        <f t="shared" si="11"/>
        <v>263171.42024452839</v>
      </c>
      <c r="AE16">
        <f t="shared" si="11"/>
        <v>405301.77230574936</v>
      </c>
      <c r="AF16">
        <f t="shared" si="11"/>
        <v>690301.74296502257</v>
      </c>
      <c r="AG16">
        <f t="shared" si="11"/>
        <v>866484.5260307258</v>
      </c>
      <c r="AH16">
        <f t="shared" si="11"/>
        <v>977661.1814323843</v>
      </c>
      <c r="AI16">
        <f t="shared" si="11"/>
        <v>1170663.9573708822</v>
      </c>
      <c r="AJ16">
        <f t="shared" ref="AJ16:BO16" si="12">AJ8+AI16</f>
        <v>1035413.8030552862</v>
      </c>
      <c r="AK16">
        <f t="shared" si="12"/>
        <v>918261.46221555467</v>
      </c>
      <c r="AL16">
        <f t="shared" si="12"/>
        <v>725573.45694290323</v>
      </c>
      <c r="AM16">
        <f t="shared" si="12"/>
        <v>777580.36913453147</v>
      </c>
      <c r="AN16">
        <f t="shared" si="12"/>
        <v>967021.68793949042</v>
      </c>
      <c r="AO16">
        <f t="shared" si="12"/>
        <v>1168317.7545477101</v>
      </c>
      <c r="AP16">
        <f t="shared" si="12"/>
        <v>1457461.5283014078</v>
      </c>
      <c r="AQ16">
        <f t="shared" si="12"/>
        <v>1644158.994882311</v>
      </c>
      <c r="AR16">
        <f t="shared" si="12"/>
        <v>1971831.5470768581</v>
      </c>
      <c r="AS16">
        <f t="shared" si="12"/>
        <v>2188880.7661123443</v>
      </c>
      <c r="AT16">
        <f t="shared" si="12"/>
        <v>2339339.5862413929</v>
      </c>
      <c r="AU16">
        <f t="shared" si="12"/>
        <v>2570317.1940682544</v>
      </c>
      <c r="AV16">
        <f t="shared" si="12"/>
        <v>2471989.4134547939</v>
      </c>
      <c r="AW16">
        <f t="shared" si="12"/>
        <v>2390885.1137053627</v>
      </c>
      <c r="AX16">
        <f t="shared" si="12"/>
        <v>2233450.3632959072</v>
      </c>
      <c r="AY16">
        <f t="shared" si="12"/>
        <v>2319906.1164830634</v>
      </c>
      <c r="AZ16">
        <f t="shared" si="12"/>
        <v>2542923.2307765842</v>
      </c>
      <c r="BA16">
        <f t="shared" si="12"/>
        <v>2776831.5401423853</v>
      </c>
      <c r="BB16">
        <f t="shared" si="12"/>
        <v>3097543.6682938291</v>
      </c>
      <c r="BC16">
        <f t="shared" si="12"/>
        <v>3314715.1365945013</v>
      </c>
      <c r="BD16">
        <f t="shared" si="12"/>
        <v>3671752.2600419894</v>
      </c>
      <c r="BE16">
        <f t="shared" si="12"/>
        <v>3917070.7784390221</v>
      </c>
      <c r="BF16">
        <f t="shared" si="12"/>
        <v>4094734.2137094075</v>
      </c>
      <c r="BG16">
        <f t="shared" si="12"/>
        <v>4351884.9162974646</v>
      </c>
      <c r="BH16">
        <f t="shared" si="12"/>
        <v>4278724.2861528881</v>
      </c>
      <c r="BI16">
        <f t="shared" si="12"/>
        <v>4221795.6122565176</v>
      </c>
      <c r="BJ16">
        <f t="shared" si="12"/>
        <v>4087551.8746095318</v>
      </c>
      <c r="BK16">
        <f t="shared" si="12"/>
        <v>4196222.6190478699</v>
      </c>
      <c r="BL16">
        <f t="shared" si="12"/>
        <v>4440500.1569530247</v>
      </c>
      <c r="BM16">
        <f t="shared" si="12"/>
        <v>4694757.2663931884</v>
      </c>
      <c r="BN16">
        <f t="shared" si="12"/>
        <v>5034972.7578440085</v>
      </c>
      <c r="BO16">
        <f t="shared" si="12"/>
        <v>5270883.7257495131</v>
      </c>
      <c r="BP16">
        <f t="shared" ref="BP16:CT16" si="13">BP8+BO16</f>
        <v>5645975.9908785671</v>
      </c>
      <c r="BQ16">
        <f t="shared" si="13"/>
        <v>5908718.9539466761</v>
      </c>
      <c r="BR16">
        <f t="shared" si="13"/>
        <v>6103180.1198284896</v>
      </c>
      <c r="BS16">
        <f t="shared" si="13"/>
        <v>6376440.2557925303</v>
      </c>
      <c r="BT16">
        <f t="shared" si="13"/>
        <v>6318573.4229870439</v>
      </c>
      <c r="BU16">
        <f t="shared" si="13"/>
        <v>6275950.2623021668</v>
      </c>
      <c r="BV16">
        <f t="shared" si="13"/>
        <v>6154847.0507848198</v>
      </c>
      <c r="BW16">
        <f t="shared" si="13"/>
        <v>6275367.9183814656</v>
      </c>
      <c r="BX16">
        <f t="shared" si="13"/>
        <v>6530187.8848177651</v>
      </c>
      <c r="BY16">
        <f t="shared" si="13"/>
        <v>6793811.8406327069</v>
      </c>
      <c r="BZ16">
        <f t="shared" si="13"/>
        <v>7142509.5603609169</v>
      </c>
      <c r="CA16">
        <f t="shared" si="13"/>
        <v>7386431.7661587279</v>
      </c>
      <c r="CB16">
        <f t="shared" si="13"/>
        <v>7769518.88968419</v>
      </c>
      <c r="CC16">
        <f t="shared" si="13"/>
        <v>8040615.166578318</v>
      </c>
      <c r="CD16">
        <f t="shared" si="13"/>
        <v>8243960.4110645447</v>
      </c>
      <c r="CE16">
        <f t="shared" si="13"/>
        <v>8526493.0873758364</v>
      </c>
      <c r="CF16">
        <f t="shared" si="13"/>
        <v>8477800.3460110351</v>
      </c>
      <c r="CG16">
        <f t="shared" si="13"/>
        <v>8443467.139688449</v>
      </c>
      <c r="CH16">
        <f t="shared" si="13"/>
        <v>8328793.3150243154</v>
      </c>
      <c r="CI16">
        <f t="shared" si="13"/>
        <v>8453009.6990883611</v>
      </c>
      <c r="CJ16">
        <f t="shared" si="13"/>
        <v>8708406.9333677087</v>
      </c>
      <c r="CK16">
        <f t="shared" si="13"/>
        <v>8969158.6557619702</v>
      </c>
      <c r="CL16">
        <f t="shared" si="13"/>
        <v>9312997.3727285601</v>
      </c>
      <c r="CM16">
        <f t="shared" si="13"/>
        <v>9551284.7023977097</v>
      </c>
      <c r="CN16">
        <f t="shared" si="13"/>
        <v>9928654.6855100803</v>
      </c>
      <c r="CO16">
        <f t="shared" si="13"/>
        <v>10200894.240665596</v>
      </c>
      <c r="CP16">
        <f t="shared" si="13"/>
        <v>10405773.194859847</v>
      </c>
      <c r="CQ16">
        <f t="shared" si="13"/>
        <v>10691698.606629971</v>
      </c>
      <c r="CR16">
        <f t="shared" si="13"/>
        <v>10689731.475029556</v>
      </c>
      <c r="CS16">
        <f t="shared" si="13"/>
        <v>10614065.884501074</v>
      </c>
      <c r="CT16" s="1">
        <f t="shared" si="13"/>
        <v>10572743.302467536</v>
      </c>
    </row>
    <row r="17" spans="2:98" x14ac:dyDescent="0.25">
      <c r="B17" t="str">
        <f>B9</f>
        <v>8% grow</v>
      </c>
      <c r="C17">
        <f>C9</f>
        <v>-116332.95662048043</v>
      </c>
      <c r="D17">
        <f t="shared" ref="D17:AI19" si="14">D9+C17</f>
        <v>-150175.60988877434</v>
      </c>
      <c r="E17">
        <f t="shared" si="14"/>
        <v>-163454.50391508089</v>
      </c>
      <c r="F17">
        <f t="shared" si="14"/>
        <v>-59429.17255559664</v>
      </c>
      <c r="G17">
        <f t="shared" si="14"/>
        <v>-40897.000228677345</v>
      </c>
      <c r="H17">
        <f t="shared" si="14"/>
        <v>142187.27573334755</v>
      </c>
      <c r="I17">
        <f t="shared" si="14"/>
        <v>225658.07757811312</v>
      </c>
      <c r="J17">
        <f t="shared" si="14"/>
        <v>248064.04717171268</v>
      </c>
      <c r="K17">
        <f t="shared" si="14"/>
        <v>361552.07280898665</v>
      </c>
      <c r="L17">
        <f t="shared" si="14"/>
        <v>113255.73408560239</v>
      </c>
      <c r="M17">
        <f t="shared" si="14"/>
        <v>-94815.511836726626</v>
      </c>
      <c r="N17">
        <f t="shared" si="14"/>
        <v>-360401.48955151014</v>
      </c>
      <c r="O17">
        <f t="shared" si="14"/>
        <v>-387342.18030665378</v>
      </c>
      <c r="P17">
        <f t="shared" si="14"/>
        <v>-279439.47560681502</v>
      </c>
      <c r="Q17">
        <f t="shared" si="14"/>
        <v>-168141.12018567376</v>
      </c>
      <c r="R17">
        <f t="shared" si="14"/>
        <v>38700.822984759696</v>
      </c>
      <c r="S17">
        <f t="shared" si="14"/>
        <v>143880.25749189354</v>
      </c>
      <c r="T17">
        <f t="shared" si="14"/>
        <v>396520.29676244012</v>
      </c>
      <c r="U17">
        <f t="shared" si="14"/>
        <v>542218.45909512485</v>
      </c>
      <c r="V17">
        <f t="shared" si="14"/>
        <v>625344.82575226366</v>
      </c>
      <c r="W17">
        <f t="shared" si="14"/>
        <v>802700.5124560612</v>
      </c>
      <c r="X17">
        <f t="shared" si="14"/>
        <v>625721.40631041746</v>
      </c>
      <c r="Y17">
        <f t="shared" si="14"/>
        <v>496804.91713236319</v>
      </c>
      <c r="Z17">
        <f t="shared" si="14"/>
        <v>316219.01465684047</v>
      </c>
      <c r="AA17">
        <f t="shared" si="14"/>
        <v>376677.95943886007</v>
      </c>
      <c r="AB17">
        <f t="shared" si="14"/>
        <v>570629.79145866539</v>
      </c>
      <c r="AC17">
        <f t="shared" si="14"/>
        <v>763757.85111041879</v>
      </c>
      <c r="AD17">
        <f t="shared" si="14"/>
        <v>1046762.1974038673</v>
      </c>
      <c r="AE17">
        <f t="shared" si="14"/>
        <v>1222326.3915428999</v>
      </c>
      <c r="AF17">
        <f t="shared" si="14"/>
        <v>1540421.9041620789</v>
      </c>
      <c r="AG17">
        <f t="shared" si="14"/>
        <v>1747965.0721655258</v>
      </c>
      <c r="AH17">
        <f t="shared" si="14"/>
        <v>1890693.9608752162</v>
      </c>
      <c r="AI17">
        <f t="shared" si="14"/>
        <v>2126537.998838217</v>
      </c>
      <c r="AJ17">
        <f t="shared" ref="AJ17:BO17" si="15">AJ9+AI17</f>
        <v>2007675.7625837906</v>
      </c>
      <c r="AK17">
        <f t="shared" si="15"/>
        <v>1936827.0681061405</v>
      </c>
      <c r="AL17">
        <f t="shared" si="15"/>
        <v>1814206.8154220073</v>
      </c>
      <c r="AM17">
        <f t="shared" si="15"/>
        <v>1932190.9585658463</v>
      </c>
      <c r="AN17">
        <f t="shared" si="15"/>
        <v>2182721.0177753288</v>
      </c>
      <c r="AO17">
        <f t="shared" si="15"/>
        <v>2430937.141199775</v>
      </c>
      <c r="AP17">
        <f t="shared" si="15"/>
        <v>2767084.8711314816</v>
      </c>
      <c r="AQ17">
        <f t="shared" si="15"/>
        <v>2993573.5191931981</v>
      </c>
      <c r="AR17">
        <f t="shared" si="15"/>
        <v>3360318.1536072404</v>
      </c>
      <c r="AS17">
        <f t="shared" si="15"/>
        <v>3614375.5035773264</v>
      </c>
      <c r="AT17">
        <f t="shared" si="15"/>
        <v>3801753.9137091888</v>
      </c>
      <c r="AU17">
        <f t="shared" si="15"/>
        <v>4080695.1077070311</v>
      </c>
      <c r="AV17">
        <f t="shared" si="15"/>
        <v>4003650.6787945805</v>
      </c>
      <c r="AW17">
        <f t="shared" si="15"/>
        <v>3973520.4479823764</v>
      </c>
      <c r="AX17">
        <f t="shared" si="15"/>
        <v>3890589.0843179203</v>
      </c>
      <c r="AY17">
        <f t="shared" si="15"/>
        <v>4047207.6514138309</v>
      </c>
      <c r="AZ17">
        <f t="shared" si="15"/>
        <v>4335234.0381812109</v>
      </c>
      <c r="BA17">
        <f t="shared" si="15"/>
        <v>4619707.1181189101</v>
      </c>
      <c r="BB17">
        <f t="shared" si="15"/>
        <v>4990787.2480458226</v>
      </c>
      <c r="BC17">
        <f t="shared" si="15"/>
        <v>5250834.0143989511</v>
      </c>
      <c r="BD17">
        <f t="shared" si="15"/>
        <v>5649752.1613312429</v>
      </c>
      <c r="BE17">
        <f t="shared" si="15"/>
        <v>5934619.439161459</v>
      </c>
      <c r="BF17">
        <f t="shared" si="15"/>
        <v>6151482.2631389396</v>
      </c>
      <c r="BG17">
        <f t="shared" si="15"/>
        <v>6458622.9446957791</v>
      </c>
      <c r="BH17">
        <f t="shared" si="15"/>
        <v>6408526.1400852781</v>
      </c>
      <c r="BI17">
        <f t="shared" si="15"/>
        <v>6404114.244718872</v>
      </c>
      <c r="BJ17">
        <f t="shared" si="15"/>
        <v>6345688.2744194539</v>
      </c>
      <c r="BK17">
        <f t="shared" si="15"/>
        <v>6525618.7492022617</v>
      </c>
      <c r="BL17">
        <f t="shared" si="15"/>
        <v>6835796.6456169253</v>
      </c>
      <c r="BM17">
        <f t="shared" si="15"/>
        <v>7141314.5747121833</v>
      </c>
      <c r="BN17">
        <f t="shared" si="15"/>
        <v>7532406.5972442981</v>
      </c>
      <c r="BO17">
        <f t="shared" si="15"/>
        <v>7811515.2796900878</v>
      </c>
      <c r="BP17">
        <f t="shared" ref="BP17:CT17" si="16">BP9+BO17</f>
        <v>8228617.7296555601</v>
      </c>
      <c r="BQ17">
        <f t="shared" si="16"/>
        <v>8530828.7532156687</v>
      </c>
      <c r="BR17">
        <f t="shared" si="16"/>
        <v>8764174.5468906127</v>
      </c>
      <c r="BS17">
        <f t="shared" si="16"/>
        <v>9086849.5548625737</v>
      </c>
      <c r="BT17">
        <f t="shared" si="16"/>
        <v>9051191.6534142215</v>
      </c>
      <c r="BU17">
        <f t="shared" si="16"/>
        <v>9059948.3080897219</v>
      </c>
      <c r="BV17">
        <f t="shared" si="16"/>
        <v>9013266.9590179957</v>
      </c>
      <c r="BW17">
        <f t="shared" si="16"/>
        <v>9203443.4217143618</v>
      </c>
      <c r="BX17">
        <f t="shared" si="16"/>
        <v>9522422.6728757303</v>
      </c>
      <c r="BY17">
        <f t="shared" si="16"/>
        <v>9835504.3433136195</v>
      </c>
      <c r="BZ17">
        <f t="shared" si="16"/>
        <v>10233268.886162093</v>
      </c>
      <c r="CA17">
        <f t="shared" si="16"/>
        <v>10518586.450765204</v>
      </c>
      <c r="CB17">
        <f t="shared" si="16"/>
        <v>10941850.478586774</v>
      </c>
      <c r="CC17">
        <f t="shared" si="16"/>
        <v>11250463.482629016</v>
      </c>
      <c r="CD17">
        <f t="shared" si="16"/>
        <v>11490508.737877242</v>
      </c>
      <c r="CE17">
        <f t="shared" si="16"/>
        <v>11819918.042287625</v>
      </c>
      <c r="CF17">
        <f t="shared" si="16"/>
        <v>11790444.817192303</v>
      </c>
      <c r="CG17">
        <f t="shared" si="16"/>
        <v>11804016.635837594</v>
      </c>
      <c r="CH17">
        <f t="shared" si="16"/>
        <v>11759816.602709144</v>
      </c>
      <c r="CI17">
        <f t="shared" si="16"/>
        <v>11949314.791613279</v>
      </c>
      <c r="CJ17">
        <f t="shared" si="16"/>
        <v>12264386.847773155</v>
      </c>
      <c r="CK17">
        <f t="shared" si="16"/>
        <v>12570067.586714547</v>
      </c>
      <c r="CL17">
        <f t="shared" si="16"/>
        <v>12958683.635375429</v>
      </c>
      <c r="CM17">
        <f t="shared" si="16"/>
        <v>13235065.915418781</v>
      </c>
      <c r="CN17">
        <f t="shared" si="16"/>
        <v>13649100.961652959</v>
      </c>
      <c r="CO17">
        <f t="shared" si="16"/>
        <v>13957872.086788788</v>
      </c>
      <c r="CP17">
        <f t="shared" si="16"/>
        <v>14199694.251208087</v>
      </c>
      <c r="CQ17">
        <f t="shared" si="16"/>
        <v>14521451.748096203</v>
      </c>
      <c r="CR17">
        <f t="shared" si="16"/>
        <v>14559015.918735173</v>
      </c>
      <c r="CS17">
        <f t="shared" si="16"/>
        <v>14518802.916229591</v>
      </c>
      <c r="CT17" s="1">
        <f t="shared" si="16"/>
        <v>14504200.186767379</v>
      </c>
    </row>
    <row r="18" spans="2:98" x14ac:dyDescent="0.25">
      <c r="B18" t="s">
        <v>420</v>
      </c>
      <c r="C18">
        <v>2996914</v>
      </c>
      <c r="D18">
        <v>2996914</v>
      </c>
      <c r="E18">
        <v>2996914</v>
      </c>
      <c r="F18">
        <v>2996914</v>
      </c>
      <c r="G18">
        <v>2996914</v>
      </c>
      <c r="H18">
        <v>2996914</v>
      </c>
      <c r="I18">
        <v>2996914</v>
      </c>
      <c r="J18">
        <v>2996914</v>
      </c>
      <c r="K18">
        <v>2996914</v>
      </c>
      <c r="L18">
        <v>2996914</v>
      </c>
      <c r="M18">
        <v>2996914</v>
      </c>
      <c r="N18">
        <v>2996914</v>
      </c>
      <c r="O18">
        <v>2996914</v>
      </c>
      <c r="P18">
        <v>2996914</v>
      </c>
      <c r="Q18">
        <v>2996914</v>
      </c>
      <c r="R18">
        <v>2996914</v>
      </c>
      <c r="S18">
        <v>2996914</v>
      </c>
      <c r="T18">
        <v>2996914</v>
      </c>
      <c r="U18">
        <v>2996914</v>
      </c>
      <c r="V18">
        <v>2996914</v>
      </c>
      <c r="W18">
        <v>2996914</v>
      </c>
      <c r="X18">
        <v>2996914</v>
      </c>
      <c r="Y18">
        <v>2996914</v>
      </c>
      <c r="Z18">
        <v>2996914</v>
      </c>
      <c r="AA18">
        <v>2996914</v>
      </c>
      <c r="AB18">
        <v>2996914</v>
      </c>
      <c r="AC18">
        <v>2996914</v>
      </c>
      <c r="AD18">
        <v>2996914</v>
      </c>
      <c r="AE18">
        <v>2996914</v>
      </c>
      <c r="AF18">
        <v>2996914</v>
      </c>
      <c r="AG18">
        <v>2996914</v>
      </c>
      <c r="AH18">
        <v>2996914</v>
      </c>
      <c r="AI18">
        <v>2996914</v>
      </c>
      <c r="AJ18">
        <v>2996914</v>
      </c>
      <c r="AK18">
        <v>2996914</v>
      </c>
      <c r="AL18">
        <v>2996914</v>
      </c>
      <c r="AM18">
        <v>2996914</v>
      </c>
      <c r="AN18">
        <v>2996914</v>
      </c>
      <c r="AO18">
        <v>2996914</v>
      </c>
      <c r="AP18">
        <v>2996914</v>
      </c>
      <c r="AQ18">
        <v>2996914</v>
      </c>
      <c r="AR18">
        <v>2996914</v>
      </c>
      <c r="AS18">
        <v>2996914</v>
      </c>
      <c r="AT18">
        <v>2996914</v>
      </c>
      <c r="AU18">
        <v>2996914</v>
      </c>
      <c r="AV18">
        <v>2996914</v>
      </c>
      <c r="AW18">
        <v>2996914</v>
      </c>
      <c r="AX18">
        <v>2996914</v>
      </c>
      <c r="AY18">
        <v>2996914</v>
      </c>
      <c r="AZ18">
        <v>2996914</v>
      </c>
      <c r="BA18">
        <v>2996914</v>
      </c>
      <c r="BB18">
        <v>2996914</v>
      </c>
      <c r="BC18">
        <v>2996914</v>
      </c>
      <c r="BD18">
        <v>2996914</v>
      </c>
      <c r="BE18">
        <v>2996914</v>
      </c>
      <c r="BF18">
        <v>2996914</v>
      </c>
      <c r="BG18">
        <v>2996914</v>
      </c>
      <c r="BH18">
        <v>2996914</v>
      </c>
      <c r="BI18">
        <v>2996914</v>
      </c>
      <c r="BJ18">
        <v>2996914</v>
      </c>
      <c r="BK18">
        <v>2996914</v>
      </c>
      <c r="BL18">
        <v>2996914</v>
      </c>
      <c r="BM18">
        <v>2996914</v>
      </c>
      <c r="BN18">
        <v>2996914</v>
      </c>
      <c r="BO18">
        <v>2996914</v>
      </c>
      <c r="BP18">
        <v>2996914</v>
      </c>
      <c r="BQ18">
        <v>2996914</v>
      </c>
      <c r="BR18">
        <v>2996914</v>
      </c>
      <c r="BS18">
        <v>2996914</v>
      </c>
      <c r="BT18">
        <v>2996914</v>
      </c>
      <c r="BU18">
        <v>2996914</v>
      </c>
      <c r="BV18">
        <v>2996914</v>
      </c>
      <c r="BW18">
        <v>2996914</v>
      </c>
      <c r="BX18">
        <v>2996914</v>
      </c>
      <c r="BY18">
        <v>2996914</v>
      </c>
      <c r="BZ18">
        <v>2996914</v>
      </c>
      <c r="CA18">
        <v>2996914</v>
      </c>
      <c r="CB18">
        <v>2996914</v>
      </c>
      <c r="CC18">
        <v>2996914</v>
      </c>
      <c r="CD18">
        <v>2996914</v>
      </c>
      <c r="CE18">
        <v>2996914</v>
      </c>
      <c r="CF18">
        <v>2996914</v>
      </c>
      <c r="CG18">
        <v>2996914</v>
      </c>
      <c r="CH18">
        <v>2996914</v>
      </c>
      <c r="CI18">
        <v>2996914</v>
      </c>
      <c r="CJ18">
        <v>2996914</v>
      </c>
      <c r="CK18">
        <v>2996914</v>
      </c>
      <c r="CL18">
        <v>2996914</v>
      </c>
      <c r="CM18">
        <v>2996914</v>
      </c>
      <c r="CN18">
        <v>2996914</v>
      </c>
      <c r="CO18">
        <v>2996914</v>
      </c>
      <c r="CP18">
        <v>2996914</v>
      </c>
      <c r="CQ18">
        <v>2996914</v>
      </c>
      <c r="CR18">
        <v>2996914</v>
      </c>
      <c r="CS18">
        <v>2996914</v>
      </c>
      <c r="CT18">
        <v>2996914</v>
      </c>
    </row>
    <row r="19" spans="2:98" x14ac:dyDescent="0.25">
      <c r="B19" t="s">
        <v>104</v>
      </c>
      <c r="C19">
        <f>C11</f>
        <v>-40864</v>
      </c>
      <c r="D19">
        <f t="shared" si="14"/>
        <v>-5252</v>
      </c>
      <c r="E19">
        <f t="shared" ref="E19" si="17">E11+D19</f>
        <v>-68876</v>
      </c>
      <c r="F19">
        <f t="shared" ref="F19" si="18">F11+E19</f>
        <v>-9020</v>
      </c>
      <c r="G19">
        <f t="shared" ref="G19" si="19">G11+F19</f>
        <v>25233</v>
      </c>
      <c r="H19">
        <f t="shared" ref="H19" si="20">H11+G19</f>
        <v>35054</v>
      </c>
      <c r="I19">
        <f t="shared" ref="I19" si="21">I11+H19</f>
        <v>70954</v>
      </c>
      <c r="J19" t="e">
        <f>NA()</f>
        <v>#N/A</v>
      </c>
      <c r="K19" t="e">
        <f>NA()</f>
        <v>#N/A</v>
      </c>
      <c r="L19" t="e">
        <f>NA()</f>
        <v>#N/A</v>
      </c>
      <c r="M19" t="e">
        <f>NA()</f>
        <v>#N/A</v>
      </c>
      <c r="N19" t="e">
        <f>NA()</f>
        <v>#N/A</v>
      </c>
      <c r="O19" t="e">
        <f>NA()</f>
        <v>#N/A</v>
      </c>
      <c r="P19" t="e">
        <f>NA()</f>
        <v>#N/A</v>
      </c>
      <c r="Q19" t="e">
        <f>NA()</f>
        <v>#N/A</v>
      </c>
      <c r="R19" t="e">
        <f>NA()</f>
        <v>#N/A</v>
      </c>
      <c r="S19" t="e">
        <f>NA()</f>
        <v>#N/A</v>
      </c>
      <c r="T19" t="e">
        <f>NA()</f>
        <v>#N/A</v>
      </c>
      <c r="U19" t="e">
        <f>NA()</f>
        <v>#N/A</v>
      </c>
      <c r="V19" t="e">
        <f>NA()</f>
        <v>#N/A</v>
      </c>
      <c r="W19" t="e">
        <f>NA()</f>
        <v>#N/A</v>
      </c>
      <c r="X19" t="e">
        <f>NA()</f>
        <v>#N/A</v>
      </c>
      <c r="Y19" t="e">
        <f>NA()</f>
        <v>#N/A</v>
      </c>
      <c r="Z19" t="e">
        <f>NA()</f>
        <v>#N/A</v>
      </c>
      <c r="AA19" t="e">
        <f>NA()</f>
        <v>#N/A</v>
      </c>
      <c r="AB19" t="e">
        <f>NA()</f>
        <v>#N/A</v>
      </c>
      <c r="AC19" t="e">
        <f>NA()</f>
        <v>#N/A</v>
      </c>
      <c r="AD19" t="e">
        <f>NA()</f>
        <v>#N/A</v>
      </c>
      <c r="AE19" t="e">
        <f>NA()</f>
        <v>#N/A</v>
      </c>
      <c r="AF19" t="e">
        <f>NA()</f>
        <v>#N/A</v>
      </c>
      <c r="AG19" t="e">
        <f>NA()</f>
        <v>#N/A</v>
      </c>
      <c r="AH19" t="e">
        <f>NA()</f>
        <v>#N/A</v>
      </c>
      <c r="AI19" t="e">
        <f>NA()</f>
        <v>#N/A</v>
      </c>
      <c r="AJ19" t="e">
        <f>NA()</f>
        <v>#N/A</v>
      </c>
      <c r="AK19" t="e">
        <f>NA()</f>
        <v>#N/A</v>
      </c>
      <c r="AL19" t="e">
        <f>NA()</f>
        <v>#N/A</v>
      </c>
      <c r="AM19" t="e">
        <f>NA()</f>
        <v>#N/A</v>
      </c>
      <c r="AN19" t="e">
        <f>NA()</f>
        <v>#N/A</v>
      </c>
      <c r="AO19" t="e">
        <f>NA()</f>
        <v>#N/A</v>
      </c>
      <c r="AP19" t="e">
        <f>NA()</f>
        <v>#N/A</v>
      </c>
      <c r="AQ19" t="e">
        <f>NA()</f>
        <v>#N/A</v>
      </c>
      <c r="AR19" t="e">
        <f>NA()</f>
        <v>#N/A</v>
      </c>
      <c r="AS19" t="e">
        <f>NA()</f>
        <v>#N/A</v>
      </c>
      <c r="AT19" t="e">
        <f>NA()</f>
        <v>#N/A</v>
      </c>
      <c r="AU19" t="e">
        <f>NA()</f>
        <v>#N/A</v>
      </c>
      <c r="AV19" t="e">
        <f>NA()</f>
        <v>#N/A</v>
      </c>
      <c r="AW19" t="e">
        <f>NA()</f>
        <v>#N/A</v>
      </c>
      <c r="AX19" t="e">
        <f>NA()</f>
        <v>#N/A</v>
      </c>
      <c r="AY19" t="e">
        <f>NA()</f>
        <v>#N/A</v>
      </c>
      <c r="AZ19" t="e">
        <f>NA()</f>
        <v>#N/A</v>
      </c>
      <c r="BA19" t="e">
        <f>NA()</f>
        <v>#N/A</v>
      </c>
      <c r="BB19" t="e">
        <f>NA()</f>
        <v>#N/A</v>
      </c>
      <c r="BC19" t="e">
        <f>NA()</f>
        <v>#N/A</v>
      </c>
      <c r="BD19" t="e">
        <f>NA()</f>
        <v>#N/A</v>
      </c>
      <c r="BE19" t="e">
        <f>NA()</f>
        <v>#N/A</v>
      </c>
      <c r="BF19" t="e">
        <f>NA()</f>
        <v>#N/A</v>
      </c>
      <c r="BG19" t="e">
        <f>NA()</f>
        <v>#N/A</v>
      </c>
      <c r="BH19" t="e">
        <f>NA()</f>
        <v>#N/A</v>
      </c>
      <c r="BI19" t="e">
        <f>NA()</f>
        <v>#N/A</v>
      </c>
      <c r="BJ19" t="e">
        <f>NA()</f>
        <v>#N/A</v>
      </c>
      <c r="BK19" t="e">
        <f>NA()</f>
        <v>#N/A</v>
      </c>
      <c r="BL19" t="e">
        <f>NA()</f>
        <v>#N/A</v>
      </c>
      <c r="BM19" t="e">
        <f>NA()</f>
        <v>#N/A</v>
      </c>
      <c r="BN19" t="e">
        <f>NA()</f>
        <v>#N/A</v>
      </c>
      <c r="BO19" t="e">
        <f>NA()</f>
        <v>#N/A</v>
      </c>
      <c r="BP19" t="e">
        <f>NA()</f>
        <v>#N/A</v>
      </c>
      <c r="BQ19" t="e">
        <f>NA()</f>
        <v>#N/A</v>
      </c>
      <c r="BR19" t="e">
        <f>NA()</f>
        <v>#N/A</v>
      </c>
      <c r="BS19" t="e">
        <f>NA()</f>
        <v>#N/A</v>
      </c>
      <c r="BT19" t="e">
        <f>NA()</f>
        <v>#N/A</v>
      </c>
      <c r="BU19" t="e">
        <f>NA()</f>
        <v>#N/A</v>
      </c>
      <c r="BV19" t="e">
        <f>NA()</f>
        <v>#N/A</v>
      </c>
      <c r="BW19" t="e">
        <f>NA()</f>
        <v>#N/A</v>
      </c>
      <c r="BX19" t="e">
        <f>NA()</f>
        <v>#N/A</v>
      </c>
      <c r="BY19" t="e">
        <f>NA()</f>
        <v>#N/A</v>
      </c>
      <c r="BZ19" t="e">
        <f>NA()</f>
        <v>#N/A</v>
      </c>
      <c r="CA19" t="e">
        <f>NA()</f>
        <v>#N/A</v>
      </c>
      <c r="CB19" t="e">
        <f>NA()</f>
        <v>#N/A</v>
      </c>
      <c r="CC19" t="e">
        <f>NA()</f>
        <v>#N/A</v>
      </c>
      <c r="CD19" t="e">
        <f>NA()</f>
        <v>#N/A</v>
      </c>
      <c r="CE19" t="e">
        <f>NA()</f>
        <v>#N/A</v>
      </c>
      <c r="CF19" t="e">
        <f>NA()</f>
        <v>#N/A</v>
      </c>
      <c r="CG19" t="e">
        <f>NA()</f>
        <v>#N/A</v>
      </c>
      <c r="CH19" t="e">
        <f>NA()</f>
        <v>#N/A</v>
      </c>
      <c r="CI19" t="e">
        <f>NA()</f>
        <v>#N/A</v>
      </c>
      <c r="CJ19" t="e">
        <f>NA()</f>
        <v>#N/A</v>
      </c>
      <c r="CK19" t="e">
        <f>NA()</f>
        <v>#N/A</v>
      </c>
      <c r="CL19" t="e">
        <f>NA()</f>
        <v>#N/A</v>
      </c>
      <c r="CM19" t="e">
        <f>NA()</f>
        <v>#N/A</v>
      </c>
      <c r="CN19" t="e">
        <f>NA()</f>
        <v>#N/A</v>
      </c>
      <c r="CO19" t="e">
        <f>NA()</f>
        <v>#N/A</v>
      </c>
      <c r="CP19" t="e">
        <f>NA()</f>
        <v>#N/A</v>
      </c>
      <c r="CQ19" t="e">
        <f>NA()</f>
        <v>#N/A</v>
      </c>
      <c r="CR19" t="e">
        <f>NA()</f>
        <v>#N/A</v>
      </c>
      <c r="CS19" t="e">
        <f>NA()</f>
        <v>#N/A</v>
      </c>
      <c r="CT19" t="e">
        <f>NA()</f>
        <v>#N/A</v>
      </c>
    </row>
    <row r="21" spans="2:98" x14ac:dyDescent="0.25">
      <c r="B21" t="str">
        <f>B13</f>
        <v>0% grow</v>
      </c>
      <c r="C21">
        <f>SIGN(C13)</f>
        <v>-1</v>
      </c>
      <c r="D21">
        <f t="shared" ref="D21:BO22" si="22">SIGN(D13)</f>
        <v>-1</v>
      </c>
      <c r="E21">
        <f t="shared" si="22"/>
        <v>-1</v>
      </c>
      <c r="F21">
        <f t="shared" si="22"/>
        <v>-1</v>
      </c>
      <c r="G21">
        <f t="shared" si="22"/>
        <v>-1</v>
      </c>
      <c r="H21">
        <f t="shared" si="22"/>
        <v>-1</v>
      </c>
      <c r="I21">
        <f t="shared" si="22"/>
        <v>-1</v>
      </c>
      <c r="J21">
        <f t="shared" si="22"/>
        <v>-1</v>
      </c>
      <c r="K21">
        <f t="shared" si="22"/>
        <v>-1</v>
      </c>
      <c r="L21">
        <f t="shared" si="22"/>
        <v>-1</v>
      </c>
      <c r="M21">
        <f t="shared" si="22"/>
        <v>-1</v>
      </c>
      <c r="N21">
        <f t="shared" si="22"/>
        <v>-1</v>
      </c>
      <c r="O21">
        <f t="shared" si="22"/>
        <v>-1</v>
      </c>
      <c r="P21">
        <f t="shared" si="22"/>
        <v>-1</v>
      </c>
      <c r="Q21">
        <f t="shared" si="22"/>
        <v>-1</v>
      </c>
      <c r="R21">
        <f t="shared" si="22"/>
        <v>-1</v>
      </c>
      <c r="S21">
        <f t="shared" si="22"/>
        <v>-1</v>
      </c>
      <c r="T21">
        <f t="shared" si="22"/>
        <v>-1</v>
      </c>
      <c r="U21">
        <f t="shared" si="22"/>
        <v>-1</v>
      </c>
      <c r="V21">
        <f t="shared" si="22"/>
        <v>-1</v>
      </c>
      <c r="W21">
        <f t="shared" si="22"/>
        <v>-1</v>
      </c>
      <c r="X21">
        <f t="shared" si="22"/>
        <v>-1</v>
      </c>
      <c r="Y21">
        <f t="shared" si="22"/>
        <v>-1</v>
      </c>
      <c r="Z21">
        <f t="shared" si="22"/>
        <v>-1</v>
      </c>
      <c r="AA21">
        <f t="shared" si="22"/>
        <v>-1</v>
      </c>
      <c r="AB21">
        <f t="shared" si="22"/>
        <v>-1</v>
      </c>
      <c r="AC21">
        <f t="shared" si="22"/>
        <v>-1</v>
      </c>
      <c r="AD21">
        <f t="shared" si="22"/>
        <v>-1</v>
      </c>
      <c r="AE21">
        <f t="shared" si="22"/>
        <v>-1</v>
      </c>
      <c r="AF21">
        <f t="shared" si="22"/>
        <v>-1</v>
      </c>
      <c r="AG21">
        <f t="shared" si="22"/>
        <v>-1</v>
      </c>
      <c r="AH21">
        <f t="shared" si="22"/>
        <v>-1</v>
      </c>
      <c r="AI21">
        <f t="shared" si="22"/>
        <v>-1</v>
      </c>
      <c r="AJ21">
        <f t="shared" si="22"/>
        <v>-1</v>
      </c>
      <c r="AK21">
        <f t="shared" si="22"/>
        <v>-1</v>
      </c>
      <c r="AL21">
        <f t="shared" si="22"/>
        <v>-1</v>
      </c>
      <c r="AM21">
        <f t="shared" si="22"/>
        <v>-1</v>
      </c>
      <c r="AN21">
        <f t="shared" si="22"/>
        <v>-1</v>
      </c>
      <c r="AO21">
        <f t="shared" si="22"/>
        <v>-1</v>
      </c>
      <c r="AP21">
        <f t="shared" si="22"/>
        <v>-1</v>
      </c>
      <c r="AQ21">
        <f t="shared" si="22"/>
        <v>-1</v>
      </c>
      <c r="AR21">
        <f t="shared" si="22"/>
        <v>-1</v>
      </c>
      <c r="AS21">
        <f t="shared" si="22"/>
        <v>-1</v>
      </c>
      <c r="AT21">
        <f t="shared" si="22"/>
        <v>-1</v>
      </c>
      <c r="AU21">
        <f t="shared" si="22"/>
        <v>-1</v>
      </c>
      <c r="AV21">
        <f t="shared" si="22"/>
        <v>-1</v>
      </c>
      <c r="AW21">
        <f t="shared" si="22"/>
        <v>-1</v>
      </c>
      <c r="AX21">
        <f t="shared" si="22"/>
        <v>-1</v>
      </c>
      <c r="AY21">
        <f t="shared" si="22"/>
        <v>-1</v>
      </c>
      <c r="AZ21">
        <f t="shared" si="22"/>
        <v>-1</v>
      </c>
      <c r="BA21">
        <f t="shared" si="22"/>
        <v>-1</v>
      </c>
      <c r="BB21">
        <f t="shared" si="22"/>
        <v>-1</v>
      </c>
      <c r="BC21">
        <f t="shared" si="22"/>
        <v>-1</v>
      </c>
      <c r="BD21">
        <f t="shared" si="22"/>
        <v>-1</v>
      </c>
      <c r="BE21">
        <f t="shared" si="22"/>
        <v>-1</v>
      </c>
      <c r="BF21">
        <f t="shared" si="22"/>
        <v>-1</v>
      </c>
      <c r="BG21">
        <f t="shared" si="22"/>
        <v>-1</v>
      </c>
      <c r="BH21">
        <f t="shared" si="22"/>
        <v>-1</v>
      </c>
      <c r="BI21">
        <f t="shared" si="22"/>
        <v>-1</v>
      </c>
      <c r="BJ21">
        <f t="shared" si="22"/>
        <v>-1</v>
      </c>
      <c r="BK21">
        <f t="shared" si="22"/>
        <v>-1</v>
      </c>
      <c r="BL21">
        <f t="shared" si="22"/>
        <v>-1</v>
      </c>
      <c r="BM21">
        <f t="shared" si="22"/>
        <v>-1</v>
      </c>
      <c r="BN21">
        <f t="shared" si="22"/>
        <v>-1</v>
      </c>
      <c r="BO21">
        <f t="shared" si="22"/>
        <v>-1</v>
      </c>
      <c r="BP21">
        <f t="shared" ref="BP21:CT25" si="23">SIGN(BP13)</f>
        <v>-1</v>
      </c>
      <c r="BQ21">
        <f t="shared" si="23"/>
        <v>-1</v>
      </c>
      <c r="BR21">
        <f t="shared" si="23"/>
        <v>-1</v>
      </c>
      <c r="BS21">
        <f t="shared" si="23"/>
        <v>-1</v>
      </c>
      <c r="BT21">
        <f t="shared" si="23"/>
        <v>-1</v>
      </c>
      <c r="BU21">
        <f t="shared" si="23"/>
        <v>-1</v>
      </c>
      <c r="BV21">
        <f t="shared" si="23"/>
        <v>-1</v>
      </c>
      <c r="BW21">
        <f t="shared" si="23"/>
        <v>-1</v>
      </c>
      <c r="BX21">
        <f t="shared" si="23"/>
        <v>-1</v>
      </c>
      <c r="BY21">
        <f t="shared" si="23"/>
        <v>-1</v>
      </c>
      <c r="BZ21">
        <f t="shared" si="23"/>
        <v>-1</v>
      </c>
      <c r="CA21">
        <f t="shared" si="23"/>
        <v>-1</v>
      </c>
      <c r="CB21">
        <f t="shared" si="23"/>
        <v>-1</v>
      </c>
      <c r="CC21">
        <f t="shared" si="23"/>
        <v>-1</v>
      </c>
      <c r="CD21">
        <f t="shared" si="23"/>
        <v>-1</v>
      </c>
      <c r="CE21">
        <f t="shared" si="23"/>
        <v>-1</v>
      </c>
      <c r="CF21">
        <f t="shared" si="23"/>
        <v>-1</v>
      </c>
      <c r="CG21">
        <f t="shared" si="23"/>
        <v>-1</v>
      </c>
      <c r="CH21">
        <f t="shared" si="23"/>
        <v>-1</v>
      </c>
      <c r="CI21">
        <f t="shared" si="23"/>
        <v>-1</v>
      </c>
      <c r="CJ21">
        <f t="shared" si="23"/>
        <v>-1</v>
      </c>
      <c r="CK21">
        <f t="shared" si="23"/>
        <v>-1</v>
      </c>
      <c r="CL21">
        <f t="shared" si="23"/>
        <v>-1</v>
      </c>
      <c r="CM21">
        <f t="shared" si="23"/>
        <v>-1</v>
      </c>
      <c r="CN21">
        <f t="shared" si="23"/>
        <v>-1</v>
      </c>
      <c r="CO21">
        <f t="shared" si="23"/>
        <v>-1</v>
      </c>
      <c r="CP21">
        <f t="shared" si="23"/>
        <v>-1</v>
      </c>
      <c r="CQ21">
        <f t="shared" si="23"/>
        <v>-1</v>
      </c>
      <c r="CR21">
        <f t="shared" si="23"/>
        <v>-1</v>
      </c>
      <c r="CS21">
        <f t="shared" si="23"/>
        <v>-1</v>
      </c>
      <c r="CT21">
        <f t="shared" si="23"/>
        <v>-1</v>
      </c>
    </row>
    <row r="22" spans="2:98" x14ac:dyDescent="0.25">
      <c r="B22" t="str">
        <f t="shared" ref="B22:B26" si="24">B14</f>
        <v>2% grow</v>
      </c>
      <c r="C22">
        <f t="shared" ref="C22:R25" si="25">SIGN(C14)</f>
        <v>-1</v>
      </c>
      <c r="D22">
        <f t="shared" si="25"/>
        <v>-1</v>
      </c>
      <c r="E22">
        <f t="shared" si="25"/>
        <v>-1</v>
      </c>
      <c r="F22">
        <f t="shared" si="25"/>
        <v>-1</v>
      </c>
      <c r="G22">
        <f t="shared" si="25"/>
        <v>-1</v>
      </c>
      <c r="H22">
        <f t="shared" si="25"/>
        <v>-1</v>
      </c>
      <c r="I22">
        <f t="shared" si="25"/>
        <v>-1</v>
      </c>
      <c r="J22">
        <f t="shared" si="25"/>
        <v>-1</v>
      </c>
      <c r="K22">
        <f t="shared" si="25"/>
        <v>-1</v>
      </c>
      <c r="L22">
        <f t="shared" si="25"/>
        <v>-1</v>
      </c>
      <c r="M22">
        <f t="shared" si="25"/>
        <v>-1</v>
      </c>
      <c r="N22">
        <f t="shared" si="25"/>
        <v>-1</v>
      </c>
      <c r="O22">
        <f t="shared" si="25"/>
        <v>-1</v>
      </c>
      <c r="P22">
        <f t="shared" si="25"/>
        <v>-1</v>
      </c>
      <c r="Q22">
        <f t="shared" si="25"/>
        <v>-1</v>
      </c>
      <c r="R22">
        <f t="shared" si="25"/>
        <v>-1</v>
      </c>
      <c r="S22">
        <f t="shared" si="22"/>
        <v>-1</v>
      </c>
      <c r="T22">
        <f t="shared" si="22"/>
        <v>-1</v>
      </c>
      <c r="U22">
        <f t="shared" si="22"/>
        <v>-1</v>
      </c>
      <c r="V22">
        <f t="shared" si="22"/>
        <v>-1</v>
      </c>
      <c r="W22">
        <f t="shared" si="22"/>
        <v>-1</v>
      </c>
      <c r="X22">
        <f t="shared" si="22"/>
        <v>-1</v>
      </c>
      <c r="Y22">
        <f t="shared" si="22"/>
        <v>-1</v>
      </c>
      <c r="Z22">
        <f t="shared" si="22"/>
        <v>-1</v>
      </c>
      <c r="AA22">
        <f t="shared" si="22"/>
        <v>-1</v>
      </c>
      <c r="AB22">
        <f t="shared" si="22"/>
        <v>-1</v>
      </c>
      <c r="AC22">
        <f t="shared" si="22"/>
        <v>-1</v>
      </c>
      <c r="AD22">
        <f t="shared" si="22"/>
        <v>-1</v>
      </c>
      <c r="AE22">
        <f t="shared" si="22"/>
        <v>-1</v>
      </c>
      <c r="AF22">
        <f t="shared" si="22"/>
        <v>-1</v>
      </c>
      <c r="AG22">
        <f t="shared" si="22"/>
        <v>-1</v>
      </c>
      <c r="AH22">
        <f t="shared" si="22"/>
        <v>-1</v>
      </c>
      <c r="AI22">
        <f t="shared" si="22"/>
        <v>-1</v>
      </c>
      <c r="AJ22">
        <f t="shared" si="22"/>
        <v>-1</v>
      </c>
      <c r="AK22">
        <f t="shared" si="22"/>
        <v>-1</v>
      </c>
      <c r="AL22">
        <f t="shared" si="22"/>
        <v>-1</v>
      </c>
      <c r="AM22">
        <f t="shared" si="22"/>
        <v>-1</v>
      </c>
      <c r="AN22">
        <f t="shared" si="22"/>
        <v>-1</v>
      </c>
      <c r="AO22">
        <f t="shared" si="22"/>
        <v>-1</v>
      </c>
      <c r="AP22">
        <f t="shared" si="22"/>
        <v>-1</v>
      </c>
      <c r="AQ22">
        <f t="shared" si="22"/>
        <v>-1</v>
      </c>
      <c r="AR22">
        <f t="shared" si="22"/>
        <v>-1</v>
      </c>
      <c r="AS22">
        <f t="shared" si="22"/>
        <v>-1</v>
      </c>
      <c r="AT22">
        <f t="shared" si="22"/>
        <v>-1</v>
      </c>
      <c r="AU22">
        <f t="shared" si="22"/>
        <v>-1</v>
      </c>
      <c r="AV22">
        <f t="shared" si="22"/>
        <v>-1</v>
      </c>
      <c r="AW22">
        <f t="shared" si="22"/>
        <v>-1</v>
      </c>
      <c r="AX22">
        <f t="shared" si="22"/>
        <v>-1</v>
      </c>
      <c r="AY22">
        <f t="shared" si="22"/>
        <v>-1</v>
      </c>
      <c r="AZ22">
        <f t="shared" si="22"/>
        <v>-1</v>
      </c>
      <c r="BA22">
        <f t="shared" si="22"/>
        <v>-1</v>
      </c>
      <c r="BB22">
        <f t="shared" si="22"/>
        <v>-1</v>
      </c>
      <c r="BC22">
        <f t="shared" si="22"/>
        <v>-1</v>
      </c>
      <c r="BD22">
        <f t="shared" si="22"/>
        <v>-1</v>
      </c>
      <c r="BE22">
        <f t="shared" si="22"/>
        <v>-1</v>
      </c>
      <c r="BF22">
        <f t="shared" si="22"/>
        <v>-1</v>
      </c>
      <c r="BG22">
        <f t="shared" si="22"/>
        <v>1</v>
      </c>
      <c r="BH22">
        <f t="shared" si="22"/>
        <v>-1</v>
      </c>
      <c r="BI22">
        <f t="shared" si="22"/>
        <v>-1</v>
      </c>
      <c r="BJ22">
        <f t="shared" si="22"/>
        <v>-1</v>
      </c>
      <c r="BK22">
        <f t="shared" si="22"/>
        <v>-1</v>
      </c>
      <c r="BL22">
        <f t="shared" si="22"/>
        <v>-1</v>
      </c>
      <c r="BM22">
        <f t="shared" si="22"/>
        <v>-1</v>
      </c>
      <c r="BN22">
        <f t="shared" si="22"/>
        <v>-1</v>
      </c>
      <c r="BO22">
        <f t="shared" si="22"/>
        <v>1</v>
      </c>
      <c r="BP22">
        <f t="shared" si="23"/>
        <v>1</v>
      </c>
      <c r="BQ22">
        <f t="shared" si="23"/>
        <v>1</v>
      </c>
      <c r="BR22">
        <f t="shared" si="23"/>
        <v>1</v>
      </c>
      <c r="BS22">
        <f t="shared" si="23"/>
        <v>1</v>
      </c>
      <c r="BT22">
        <f t="shared" si="23"/>
        <v>1</v>
      </c>
      <c r="BU22">
        <f t="shared" si="23"/>
        <v>1</v>
      </c>
      <c r="BV22">
        <f t="shared" si="23"/>
        <v>1</v>
      </c>
      <c r="BW22">
        <f t="shared" si="23"/>
        <v>1</v>
      </c>
      <c r="BX22">
        <f t="shared" si="23"/>
        <v>1</v>
      </c>
      <c r="BY22">
        <f t="shared" si="23"/>
        <v>1</v>
      </c>
      <c r="BZ22">
        <f t="shared" si="23"/>
        <v>1</v>
      </c>
      <c r="CA22">
        <f t="shared" si="23"/>
        <v>1</v>
      </c>
      <c r="CB22">
        <f t="shared" si="23"/>
        <v>1</v>
      </c>
      <c r="CC22">
        <f t="shared" si="23"/>
        <v>1</v>
      </c>
      <c r="CD22">
        <f t="shared" si="23"/>
        <v>1</v>
      </c>
      <c r="CE22">
        <f t="shared" si="23"/>
        <v>1</v>
      </c>
      <c r="CF22">
        <f t="shared" si="23"/>
        <v>1</v>
      </c>
      <c r="CG22">
        <f t="shared" si="23"/>
        <v>1</v>
      </c>
      <c r="CH22">
        <f t="shared" si="23"/>
        <v>1</v>
      </c>
      <c r="CI22">
        <f t="shared" si="23"/>
        <v>1</v>
      </c>
      <c r="CJ22">
        <f t="shared" si="23"/>
        <v>1</v>
      </c>
      <c r="CK22">
        <f t="shared" si="23"/>
        <v>1</v>
      </c>
      <c r="CL22">
        <f t="shared" si="23"/>
        <v>1</v>
      </c>
      <c r="CM22">
        <f t="shared" si="23"/>
        <v>1</v>
      </c>
      <c r="CN22">
        <f t="shared" si="23"/>
        <v>1</v>
      </c>
      <c r="CO22">
        <f t="shared" si="23"/>
        <v>1</v>
      </c>
      <c r="CP22">
        <f t="shared" si="23"/>
        <v>1</v>
      </c>
      <c r="CQ22">
        <f t="shared" si="23"/>
        <v>1</v>
      </c>
      <c r="CR22">
        <f t="shared" si="23"/>
        <v>1</v>
      </c>
      <c r="CS22">
        <f t="shared" si="23"/>
        <v>1</v>
      </c>
      <c r="CT22">
        <f t="shared" si="23"/>
        <v>1</v>
      </c>
    </row>
    <row r="23" spans="2:98" x14ac:dyDescent="0.25">
      <c r="B23" t="str">
        <f t="shared" si="24"/>
        <v>4% grow</v>
      </c>
      <c r="C23">
        <f t="shared" si="25"/>
        <v>-1</v>
      </c>
      <c r="D23">
        <f t="shared" ref="D23:BO25" si="26">SIGN(D15)</f>
        <v>-1</v>
      </c>
      <c r="E23">
        <f t="shared" si="26"/>
        <v>-1</v>
      </c>
      <c r="F23">
        <f t="shared" si="26"/>
        <v>-1</v>
      </c>
      <c r="G23">
        <f t="shared" si="26"/>
        <v>-1</v>
      </c>
      <c r="H23">
        <f t="shared" si="26"/>
        <v>-1</v>
      </c>
      <c r="I23">
        <f t="shared" si="26"/>
        <v>-1</v>
      </c>
      <c r="J23">
        <f t="shared" si="26"/>
        <v>-1</v>
      </c>
      <c r="K23">
        <f t="shared" si="26"/>
        <v>1</v>
      </c>
      <c r="L23">
        <f t="shared" si="26"/>
        <v>-1</v>
      </c>
      <c r="M23">
        <f t="shared" si="26"/>
        <v>-1</v>
      </c>
      <c r="N23">
        <f t="shared" si="26"/>
        <v>-1</v>
      </c>
      <c r="O23">
        <f t="shared" si="26"/>
        <v>-1</v>
      </c>
      <c r="P23">
        <f t="shared" si="26"/>
        <v>-1</v>
      </c>
      <c r="Q23">
        <f t="shared" si="26"/>
        <v>-1</v>
      </c>
      <c r="R23">
        <f t="shared" si="26"/>
        <v>-1</v>
      </c>
      <c r="S23">
        <f t="shared" si="26"/>
        <v>-1</v>
      </c>
      <c r="T23">
        <f t="shared" si="26"/>
        <v>-1</v>
      </c>
      <c r="U23">
        <f t="shared" si="26"/>
        <v>-1</v>
      </c>
      <c r="V23">
        <f t="shared" si="26"/>
        <v>-1</v>
      </c>
      <c r="W23">
        <f t="shared" si="26"/>
        <v>-1</v>
      </c>
      <c r="X23">
        <f t="shared" si="26"/>
        <v>-1</v>
      </c>
      <c r="Y23">
        <f t="shared" si="26"/>
        <v>-1</v>
      </c>
      <c r="Z23">
        <f t="shared" si="26"/>
        <v>-1</v>
      </c>
      <c r="AA23">
        <f t="shared" si="26"/>
        <v>-1</v>
      </c>
      <c r="AB23">
        <f t="shared" si="26"/>
        <v>-1</v>
      </c>
      <c r="AC23">
        <f t="shared" si="26"/>
        <v>-1</v>
      </c>
      <c r="AD23">
        <f t="shared" si="26"/>
        <v>-1</v>
      </c>
      <c r="AE23">
        <f t="shared" si="26"/>
        <v>-1</v>
      </c>
      <c r="AF23">
        <f t="shared" si="26"/>
        <v>-1</v>
      </c>
      <c r="AG23">
        <f t="shared" si="26"/>
        <v>-1</v>
      </c>
      <c r="AH23">
        <f t="shared" si="26"/>
        <v>1</v>
      </c>
      <c r="AI23">
        <f t="shared" si="26"/>
        <v>1</v>
      </c>
      <c r="AJ23">
        <f t="shared" si="26"/>
        <v>1</v>
      </c>
      <c r="AK23">
        <f t="shared" si="26"/>
        <v>-1</v>
      </c>
      <c r="AL23">
        <f t="shared" si="26"/>
        <v>-1</v>
      </c>
      <c r="AM23">
        <f t="shared" si="26"/>
        <v>-1</v>
      </c>
      <c r="AN23">
        <f t="shared" si="26"/>
        <v>-1</v>
      </c>
      <c r="AO23">
        <f t="shared" si="26"/>
        <v>-1</v>
      </c>
      <c r="AP23">
        <f t="shared" si="26"/>
        <v>1</v>
      </c>
      <c r="AQ23">
        <f t="shared" si="26"/>
        <v>1</v>
      </c>
      <c r="AR23">
        <f t="shared" si="26"/>
        <v>1</v>
      </c>
      <c r="AS23">
        <f t="shared" si="26"/>
        <v>1</v>
      </c>
      <c r="AT23">
        <f t="shared" si="26"/>
        <v>1</v>
      </c>
      <c r="AU23">
        <f t="shared" si="26"/>
        <v>1</v>
      </c>
      <c r="AV23">
        <f t="shared" si="26"/>
        <v>1</v>
      </c>
      <c r="AW23">
        <f t="shared" si="26"/>
        <v>1</v>
      </c>
      <c r="AX23">
        <f t="shared" si="26"/>
        <v>1</v>
      </c>
      <c r="AY23">
        <f t="shared" si="26"/>
        <v>1</v>
      </c>
      <c r="AZ23">
        <f t="shared" si="26"/>
        <v>1</v>
      </c>
      <c r="BA23">
        <f t="shared" si="26"/>
        <v>1</v>
      </c>
      <c r="BB23">
        <f t="shared" si="26"/>
        <v>1</v>
      </c>
      <c r="BC23">
        <f t="shared" si="26"/>
        <v>1</v>
      </c>
      <c r="BD23">
        <f t="shared" si="26"/>
        <v>1</v>
      </c>
      <c r="BE23">
        <f t="shared" si="26"/>
        <v>1</v>
      </c>
      <c r="BF23">
        <f t="shared" si="26"/>
        <v>1</v>
      </c>
      <c r="BG23">
        <f t="shared" si="26"/>
        <v>1</v>
      </c>
      <c r="BH23">
        <f t="shared" si="26"/>
        <v>1</v>
      </c>
      <c r="BI23">
        <f t="shared" si="26"/>
        <v>1</v>
      </c>
      <c r="BJ23">
        <f t="shared" si="26"/>
        <v>1</v>
      </c>
      <c r="BK23">
        <f t="shared" si="26"/>
        <v>1</v>
      </c>
      <c r="BL23">
        <f t="shared" si="26"/>
        <v>1</v>
      </c>
      <c r="BM23">
        <f t="shared" si="26"/>
        <v>1</v>
      </c>
      <c r="BN23">
        <f t="shared" si="26"/>
        <v>1</v>
      </c>
      <c r="BO23">
        <f t="shared" si="26"/>
        <v>1</v>
      </c>
      <c r="BP23">
        <f t="shared" si="23"/>
        <v>1</v>
      </c>
      <c r="BQ23">
        <f t="shared" si="23"/>
        <v>1</v>
      </c>
      <c r="BR23">
        <f t="shared" si="23"/>
        <v>1</v>
      </c>
      <c r="BS23">
        <f t="shared" si="23"/>
        <v>1</v>
      </c>
      <c r="BT23">
        <f t="shared" si="23"/>
        <v>1</v>
      </c>
      <c r="BU23">
        <f t="shared" si="23"/>
        <v>1</v>
      </c>
      <c r="BV23">
        <f t="shared" si="23"/>
        <v>1</v>
      </c>
      <c r="BW23">
        <f t="shared" si="23"/>
        <v>1</v>
      </c>
      <c r="BX23">
        <f t="shared" si="23"/>
        <v>1</v>
      </c>
      <c r="BY23">
        <f t="shared" si="23"/>
        <v>1</v>
      </c>
      <c r="BZ23">
        <f t="shared" si="23"/>
        <v>1</v>
      </c>
      <c r="CA23">
        <f t="shared" si="23"/>
        <v>1</v>
      </c>
      <c r="CB23">
        <f t="shared" si="23"/>
        <v>1</v>
      </c>
      <c r="CC23">
        <f t="shared" si="23"/>
        <v>1</v>
      </c>
      <c r="CD23">
        <f t="shared" si="23"/>
        <v>1</v>
      </c>
      <c r="CE23">
        <f t="shared" si="23"/>
        <v>1</v>
      </c>
      <c r="CF23">
        <f t="shared" si="23"/>
        <v>1</v>
      </c>
      <c r="CG23">
        <f t="shared" si="23"/>
        <v>1</v>
      </c>
      <c r="CH23">
        <f t="shared" si="23"/>
        <v>1</v>
      </c>
      <c r="CI23">
        <f t="shared" si="23"/>
        <v>1</v>
      </c>
      <c r="CJ23">
        <f t="shared" si="23"/>
        <v>1</v>
      </c>
      <c r="CK23">
        <f t="shared" si="23"/>
        <v>1</v>
      </c>
      <c r="CL23">
        <f t="shared" si="23"/>
        <v>1</v>
      </c>
      <c r="CM23">
        <f t="shared" si="23"/>
        <v>1</v>
      </c>
      <c r="CN23">
        <f t="shared" si="23"/>
        <v>1</v>
      </c>
      <c r="CO23">
        <f t="shared" si="23"/>
        <v>1</v>
      </c>
      <c r="CP23">
        <f t="shared" si="23"/>
        <v>1</v>
      </c>
      <c r="CQ23">
        <f t="shared" si="23"/>
        <v>1</v>
      </c>
      <c r="CR23">
        <f t="shared" si="23"/>
        <v>1</v>
      </c>
      <c r="CS23">
        <f t="shared" si="23"/>
        <v>1</v>
      </c>
      <c r="CT23">
        <f t="shared" si="23"/>
        <v>1</v>
      </c>
    </row>
    <row r="24" spans="2:98" x14ac:dyDescent="0.25">
      <c r="B24" t="str">
        <f t="shared" si="24"/>
        <v>6% grow</v>
      </c>
      <c r="C24">
        <f t="shared" si="25"/>
        <v>-1</v>
      </c>
      <c r="D24">
        <f t="shared" si="26"/>
        <v>-1</v>
      </c>
      <c r="E24">
        <f t="shared" si="26"/>
        <v>-1</v>
      </c>
      <c r="F24">
        <f t="shared" si="26"/>
        <v>-1</v>
      </c>
      <c r="G24">
        <f t="shared" si="26"/>
        <v>-1</v>
      </c>
      <c r="H24">
        <f t="shared" si="26"/>
        <v>1</v>
      </c>
      <c r="I24">
        <f t="shared" si="26"/>
        <v>1</v>
      </c>
      <c r="J24">
        <f t="shared" si="26"/>
        <v>1</v>
      </c>
      <c r="K24">
        <f t="shared" si="26"/>
        <v>1</v>
      </c>
      <c r="L24">
        <f t="shared" si="26"/>
        <v>-1</v>
      </c>
      <c r="M24">
        <f t="shared" si="26"/>
        <v>-1</v>
      </c>
      <c r="N24">
        <f t="shared" si="26"/>
        <v>-1</v>
      </c>
      <c r="O24">
        <f t="shared" si="26"/>
        <v>-1</v>
      </c>
      <c r="P24">
        <f t="shared" si="26"/>
        <v>-1</v>
      </c>
      <c r="Q24">
        <f t="shared" si="26"/>
        <v>-1</v>
      </c>
      <c r="R24">
        <f t="shared" si="26"/>
        <v>-1</v>
      </c>
      <c r="S24">
        <f t="shared" si="26"/>
        <v>-1</v>
      </c>
      <c r="T24">
        <f t="shared" si="26"/>
        <v>-1</v>
      </c>
      <c r="U24">
        <f t="shared" si="26"/>
        <v>1</v>
      </c>
      <c r="V24">
        <f t="shared" si="26"/>
        <v>1</v>
      </c>
      <c r="W24">
        <f t="shared" si="26"/>
        <v>1</v>
      </c>
      <c r="X24">
        <f t="shared" si="26"/>
        <v>1</v>
      </c>
      <c r="Y24">
        <f t="shared" si="26"/>
        <v>-1</v>
      </c>
      <c r="Z24">
        <f t="shared" si="26"/>
        <v>-1</v>
      </c>
      <c r="AA24">
        <f t="shared" si="26"/>
        <v>-1</v>
      </c>
      <c r="AB24">
        <f t="shared" si="26"/>
        <v>-1</v>
      </c>
      <c r="AC24">
        <f t="shared" si="26"/>
        <v>1</v>
      </c>
      <c r="AD24">
        <f t="shared" si="26"/>
        <v>1</v>
      </c>
      <c r="AE24">
        <f t="shared" si="26"/>
        <v>1</v>
      </c>
      <c r="AF24">
        <f t="shared" si="26"/>
        <v>1</v>
      </c>
      <c r="AG24">
        <f t="shared" si="26"/>
        <v>1</v>
      </c>
      <c r="AH24">
        <f t="shared" si="26"/>
        <v>1</v>
      </c>
      <c r="AI24">
        <f t="shared" si="26"/>
        <v>1</v>
      </c>
      <c r="AJ24">
        <f t="shared" si="26"/>
        <v>1</v>
      </c>
      <c r="AK24">
        <f t="shared" si="26"/>
        <v>1</v>
      </c>
      <c r="AL24">
        <f t="shared" si="26"/>
        <v>1</v>
      </c>
      <c r="AM24">
        <f t="shared" si="26"/>
        <v>1</v>
      </c>
      <c r="AN24">
        <f t="shared" si="26"/>
        <v>1</v>
      </c>
      <c r="AO24">
        <f t="shared" si="26"/>
        <v>1</v>
      </c>
      <c r="AP24">
        <f t="shared" si="26"/>
        <v>1</v>
      </c>
      <c r="AQ24">
        <f t="shared" si="26"/>
        <v>1</v>
      </c>
      <c r="AR24">
        <f t="shared" si="26"/>
        <v>1</v>
      </c>
      <c r="AS24">
        <f t="shared" si="26"/>
        <v>1</v>
      </c>
      <c r="AT24">
        <f t="shared" si="26"/>
        <v>1</v>
      </c>
      <c r="AU24">
        <f t="shared" si="26"/>
        <v>1</v>
      </c>
      <c r="AV24">
        <f t="shared" si="26"/>
        <v>1</v>
      </c>
      <c r="AW24">
        <f t="shared" si="26"/>
        <v>1</v>
      </c>
      <c r="AX24">
        <f t="shared" si="26"/>
        <v>1</v>
      </c>
      <c r="AY24">
        <f t="shared" si="26"/>
        <v>1</v>
      </c>
      <c r="AZ24">
        <f t="shared" si="26"/>
        <v>1</v>
      </c>
      <c r="BA24">
        <f t="shared" si="26"/>
        <v>1</v>
      </c>
      <c r="BB24">
        <f t="shared" si="26"/>
        <v>1</v>
      </c>
      <c r="BC24">
        <f t="shared" si="26"/>
        <v>1</v>
      </c>
      <c r="BD24">
        <f t="shared" si="26"/>
        <v>1</v>
      </c>
      <c r="BE24">
        <f t="shared" si="26"/>
        <v>1</v>
      </c>
      <c r="BF24">
        <f t="shared" si="26"/>
        <v>1</v>
      </c>
      <c r="BG24">
        <f t="shared" si="26"/>
        <v>1</v>
      </c>
      <c r="BH24">
        <f t="shared" si="26"/>
        <v>1</v>
      </c>
      <c r="BI24">
        <f t="shared" si="26"/>
        <v>1</v>
      </c>
      <c r="BJ24">
        <f t="shared" si="26"/>
        <v>1</v>
      </c>
      <c r="BK24">
        <f t="shared" si="26"/>
        <v>1</v>
      </c>
      <c r="BL24">
        <f t="shared" si="26"/>
        <v>1</v>
      </c>
      <c r="BM24">
        <f t="shared" si="26"/>
        <v>1</v>
      </c>
      <c r="BN24">
        <f t="shared" si="26"/>
        <v>1</v>
      </c>
      <c r="BO24">
        <f t="shared" si="26"/>
        <v>1</v>
      </c>
      <c r="BP24">
        <f t="shared" si="23"/>
        <v>1</v>
      </c>
      <c r="BQ24">
        <f t="shared" si="23"/>
        <v>1</v>
      </c>
      <c r="BR24">
        <f t="shared" si="23"/>
        <v>1</v>
      </c>
      <c r="BS24">
        <f t="shared" si="23"/>
        <v>1</v>
      </c>
      <c r="BT24">
        <f t="shared" si="23"/>
        <v>1</v>
      </c>
      <c r="BU24">
        <f t="shared" si="23"/>
        <v>1</v>
      </c>
      <c r="BV24">
        <f t="shared" si="23"/>
        <v>1</v>
      </c>
      <c r="BW24">
        <f t="shared" si="23"/>
        <v>1</v>
      </c>
      <c r="BX24">
        <f t="shared" si="23"/>
        <v>1</v>
      </c>
      <c r="BY24">
        <f t="shared" si="23"/>
        <v>1</v>
      </c>
      <c r="BZ24">
        <f t="shared" si="23"/>
        <v>1</v>
      </c>
      <c r="CA24">
        <f t="shared" si="23"/>
        <v>1</v>
      </c>
      <c r="CB24">
        <f t="shared" si="23"/>
        <v>1</v>
      </c>
      <c r="CC24">
        <f t="shared" si="23"/>
        <v>1</v>
      </c>
      <c r="CD24">
        <f t="shared" si="23"/>
        <v>1</v>
      </c>
      <c r="CE24">
        <f t="shared" si="23"/>
        <v>1</v>
      </c>
      <c r="CF24">
        <f t="shared" si="23"/>
        <v>1</v>
      </c>
      <c r="CG24">
        <f t="shared" si="23"/>
        <v>1</v>
      </c>
      <c r="CH24">
        <f t="shared" si="23"/>
        <v>1</v>
      </c>
      <c r="CI24">
        <f t="shared" si="23"/>
        <v>1</v>
      </c>
      <c r="CJ24">
        <f t="shared" si="23"/>
        <v>1</v>
      </c>
      <c r="CK24">
        <f t="shared" si="23"/>
        <v>1</v>
      </c>
      <c r="CL24">
        <f t="shared" si="23"/>
        <v>1</v>
      </c>
      <c r="CM24">
        <f t="shared" si="23"/>
        <v>1</v>
      </c>
      <c r="CN24">
        <f t="shared" si="23"/>
        <v>1</v>
      </c>
      <c r="CO24">
        <f t="shared" si="23"/>
        <v>1</v>
      </c>
      <c r="CP24">
        <f t="shared" si="23"/>
        <v>1</v>
      </c>
      <c r="CQ24">
        <f t="shared" si="23"/>
        <v>1</v>
      </c>
      <c r="CR24">
        <f t="shared" si="23"/>
        <v>1</v>
      </c>
      <c r="CS24">
        <f t="shared" si="23"/>
        <v>1</v>
      </c>
      <c r="CT24">
        <f t="shared" si="23"/>
        <v>1</v>
      </c>
    </row>
    <row r="25" spans="2:98" x14ac:dyDescent="0.25">
      <c r="B25" t="str">
        <f t="shared" si="24"/>
        <v>8% grow</v>
      </c>
      <c r="C25">
        <f t="shared" si="25"/>
        <v>-1</v>
      </c>
      <c r="D25">
        <f t="shared" si="26"/>
        <v>-1</v>
      </c>
      <c r="E25">
        <f t="shared" si="26"/>
        <v>-1</v>
      </c>
      <c r="F25">
        <f t="shared" si="26"/>
        <v>-1</v>
      </c>
      <c r="G25">
        <f t="shared" si="26"/>
        <v>-1</v>
      </c>
      <c r="H25">
        <f t="shared" si="26"/>
        <v>1</v>
      </c>
      <c r="I25">
        <f t="shared" si="26"/>
        <v>1</v>
      </c>
      <c r="J25">
        <f t="shared" si="26"/>
        <v>1</v>
      </c>
      <c r="K25">
        <f t="shared" si="26"/>
        <v>1</v>
      </c>
      <c r="L25">
        <f t="shared" si="26"/>
        <v>1</v>
      </c>
      <c r="M25">
        <f t="shared" si="26"/>
        <v>-1</v>
      </c>
      <c r="N25">
        <f t="shared" si="26"/>
        <v>-1</v>
      </c>
      <c r="O25">
        <f t="shared" si="26"/>
        <v>-1</v>
      </c>
      <c r="P25">
        <f t="shared" si="26"/>
        <v>-1</v>
      </c>
      <c r="Q25">
        <f t="shared" si="26"/>
        <v>-1</v>
      </c>
      <c r="R25">
        <f t="shared" si="26"/>
        <v>1</v>
      </c>
      <c r="S25">
        <f t="shared" si="26"/>
        <v>1</v>
      </c>
      <c r="T25">
        <f t="shared" si="26"/>
        <v>1</v>
      </c>
      <c r="U25">
        <f t="shared" si="26"/>
        <v>1</v>
      </c>
      <c r="V25">
        <f t="shared" si="26"/>
        <v>1</v>
      </c>
      <c r="W25">
        <f t="shared" si="26"/>
        <v>1</v>
      </c>
      <c r="X25">
        <f t="shared" si="26"/>
        <v>1</v>
      </c>
      <c r="Y25">
        <f t="shared" si="26"/>
        <v>1</v>
      </c>
      <c r="Z25">
        <f t="shared" si="26"/>
        <v>1</v>
      </c>
      <c r="AA25">
        <f t="shared" si="26"/>
        <v>1</v>
      </c>
      <c r="AB25">
        <f t="shared" si="26"/>
        <v>1</v>
      </c>
      <c r="AC25">
        <f t="shared" si="26"/>
        <v>1</v>
      </c>
      <c r="AD25">
        <f t="shared" si="26"/>
        <v>1</v>
      </c>
      <c r="AE25">
        <f t="shared" si="26"/>
        <v>1</v>
      </c>
      <c r="AF25">
        <f t="shared" si="26"/>
        <v>1</v>
      </c>
      <c r="AG25">
        <f t="shared" si="26"/>
        <v>1</v>
      </c>
      <c r="AH25">
        <f t="shared" si="26"/>
        <v>1</v>
      </c>
      <c r="AI25">
        <f t="shared" si="26"/>
        <v>1</v>
      </c>
      <c r="AJ25">
        <f t="shared" si="26"/>
        <v>1</v>
      </c>
      <c r="AK25">
        <f t="shared" si="26"/>
        <v>1</v>
      </c>
      <c r="AL25">
        <f t="shared" si="26"/>
        <v>1</v>
      </c>
      <c r="AM25">
        <f t="shared" si="26"/>
        <v>1</v>
      </c>
      <c r="AN25">
        <f t="shared" si="26"/>
        <v>1</v>
      </c>
      <c r="AO25">
        <f t="shared" si="26"/>
        <v>1</v>
      </c>
      <c r="AP25">
        <f t="shared" si="26"/>
        <v>1</v>
      </c>
      <c r="AQ25">
        <f t="shared" si="26"/>
        <v>1</v>
      </c>
      <c r="AR25">
        <f t="shared" si="26"/>
        <v>1</v>
      </c>
      <c r="AS25">
        <f t="shared" si="26"/>
        <v>1</v>
      </c>
      <c r="AT25">
        <f t="shared" si="26"/>
        <v>1</v>
      </c>
      <c r="AU25">
        <f t="shared" si="26"/>
        <v>1</v>
      </c>
      <c r="AV25">
        <f t="shared" si="26"/>
        <v>1</v>
      </c>
      <c r="AW25">
        <f t="shared" si="26"/>
        <v>1</v>
      </c>
      <c r="AX25">
        <f t="shared" si="26"/>
        <v>1</v>
      </c>
      <c r="AY25">
        <f t="shared" si="26"/>
        <v>1</v>
      </c>
      <c r="AZ25">
        <f t="shared" si="26"/>
        <v>1</v>
      </c>
      <c r="BA25">
        <f t="shared" si="26"/>
        <v>1</v>
      </c>
      <c r="BB25">
        <f t="shared" si="26"/>
        <v>1</v>
      </c>
      <c r="BC25">
        <f t="shared" si="26"/>
        <v>1</v>
      </c>
      <c r="BD25">
        <f t="shared" si="26"/>
        <v>1</v>
      </c>
      <c r="BE25">
        <f t="shared" si="26"/>
        <v>1</v>
      </c>
      <c r="BF25">
        <f t="shared" si="26"/>
        <v>1</v>
      </c>
      <c r="BG25">
        <f t="shared" si="26"/>
        <v>1</v>
      </c>
      <c r="BH25">
        <f t="shared" si="26"/>
        <v>1</v>
      </c>
      <c r="BI25">
        <f t="shared" si="26"/>
        <v>1</v>
      </c>
      <c r="BJ25">
        <f t="shared" si="26"/>
        <v>1</v>
      </c>
      <c r="BK25">
        <f t="shared" si="26"/>
        <v>1</v>
      </c>
      <c r="BL25">
        <f t="shared" si="26"/>
        <v>1</v>
      </c>
      <c r="BM25">
        <f t="shared" si="26"/>
        <v>1</v>
      </c>
      <c r="BN25">
        <f t="shared" si="26"/>
        <v>1</v>
      </c>
      <c r="BO25">
        <f t="shared" si="26"/>
        <v>1</v>
      </c>
      <c r="BP25">
        <f t="shared" si="23"/>
        <v>1</v>
      </c>
      <c r="BQ25">
        <f t="shared" si="23"/>
        <v>1</v>
      </c>
      <c r="BR25">
        <f t="shared" si="23"/>
        <v>1</v>
      </c>
      <c r="BS25">
        <f t="shared" si="23"/>
        <v>1</v>
      </c>
      <c r="BT25">
        <f t="shared" si="23"/>
        <v>1</v>
      </c>
      <c r="BU25">
        <f t="shared" si="23"/>
        <v>1</v>
      </c>
      <c r="BV25">
        <f t="shared" si="23"/>
        <v>1</v>
      </c>
      <c r="BW25">
        <f t="shared" si="23"/>
        <v>1</v>
      </c>
      <c r="BX25">
        <f t="shared" si="23"/>
        <v>1</v>
      </c>
      <c r="BY25">
        <f t="shared" si="23"/>
        <v>1</v>
      </c>
      <c r="BZ25">
        <f t="shared" si="23"/>
        <v>1</v>
      </c>
      <c r="CA25">
        <f t="shared" si="23"/>
        <v>1</v>
      </c>
      <c r="CB25">
        <f t="shared" si="23"/>
        <v>1</v>
      </c>
      <c r="CC25">
        <f t="shared" si="23"/>
        <v>1</v>
      </c>
      <c r="CD25">
        <f t="shared" si="23"/>
        <v>1</v>
      </c>
      <c r="CE25">
        <f t="shared" si="23"/>
        <v>1</v>
      </c>
      <c r="CF25">
        <f t="shared" si="23"/>
        <v>1</v>
      </c>
      <c r="CG25">
        <f t="shared" si="23"/>
        <v>1</v>
      </c>
      <c r="CH25">
        <f t="shared" si="23"/>
        <v>1</v>
      </c>
      <c r="CI25">
        <f t="shared" si="23"/>
        <v>1</v>
      </c>
      <c r="CJ25">
        <f t="shared" si="23"/>
        <v>1</v>
      </c>
      <c r="CK25">
        <f t="shared" si="23"/>
        <v>1</v>
      </c>
      <c r="CL25">
        <f t="shared" si="23"/>
        <v>1</v>
      </c>
      <c r="CM25">
        <f t="shared" si="23"/>
        <v>1</v>
      </c>
      <c r="CN25">
        <f t="shared" si="23"/>
        <v>1</v>
      </c>
      <c r="CO25">
        <f t="shared" si="23"/>
        <v>1</v>
      </c>
      <c r="CP25">
        <f t="shared" si="23"/>
        <v>1</v>
      </c>
      <c r="CQ25">
        <f t="shared" si="23"/>
        <v>1</v>
      </c>
      <c r="CR25">
        <f t="shared" si="23"/>
        <v>1</v>
      </c>
      <c r="CS25">
        <f t="shared" si="23"/>
        <v>1</v>
      </c>
      <c r="CT25">
        <f t="shared" si="23"/>
        <v>1</v>
      </c>
    </row>
    <row r="26" spans="2:98" x14ac:dyDescent="0.25">
      <c r="B26" t="str">
        <f t="shared" si="24"/>
        <v>2015-2016 Defict</v>
      </c>
      <c r="C26">
        <f t="shared" ref="C26:AH26" si="27">SIGN(C19)</f>
        <v>-1</v>
      </c>
      <c r="D26">
        <f t="shared" si="27"/>
        <v>-1</v>
      </c>
      <c r="E26">
        <f t="shared" si="27"/>
        <v>-1</v>
      </c>
      <c r="F26">
        <f t="shared" si="27"/>
        <v>-1</v>
      </c>
      <c r="G26">
        <f t="shared" si="27"/>
        <v>1</v>
      </c>
      <c r="H26">
        <f t="shared" si="27"/>
        <v>1</v>
      </c>
      <c r="I26">
        <f t="shared" si="27"/>
        <v>1</v>
      </c>
      <c r="J26" t="e">
        <f t="shared" si="27"/>
        <v>#N/A</v>
      </c>
      <c r="K26" t="e">
        <f t="shared" si="27"/>
        <v>#N/A</v>
      </c>
      <c r="L26" t="e">
        <f t="shared" si="27"/>
        <v>#N/A</v>
      </c>
      <c r="M26" t="e">
        <f t="shared" si="27"/>
        <v>#N/A</v>
      </c>
      <c r="N26" t="e">
        <f t="shared" si="27"/>
        <v>#N/A</v>
      </c>
      <c r="O26" t="e">
        <f t="shared" si="27"/>
        <v>#N/A</v>
      </c>
      <c r="P26" t="e">
        <f t="shared" si="27"/>
        <v>#N/A</v>
      </c>
      <c r="Q26" t="e">
        <f t="shared" si="27"/>
        <v>#N/A</v>
      </c>
      <c r="R26" t="e">
        <f t="shared" si="27"/>
        <v>#N/A</v>
      </c>
      <c r="S26" t="e">
        <f t="shared" si="27"/>
        <v>#N/A</v>
      </c>
      <c r="T26" t="e">
        <f t="shared" si="27"/>
        <v>#N/A</v>
      </c>
      <c r="U26" t="e">
        <f t="shared" si="27"/>
        <v>#N/A</v>
      </c>
      <c r="V26" t="e">
        <f t="shared" si="27"/>
        <v>#N/A</v>
      </c>
      <c r="W26" t="e">
        <f t="shared" si="27"/>
        <v>#N/A</v>
      </c>
      <c r="X26" t="e">
        <f t="shared" si="27"/>
        <v>#N/A</v>
      </c>
      <c r="Y26" t="e">
        <f t="shared" si="27"/>
        <v>#N/A</v>
      </c>
      <c r="Z26" t="e">
        <f t="shared" si="27"/>
        <v>#N/A</v>
      </c>
      <c r="AA26" t="e">
        <f t="shared" si="27"/>
        <v>#N/A</v>
      </c>
      <c r="AB26" t="e">
        <f t="shared" si="27"/>
        <v>#N/A</v>
      </c>
      <c r="AC26" t="e">
        <f t="shared" si="27"/>
        <v>#N/A</v>
      </c>
      <c r="AD26" t="e">
        <f t="shared" si="27"/>
        <v>#N/A</v>
      </c>
      <c r="AE26" t="e">
        <f t="shared" si="27"/>
        <v>#N/A</v>
      </c>
      <c r="AF26" t="e">
        <f t="shared" si="27"/>
        <v>#N/A</v>
      </c>
      <c r="AG26" t="e">
        <f t="shared" si="27"/>
        <v>#N/A</v>
      </c>
      <c r="AH26" t="e">
        <f t="shared" si="27"/>
        <v>#N/A</v>
      </c>
      <c r="AI26" t="e">
        <f t="shared" ref="AI26:BN26" si="28">SIGN(AI19)</f>
        <v>#N/A</v>
      </c>
      <c r="AJ26" t="e">
        <f t="shared" si="28"/>
        <v>#N/A</v>
      </c>
      <c r="AK26" t="e">
        <f t="shared" si="28"/>
        <v>#N/A</v>
      </c>
      <c r="AL26" t="e">
        <f t="shared" si="28"/>
        <v>#N/A</v>
      </c>
      <c r="AM26" t="e">
        <f t="shared" si="28"/>
        <v>#N/A</v>
      </c>
      <c r="AN26" t="e">
        <f t="shared" si="28"/>
        <v>#N/A</v>
      </c>
      <c r="AO26" t="e">
        <f t="shared" si="28"/>
        <v>#N/A</v>
      </c>
      <c r="AP26" t="e">
        <f t="shared" si="28"/>
        <v>#N/A</v>
      </c>
      <c r="AQ26" t="e">
        <f t="shared" si="28"/>
        <v>#N/A</v>
      </c>
      <c r="AR26" t="e">
        <f t="shared" si="28"/>
        <v>#N/A</v>
      </c>
      <c r="AS26" t="e">
        <f t="shared" si="28"/>
        <v>#N/A</v>
      </c>
      <c r="AT26" t="e">
        <f t="shared" si="28"/>
        <v>#N/A</v>
      </c>
      <c r="AU26" t="e">
        <f t="shared" si="28"/>
        <v>#N/A</v>
      </c>
      <c r="AV26" t="e">
        <f t="shared" si="28"/>
        <v>#N/A</v>
      </c>
      <c r="AW26" t="e">
        <f t="shared" si="28"/>
        <v>#N/A</v>
      </c>
      <c r="AX26" t="e">
        <f t="shared" si="28"/>
        <v>#N/A</v>
      </c>
      <c r="AY26" t="e">
        <f t="shared" si="28"/>
        <v>#N/A</v>
      </c>
      <c r="AZ26" t="e">
        <f t="shared" si="28"/>
        <v>#N/A</v>
      </c>
      <c r="BA26" t="e">
        <f t="shared" si="28"/>
        <v>#N/A</v>
      </c>
      <c r="BB26" t="e">
        <f t="shared" si="28"/>
        <v>#N/A</v>
      </c>
      <c r="BC26" t="e">
        <f t="shared" si="28"/>
        <v>#N/A</v>
      </c>
      <c r="BD26" t="e">
        <f t="shared" si="28"/>
        <v>#N/A</v>
      </c>
      <c r="BE26" t="e">
        <f t="shared" si="28"/>
        <v>#N/A</v>
      </c>
      <c r="BF26" t="e">
        <f t="shared" si="28"/>
        <v>#N/A</v>
      </c>
      <c r="BG26" t="e">
        <f t="shared" si="28"/>
        <v>#N/A</v>
      </c>
      <c r="BH26" t="e">
        <f t="shared" si="28"/>
        <v>#N/A</v>
      </c>
      <c r="BI26" t="e">
        <f t="shared" si="28"/>
        <v>#N/A</v>
      </c>
      <c r="BJ26" t="e">
        <f t="shared" si="28"/>
        <v>#N/A</v>
      </c>
      <c r="BK26" t="e">
        <f t="shared" si="28"/>
        <v>#N/A</v>
      </c>
      <c r="BL26" t="e">
        <f t="shared" si="28"/>
        <v>#N/A</v>
      </c>
      <c r="BM26" t="e">
        <f t="shared" si="28"/>
        <v>#N/A</v>
      </c>
      <c r="BN26" t="e">
        <f t="shared" si="28"/>
        <v>#N/A</v>
      </c>
      <c r="BO26" t="e">
        <f t="shared" ref="BO26:CT26" si="29">SIGN(BO19)</f>
        <v>#N/A</v>
      </c>
      <c r="BP26" t="e">
        <f t="shared" si="29"/>
        <v>#N/A</v>
      </c>
      <c r="BQ26" t="e">
        <f t="shared" si="29"/>
        <v>#N/A</v>
      </c>
      <c r="BR26" t="e">
        <f t="shared" si="29"/>
        <v>#N/A</v>
      </c>
      <c r="BS26" t="e">
        <f t="shared" si="29"/>
        <v>#N/A</v>
      </c>
      <c r="BT26" t="e">
        <f t="shared" si="29"/>
        <v>#N/A</v>
      </c>
      <c r="BU26" t="e">
        <f t="shared" si="29"/>
        <v>#N/A</v>
      </c>
      <c r="BV26" t="e">
        <f t="shared" si="29"/>
        <v>#N/A</v>
      </c>
      <c r="BW26" t="e">
        <f t="shared" si="29"/>
        <v>#N/A</v>
      </c>
      <c r="BX26" t="e">
        <f t="shared" si="29"/>
        <v>#N/A</v>
      </c>
      <c r="BY26" t="e">
        <f t="shared" si="29"/>
        <v>#N/A</v>
      </c>
      <c r="BZ26" t="e">
        <f t="shared" si="29"/>
        <v>#N/A</v>
      </c>
      <c r="CA26" t="e">
        <f t="shared" si="29"/>
        <v>#N/A</v>
      </c>
      <c r="CB26" t="e">
        <f t="shared" si="29"/>
        <v>#N/A</v>
      </c>
      <c r="CC26" t="e">
        <f t="shared" si="29"/>
        <v>#N/A</v>
      </c>
      <c r="CD26" t="e">
        <f t="shared" si="29"/>
        <v>#N/A</v>
      </c>
      <c r="CE26" t="e">
        <f t="shared" si="29"/>
        <v>#N/A</v>
      </c>
      <c r="CF26" t="e">
        <f t="shared" si="29"/>
        <v>#N/A</v>
      </c>
      <c r="CG26" t="e">
        <f t="shared" si="29"/>
        <v>#N/A</v>
      </c>
      <c r="CH26" t="e">
        <f t="shared" si="29"/>
        <v>#N/A</v>
      </c>
      <c r="CI26" t="e">
        <f t="shared" si="29"/>
        <v>#N/A</v>
      </c>
      <c r="CJ26" t="e">
        <f t="shared" si="29"/>
        <v>#N/A</v>
      </c>
      <c r="CK26" t="e">
        <f t="shared" si="29"/>
        <v>#N/A</v>
      </c>
      <c r="CL26" t="e">
        <f t="shared" si="29"/>
        <v>#N/A</v>
      </c>
      <c r="CM26" t="e">
        <f t="shared" si="29"/>
        <v>#N/A</v>
      </c>
      <c r="CN26" t="e">
        <f t="shared" si="29"/>
        <v>#N/A</v>
      </c>
      <c r="CO26" t="e">
        <f t="shared" si="29"/>
        <v>#N/A</v>
      </c>
      <c r="CP26" t="e">
        <f t="shared" si="29"/>
        <v>#N/A</v>
      </c>
      <c r="CQ26" t="e">
        <f t="shared" si="29"/>
        <v>#N/A</v>
      </c>
      <c r="CR26" t="e">
        <f t="shared" si="29"/>
        <v>#N/A</v>
      </c>
      <c r="CS26" t="e">
        <f t="shared" si="29"/>
        <v>#N/A</v>
      </c>
      <c r="CT26" t="e">
        <f t="shared" si="29"/>
        <v>#N/A</v>
      </c>
    </row>
    <row r="28" spans="2:98" x14ac:dyDescent="0.25">
      <c r="B28" t="str">
        <f>B21</f>
        <v>0% grow</v>
      </c>
      <c r="C28">
        <f>SUM(D28:CT28)</f>
        <v>0</v>
      </c>
      <c r="D28">
        <f>IF(EXACT(D21,C21),0,1)</f>
        <v>0</v>
      </c>
      <c r="E28">
        <f t="shared" ref="E28:BP29" si="30">IF(EXACT(E21,D21),0,1)</f>
        <v>0</v>
      </c>
      <c r="F28">
        <f t="shared" si="30"/>
        <v>0</v>
      </c>
      <c r="G28">
        <f t="shared" si="30"/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  <c r="AH28">
        <f t="shared" si="30"/>
        <v>0</v>
      </c>
      <c r="AI28">
        <f t="shared" si="30"/>
        <v>0</v>
      </c>
      <c r="AJ28">
        <f t="shared" si="30"/>
        <v>0</v>
      </c>
      <c r="AK28">
        <f t="shared" si="30"/>
        <v>0</v>
      </c>
      <c r="AL28">
        <f t="shared" si="30"/>
        <v>0</v>
      </c>
      <c r="AM28">
        <f t="shared" si="30"/>
        <v>0</v>
      </c>
      <c r="AN28">
        <f t="shared" si="30"/>
        <v>0</v>
      </c>
      <c r="AO28">
        <f t="shared" si="30"/>
        <v>0</v>
      </c>
      <c r="AP28">
        <f t="shared" si="30"/>
        <v>0</v>
      </c>
      <c r="AQ28">
        <f t="shared" si="30"/>
        <v>0</v>
      </c>
      <c r="AR28">
        <f t="shared" si="30"/>
        <v>0</v>
      </c>
      <c r="AS28">
        <f t="shared" si="30"/>
        <v>0</v>
      </c>
      <c r="AT28">
        <f t="shared" si="30"/>
        <v>0</v>
      </c>
      <c r="AU28">
        <f t="shared" si="30"/>
        <v>0</v>
      </c>
      <c r="AV28">
        <f t="shared" si="30"/>
        <v>0</v>
      </c>
      <c r="AW28">
        <f t="shared" si="30"/>
        <v>0</v>
      </c>
      <c r="AX28">
        <f t="shared" si="30"/>
        <v>0</v>
      </c>
      <c r="AY28">
        <f t="shared" si="30"/>
        <v>0</v>
      </c>
      <c r="AZ28">
        <f t="shared" si="30"/>
        <v>0</v>
      </c>
      <c r="BA28">
        <f t="shared" si="30"/>
        <v>0</v>
      </c>
      <c r="BB28">
        <f t="shared" si="30"/>
        <v>0</v>
      </c>
      <c r="BC28">
        <f t="shared" si="30"/>
        <v>0</v>
      </c>
      <c r="BD28">
        <f t="shared" si="30"/>
        <v>0</v>
      </c>
      <c r="BE28">
        <f t="shared" si="30"/>
        <v>0</v>
      </c>
      <c r="BF28">
        <f t="shared" si="30"/>
        <v>0</v>
      </c>
      <c r="BG28">
        <f t="shared" si="30"/>
        <v>0</v>
      </c>
      <c r="BH28">
        <f t="shared" si="30"/>
        <v>0</v>
      </c>
      <c r="BI28">
        <f t="shared" si="30"/>
        <v>0</v>
      </c>
      <c r="BJ28">
        <f t="shared" si="30"/>
        <v>0</v>
      </c>
      <c r="BK28">
        <f t="shared" si="30"/>
        <v>0</v>
      </c>
      <c r="BL28">
        <f t="shared" si="30"/>
        <v>0</v>
      </c>
      <c r="BM28">
        <f t="shared" si="30"/>
        <v>0</v>
      </c>
      <c r="BN28">
        <f t="shared" si="30"/>
        <v>0</v>
      </c>
      <c r="BO28">
        <f t="shared" si="30"/>
        <v>0</v>
      </c>
      <c r="BP28">
        <f t="shared" si="30"/>
        <v>0</v>
      </c>
      <c r="BQ28">
        <f t="shared" ref="BQ28:CT28" si="31">IF(EXACT(BQ21,BP21),0,1)</f>
        <v>0</v>
      </c>
      <c r="BR28">
        <f t="shared" si="31"/>
        <v>0</v>
      </c>
      <c r="BS28">
        <f t="shared" si="31"/>
        <v>0</v>
      </c>
      <c r="BT28">
        <f t="shared" si="31"/>
        <v>0</v>
      </c>
      <c r="BU28">
        <f t="shared" si="31"/>
        <v>0</v>
      </c>
      <c r="BV28">
        <f t="shared" si="31"/>
        <v>0</v>
      </c>
      <c r="BW28">
        <f t="shared" si="31"/>
        <v>0</v>
      </c>
      <c r="BX28">
        <f t="shared" si="31"/>
        <v>0</v>
      </c>
      <c r="BY28">
        <f t="shared" si="31"/>
        <v>0</v>
      </c>
      <c r="BZ28">
        <f t="shared" si="31"/>
        <v>0</v>
      </c>
      <c r="CA28">
        <f t="shared" si="31"/>
        <v>0</v>
      </c>
      <c r="CB28">
        <f t="shared" si="31"/>
        <v>0</v>
      </c>
      <c r="CC28">
        <f t="shared" si="31"/>
        <v>0</v>
      </c>
      <c r="CD28">
        <f t="shared" si="31"/>
        <v>0</v>
      </c>
      <c r="CE28">
        <f t="shared" si="31"/>
        <v>0</v>
      </c>
      <c r="CF28">
        <f t="shared" si="31"/>
        <v>0</v>
      </c>
      <c r="CG28">
        <f t="shared" si="31"/>
        <v>0</v>
      </c>
      <c r="CH28">
        <f t="shared" si="31"/>
        <v>0</v>
      </c>
      <c r="CI28">
        <f t="shared" si="31"/>
        <v>0</v>
      </c>
      <c r="CJ28">
        <f t="shared" si="31"/>
        <v>0</v>
      </c>
      <c r="CK28">
        <f t="shared" si="31"/>
        <v>0</v>
      </c>
      <c r="CL28">
        <f t="shared" si="31"/>
        <v>0</v>
      </c>
      <c r="CM28">
        <f t="shared" si="31"/>
        <v>0</v>
      </c>
      <c r="CN28">
        <f t="shared" si="31"/>
        <v>0</v>
      </c>
      <c r="CO28">
        <f t="shared" si="31"/>
        <v>0</v>
      </c>
      <c r="CP28">
        <f t="shared" si="31"/>
        <v>0</v>
      </c>
      <c r="CQ28">
        <f t="shared" si="31"/>
        <v>0</v>
      </c>
      <c r="CR28">
        <f t="shared" si="31"/>
        <v>0</v>
      </c>
      <c r="CS28">
        <f t="shared" si="31"/>
        <v>0</v>
      </c>
      <c r="CT28">
        <f t="shared" si="31"/>
        <v>0</v>
      </c>
    </row>
    <row r="29" spans="2:98" x14ac:dyDescent="0.25">
      <c r="B29" t="str">
        <f t="shared" ref="B29:B33" si="32">B22</f>
        <v>2% grow</v>
      </c>
      <c r="C29">
        <f t="shared" ref="C29:C33" si="33">SUM(D29:CT29)</f>
        <v>1</v>
      </c>
      <c r="D29">
        <f t="shared" ref="D29:S33" si="34">IF(EXACT(D22,C22),0,1)</f>
        <v>0</v>
      </c>
      <c r="E29">
        <f t="shared" si="34"/>
        <v>0</v>
      </c>
      <c r="F29">
        <f t="shared" si="34"/>
        <v>0</v>
      </c>
      <c r="G29">
        <f t="shared" si="34"/>
        <v>0</v>
      </c>
      <c r="H29">
        <f t="shared" si="34"/>
        <v>0</v>
      </c>
      <c r="I29">
        <f t="shared" si="34"/>
        <v>0</v>
      </c>
      <c r="J29">
        <f t="shared" si="34"/>
        <v>0</v>
      </c>
      <c r="K29">
        <f t="shared" si="34"/>
        <v>0</v>
      </c>
      <c r="L29">
        <f t="shared" si="34"/>
        <v>0</v>
      </c>
      <c r="M29">
        <f t="shared" si="34"/>
        <v>0</v>
      </c>
      <c r="N29">
        <f t="shared" si="34"/>
        <v>0</v>
      </c>
      <c r="O29">
        <f t="shared" si="34"/>
        <v>0</v>
      </c>
      <c r="P29">
        <f t="shared" si="34"/>
        <v>0</v>
      </c>
      <c r="Q29">
        <f t="shared" si="34"/>
        <v>0</v>
      </c>
      <c r="R29">
        <f t="shared" si="34"/>
        <v>0</v>
      </c>
      <c r="S29">
        <f t="shared" si="34"/>
        <v>0</v>
      </c>
      <c r="T29">
        <f t="shared" si="30"/>
        <v>0</v>
      </c>
      <c r="U29">
        <f t="shared" si="30"/>
        <v>0</v>
      </c>
      <c r="V29">
        <f t="shared" si="30"/>
        <v>0</v>
      </c>
      <c r="W29">
        <f t="shared" si="30"/>
        <v>0</v>
      </c>
      <c r="X29">
        <f t="shared" si="30"/>
        <v>0</v>
      </c>
      <c r="Y29">
        <f t="shared" si="30"/>
        <v>0</v>
      </c>
      <c r="Z29">
        <f t="shared" si="30"/>
        <v>0</v>
      </c>
      <c r="AA29">
        <f t="shared" si="30"/>
        <v>0</v>
      </c>
      <c r="AB29">
        <f t="shared" si="30"/>
        <v>0</v>
      </c>
      <c r="AC29">
        <f t="shared" si="30"/>
        <v>0</v>
      </c>
      <c r="AD29">
        <f t="shared" si="30"/>
        <v>0</v>
      </c>
      <c r="AE29">
        <f t="shared" si="30"/>
        <v>0</v>
      </c>
      <c r="AF29">
        <f t="shared" si="30"/>
        <v>0</v>
      </c>
      <c r="AG29">
        <f t="shared" si="30"/>
        <v>0</v>
      </c>
      <c r="AH29">
        <f t="shared" si="30"/>
        <v>0</v>
      </c>
      <c r="AI29">
        <f t="shared" si="30"/>
        <v>0</v>
      </c>
      <c r="AJ29">
        <f t="shared" si="30"/>
        <v>0</v>
      </c>
      <c r="AK29">
        <f t="shared" si="30"/>
        <v>0</v>
      </c>
      <c r="AL29">
        <f t="shared" si="30"/>
        <v>0</v>
      </c>
      <c r="AM29">
        <f t="shared" si="30"/>
        <v>0</v>
      </c>
      <c r="AN29">
        <f t="shared" si="30"/>
        <v>0</v>
      </c>
      <c r="AO29">
        <f t="shared" si="30"/>
        <v>0</v>
      </c>
      <c r="AP29">
        <f t="shared" si="30"/>
        <v>0</v>
      </c>
      <c r="AQ29">
        <f t="shared" si="30"/>
        <v>0</v>
      </c>
      <c r="AR29">
        <f t="shared" si="30"/>
        <v>0</v>
      </c>
      <c r="AS29">
        <f t="shared" si="30"/>
        <v>0</v>
      </c>
      <c r="AT29">
        <f t="shared" si="30"/>
        <v>0</v>
      </c>
      <c r="AU29">
        <f t="shared" si="30"/>
        <v>0</v>
      </c>
      <c r="AV29">
        <f t="shared" si="30"/>
        <v>0</v>
      </c>
      <c r="AW29">
        <f t="shared" si="30"/>
        <v>0</v>
      </c>
      <c r="AX29">
        <f t="shared" si="30"/>
        <v>0</v>
      </c>
      <c r="AY29">
        <f t="shared" si="30"/>
        <v>0</v>
      </c>
      <c r="AZ29">
        <f t="shared" si="30"/>
        <v>0</v>
      </c>
      <c r="BA29">
        <f t="shared" si="30"/>
        <v>0</v>
      </c>
      <c r="BB29">
        <f t="shared" si="30"/>
        <v>0</v>
      </c>
      <c r="BC29">
        <f t="shared" si="30"/>
        <v>0</v>
      </c>
      <c r="BD29">
        <f t="shared" si="30"/>
        <v>0</v>
      </c>
      <c r="BE29">
        <f t="shared" si="30"/>
        <v>0</v>
      </c>
      <c r="BF29">
        <f t="shared" si="30"/>
        <v>0</v>
      </c>
      <c r="BG29">
        <f t="shared" si="30"/>
        <v>1</v>
      </c>
    </row>
    <row r="30" spans="2:98" x14ac:dyDescent="0.25">
      <c r="B30" t="str">
        <f t="shared" si="32"/>
        <v>4% grow</v>
      </c>
      <c r="C30">
        <f t="shared" si="33"/>
        <v>1</v>
      </c>
      <c r="D30">
        <f t="shared" si="34"/>
        <v>0</v>
      </c>
      <c r="E30">
        <f t="shared" ref="E30:BO33" si="35">IF(EXACT(E23,D23),0,1)</f>
        <v>0</v>
      </c>
      <c r="F30">
        <f t="shared" si="35"/>
        <v>0</v>
      </c>
      <c r="G30">
        <f t="shared" si="35"/>
        <v>0</v>
      </c>
      <c r="H30">
        <f t="shared" si="35"/>
        <v>0</v>
      </c>
      <c r="I30">
        <f t="shared" si="35"/>
        <v>0</v>
      </c>
      <c r="J30">
        <f t="shared" si="35"/>
        <v>0</v>
      </c>
      <c r="K30">
        <f t="shared" si="35"/>
        <v>1</v>
      </c>
    </row>
    <row r="31" spans="2:98" x14ac:dyDescent="0.25">
      <c r="B31" t="str">
        <f t="shared" si="32"/>
        <v>6% grow</v>
      </c>
      <c r="C31">
        <f t="shared" si="33"/>
        <v>1</v>
      </c>
      <c r="D31">
        <f t="shared" si="34"/>
        <v>0</v>
      </c>
      <c r="E31">
        <f t="shared" si="35"/>
        <v>0</v>
      </c>
      <c r="F31">
        <f t="shared" si="35"/>
        <v>0</v>
      </c>
      <c r="G31">
        <f t="shared" si="35"/>
        <v>0</v>
      </c>
      <c r="H31">
        <f t="shared" si="35"/>
        <v>1</v>
      </c>
    </row>
    <row r="32" spans="2:98" x14ac:dyDescent="0.25">
      <c r="B32" t="str">
        <f t="shared" si="32"/>
        <v>8% grow</v>
      </c>
      <c r="C32">
        <f t="shared" si="33"/>
        <v>1</v>
      </c>
      <c r="D32">
        <f t="shared" si="34"/>
        <v>0</v>
      </c>
      <c r="E32">
        <f t="shared" si="35"/>
        <v>0</v>
      </c>
      <c r="F32">
        <f t="shared" si="35"/>
        <v>0</v>
      </c>
      <c r="G32">
        <f t="shared" si="35"/>
        <v>0</v>
      </c>
      <c r="H32">
        <f t="shared" si="35"/>
        <v>1</v>
      </c>
    </row>
    <row r="33" spans="2:98" x14ac:dyDescent="0.25">
      <c r="B33" t="str">
        <f t="shared" si="32"/>
        <v>2015-2016 Defict</v>
      </c>
      <c r="C33" t="e">
        <f t="shared" si="33"/>
        <v>#N/A</v>
      </c>
      <c r="D33">
        <f t="shared" si="34"/>
        <v>0</v>
      </c>
      <c r="E33">
        <f t="shared" si="35"/>
        <v>0</v>
      </c>
      <c r="F33">
        <f t="shared" si="35"/>
        <v>0</v>
      </c>
      <c r="G33">
        <f t="shared" si="35"/>
        <v>1</v>
      </c>
      <c r="H33">
        <f t="shared" si="35"/>
        <v>0</v>
      </c>
      <c r="I33">
        <f t="shared" si="35"/>
        <v>0</v>
      </c>
      <c r="J33" t="e">
        <f t="shared" si="35"/>
        <v>#N/A</v>
      </c>
      <c r="K33" t="e">
        <f t="shared" si="35"/>
        <v>#N/A</v>
      </c>
      <c r="L33" t="e">
        <f t="shared" si="35"/>
        <v>#N/A</v>
      </c>
      <c r="M33" t="e">
        <f t="shared" si="35"/>
        <v>#N/A</v>
      </c>
      <c r="N33" t="e">
        <f t="shared" si="35"/>
        <v>#N/A</v>
      </c>
      <c r="O33" t="e">
        <f t="shared" si="35"/>
        <v>#N/A</v>
      </c>
      <c r="P33" t="e">
        <f t="shared" si="35"/>
        <v>#N/A</v>
      </c>
      <c r="Q33" t="e">
        <f t="shared" si="35"/>
        <v>#N/A</v>
      </c>
      <c r="R33" t="e">
        <f t="shared" si="35"/>
        <v>#N/A</v>
      </c>
      <c r="S33" t="e">
        <f t="shared" si="35"/>
        <v>#N/A</v>
      </c>
      <c r="T33" t="e">
        <f t="shared" si="35"/>
        <v>#N/A</v>
      </c>
      <c r="U33" t="e">
        <f t="shared" si="35"/>
        <v>#N/A</v>
      </c>
      <c r="V33" t="e">
        <f t="shared" si="35"/>
        <v>#N/A</v>
      </c>
      <c r="W33" t="e">
        <f t="shared" si="35"/>
        <v>#N/A</v>
      </c>
      <c r="X33" t="e">
        <f t="shared" si="35"/>
        <v>#N/A</v>
      </c>
      <c r="Y33" t="e">
        <f t="shared" si="35"/>
        <v>#N/A</v>
      </c>
      <c r="Z33" t="e">
        <f t="shared" si="35"/>
        <v>#N/A</v>
      </c>
      <c r="AA33" t="e">
        <f t="shared" si="35"/>
        <v>#N/A</v>
      </c>
      <c r="AB33" t="e">
        <f t="shared" si="35"/>
        <v>#N/A</v>
      </c>
      <c r="AC33" t="e">
        <f t="shared" si="35"/>
        <v>#N/A</v>
      </c>
      <c r="AD33" t="e">
        <f t="shared" si="35"/>
        <v>#N/A</v>
      </c>
      <c r="AE33" t="e">
        <f t="shared" si="35"/>
        <v>#N/A</v>
      </c>
      <c r="AF33" t="e">
        <f t="shared" si="35"/>
        <v>#N/A</v>
      </c>
      <c r="AG33" t="e">
        <f t="shared" si="35"/>
        <v>#N/A</v>
      </c>
      <c r="AH33" t="e">
        <f t="shared" si="35"/>
        <v>#N/A</v>
      </c>
      <c r="AI33" t="e">
        <f t="shared" si="35"/>
        <v>#N/A</v>
      </c>
      <c r="AJ33" t="e">
        <f t="shared" si="35"/>
        <v>#N/A</v>
      </c>
      <c r="AK33" t="e">
        <f t="shared" si="35"/>
        <v>#N/A</v>
      </c>
      <c r="AL33" t="e">
        <f t="shared" si="35"/>
        <v>#N/A</v>
      </c>
      <c r="AM33" t="e">
        <f t="shared" si="35"/>
        <v>#N/A</v>
      </c>
      <c r="AN33" t="e">
        <f t="shared" si="35"/>
        <v>#N/A</v>
      </c>
      <c r="AO33" t="e">
        <f t="shared" si="35"/>
        <v>#N/A</v>
      </c>
      <c r="AP33" t="e">
        <f t="shared" si="35"/>
        <v>#N/A</v>
      </c>
      <c r="AQ33" t="e">
        <f t="shared" si="35"/>
        <v>#N/A</v>
      </c>
      <c r="AR33" t="e">
        <f t="shared" si="35"/>
        <v>#N/A</v>
      </c>
      <c r="AS33" t="e">
        <f t="shared" si="35"/>
        <v>#N/A</v>
      </c>
      <c r="AT33" t="e">
        <f t="shared" si="35"/>
        <v>#N/A</v>
      </c>
      <c r="AU33" t="e">
        <f t="shared" si="35"/>
        <v>#N/A</v>
      </c>
      <c r="AV33" t="e">
        <f t="shared" si="35"/>
        <v>#N/A</v>
      </c>
      <c r="AW33" t="e">
        <f t="shared" si="35"/>
        <v>#N/A</v>
      </c>
      <c r="AX33" t="e">
        <f t="shared" si="35"/>
        <v>#N/A</v>
      </c>
      <c r="AY33" t="e">
        <f t="shared" si="35"/>
        <v>#N/A</v>
      </c>
      <c r="AZ33" t="e">
        <f t="shared" si="35"/>
        <v>#N/A</v>
      </c>
      <c r="BA33" t="e">
        <f t="shared" si="35"/>
        <v>#N/A</v>
      </c>
      <c r="BB33" t="e">
        <f t="shared" si="35"/>
        <v>#N/A</v>
      </c>
      <c r="BC33" t="e">
        <f t="shared" si="35"/>
        <v>#N/A</v>
      </c>
      <c r="BD33" t="e">
        <f t="shared" si="35"/>
        <v>#N/A</v>
      </c>
      <c r="BE33" t="e">
        <f t="shared" si="35"/>
        <v>#N/A</v>
      </c>
      <c r="BF33" t="e">
        <f t="shared" si="35"/>
        <v>#N/A</v>
      </c>
      <c r="BG33" t="e">
        <f t="shared" si="35"/>
        <v>#N/A</v>
      </c>
      <c r="BH33" t="e">
        <f t="shared" si="35"/>
        <v>#N/A</v>
      </c>
      <c r="BI33" t="e">
        <f t="shared" si="35"/>
        <v>#N/A</v>
      </c>
      <c r="BJ33" t="e">
        <f t="shared" si="35"/>
        <v>#N/A</v>
      </c>
      <c r="BK33" t="e">
        <f t="shared" si="35"/>
        <v>#N/A</v>
      </c>
      <c r="BL33" t="e">
        <f t="shared" si="35"/>
        <v>#N/A</v>
      </c>
      <c r="BM33" t="e">
        <f t="shared" si="35"/>
        <v>#N/A</v>
      </c>
      <c r="BN33" t="e">
        <f t="shared" si="35"/>
        <v>#N/A</v>
      </c>
      <c r="BO33" t="e">
        <f t="shared" si="35"/>
        <v>#N/A</v>
      </c>
      <c r="BP33" t="e">
        <f t="shared" ref="BP33:CT33" si="36">IF(EXACT(BP26,BO26),0,1)</f>
        <v>#N/A</v>
      </c>
      <c r="BQ33" t="e">
        <f t="shared" si="36"/>
        <v>#N/A</v>
      </c>
      <c r="BR33" t="e">
        <f t="shared" si="36"/>
        <v>#N/A</v>
      </c>
      <c r="BS33" t="e">
        <f t="shared" si="36"/>
        <v>#N/A</v>
      </c>
      <c r="BT33" t="e">
        <f t="shared" si="36"/>
        <v>#N/A</v>
      </c>
      <c r="BU33" t="e">
        <f t="shared" si="36"/>
        <v>#N/A</v>
      </c>
      <c r="BV33" t="e">
        <f t="shared" si="36"/>
        <v>#N/A</v>
      </c>
      <c r="BW33" t="e">
        <f t="shared" si="36"/>
        <v>#N/A</v>
      </c>
      <c r="BX33" t="e">
        <f t="shared" si="36"/>
        <v>#N/A</v>
      </c>
      <c r="BY33" t="e">
        <f t="shared" si="36"/>
        <v>#N/A</v>
      </c>
      <c r="BZ33" t="e">
        <f t="shared" si="36"/>
        <v>#N/A</v>
      </c>
      <c r="CA33" t="e">
        <f t="shared" si="36"/>
        <v>#N/A</v>
      </c>
      <c r="CB33" t="e">
        <f t="shared" si="36"/>
        <v>#N/A</v>
      </c>
      <c r="CC33" t="e">
        <f t="shared" si="36"/>
        <v>#N/A</v>
      </c>
      <c r="CD33" t="e">
        <f t="shared" si="36"/>
        <v>#N/A</v>
      </c>
      <c r="CE33" t="e">
        <f t="shared" si="36"/>
        <v>#N/A</v>
      </c>
      <c r="CF33" t="e">
        <f t="shared" si="36"/>
        <v>#N/A</v>
      </c>
      <c r="CG33" t="e">
        <f t="shared" si="36"/>
        <v>#N/A</v>
      </c>
      <c r="CH33" t="e">
        <f t="shared" si="36"/>
        <v>#N/A</v>
      </c>
      <c r="CI33" t="e">
        <f t="shared" si="36"/>
        <v>#N/A</v>
      </c>
      <c r="CJ33" t="e">
        <f t="shared" si="36"/>
        <v>#N/A</v>
      </c>
      <c r="CK33" t="e">
        <f t="shared" si="36"/>
        <v>#N/A</v>
      </c>
      <c r="CL33" t="e">
        <f t="shared" si="36"/>
        <v>#N/A</v>
      </c>
      <c r="CM33" t="e">
        <f t="shared" si="36"/>
        <v>#N/A</v>
      </c>
      <c r="CN33" t="e">
        <f t="shared" si="36"/>
        <v>#N/A</v>
      </c>
      <c r="CO33" t="e">
        <f t="shared" si="36"/>
        <v>#N/A</v>
      </c>
      <c r="CP33" t="e">
        <f t="shared" si="36"/>
        <v>#N/A</v>
      </c>
      <c r="CQ33" t="e">
        <f t="shared" si="36"/>
        <v>#N/A</v>
      </c>
      <c r="CR33" t="e">
        <f t="shared" si="36"/>
        <v>#N/A</v>
      </c>
      <c r="CS33" t="e">
        <f t="shared" si="36"/>
        <v>#N/A</v>
      </c>
      <c r="CT33" t="e">
        <f t="shared" si="36"/>
        <v>#N/A</v>
      </c>
    </row>
    <row r="36" spans="2:98" x14ac:dyDescent="0.25">
      <c r="B36" t="str">
        <f>B28</f>
        <v>0% grow</v>
      </c>
      <c r="C36">
        <f>SUM(D36:CT36)</f>
        <v>0</v>
      </c>
      <c r="E36">
        <f t="shared" ref="E36:BP36" si="37">IF(AND(E21=1,D21=1,C21=1),1,0)</f>
        <v>0</v>
      </c>
      <c r="F36">
        <f t="shared" si="37"/>
        <v>0</v>
      </c>
      <c r="G36">
        <f t="shared" si="37"/>
        <v>0</v>
      </c>
      <c r="H36">
        <f t="shared" si="37"/>
        <v>0</v>
      </c>
      <c r="I36">
        <f t="shared" si="37"/>
        <v>0</v>
      </c>
      <c r="J36">
        <f t="shared" si="37"/>
        <v>0</v>
      </c>
      <c r="K36">
        <f t="shared" si="37"/>
        <v>0</v>
      </c>
      <c r="L36">
        <f t="shared" si="37"/>
        <v>0</v>
      </c>
      <c r="M36">
        <f t="shared" si="37"/>
        <v>0</v>
      </c>
      <c r="N36">
        <f t="shared" si="37"/>
        <v>0</v>
      </c>
      <c r="O36">
        <f t="shared" si="37"/>
        <v>0</v>
      </c>
      <c r="P36">
        <f t="shared" si="37"/>
        <v>0</v>
      </c>
      <c r="Q36">
        <f t="shared" si="37"/>
        <v>0</v>
      </c>
      <c r="R36">
        <f t="shared" si="37"/>
        <v>0</v>
      </c>
      <c r="S36">
        <f t="shared" si="37"/>
        <v>0</v>
      </c>
      <c r="T36">
        <f t="shared" si="37"/>
        <v>0</v>
      </c>
      <c r="U36">
        <f t="shared" si="37"/>
        <v>0</v>
      </c>
      <c r="V36">
        <f t="shared" si="37"/>
        <v>0</v>
      </c>
      <c r="W36">
        <f t="shared" si="37"/>
        <v>0</v>
      </c>
      <c r="X36">
        <f t="shared" si="37"/>
        <v>0</v>
      </c>
      <c r="Y36">
        <f t="shared" si="37"/>
        <v>0</v>
      </c>
      <c r="Z36">
        <f t="shared" si="37"/>
        <v>0</v>
      </c>
      <c r="AA36">
        <f t="shared" si="37"/>
        <v>0</v>
      </c>
      <c r="AB36">
        <f t="shared" si="37"/>
        <v>0</v>
      </c>
      <c r="AC36">
        <f t="shared" si="37"/>
        <v>0</v>
      </c>
      <c r="AD36">
        <f t="shared" si="37"/>
        <v>0</v>
      </c>
      <c r="AE36">
        <f t="shared" si="37"/>
        <v>0</v>
      </c>
      <c r="AF36">
        <f t="shared" si="37"/>
        <v>0</v>
      </c>
      <c r="AG36">
        <f t="shared" si="37"/>
        <v>0</v>
      </c>
      <c r="AH36">
        <f t="shared" si="37"/>
        <v>0</v>
      </c>
      <c r="AI36">
        <f t="shared" si="37"/>
        <v>0</v>
      </c>
      <c r="AJ36">
        <f t="shared" si="37"/>
        <v>0</v>
      </c>
      <c r="AK36">
        <f t="shared" si="37"/>
        <v>0</v>
      </c>
      <c r="AL36">
        <f t="shared" si="37"/>
        <v>0</v>
      </c>
      <c r="AM36">
        <f t="shared" si="37"/>
        <v>0</v>
      </c>
      <c r="AN36">
        <f t="shared" si="37"/>
        <v>0</v>
      </c>
      <c r="AO36">
        <f t="shared" si="37"/>
        <v>0</v>
      </c>
      <c r="AP36">
        <f t="shared" si="37"/>
        <v>0</v>
      </c>
      <c r="AQ36">
        <f t="shared" si="37"/>
        <v>0</v>
      </c>
      <c r="AR36">
        <f t="shared" si="37"/>
        <v>0</v>
      </c>
      <c r="AS36">
        <f t="shared" si="37"/>
        <v>0</v>
      </c>
      <c r="AT36">
        <f t="shared" si="37"/>
        <v>0</v>
      </c>
      <c r="AU36">
        <f t="shared" si="37"/>
        <v>0</v>
      </c>
      <c r="AV36">
        <f t="shared" si="37"/>
        <v>0</v>
      </c>
      <c r="AW36">
        <f t="shared" si="37"/>
        <v>0</v>
      </c>
      <c r="AX36">
        <f t="shared" si="37"/>
        <v>0</v>
      </c>
      <c r="AY36">
        <f t="shared" si="37"/>
        <v>0</v>
      </c>
      <c r="AZ36">
        <f t="shared" si="37"/>
        <v>0</v>
      </c>
      <c r="BA36">
        <f t="shared" si="37"/>
        <v>0</v>
      </c>
      <c r="BB36">
        <f t="shared" si="37"/>
        <v>0</v>
      </c>
      <c r="BC36">
        <f t="shared" si="37"/>
        <v>0</v>
      </c>
      <c r="BD36">
        <f t="shared" si="37"/>
        <v>0</v>
      </c>
      <c r="BE36">
        <f t="shared" si="37"/>
        <v>0</v>
      </c>
      <c r="BF36">
        <f t="shared" si="37"/>
        <v>0</v>
      </c>
      <c r="BG36">
        <f t="shared" si="37"/>
        <v>0</v>
      </c>
      <c r="BH36">
        <f t="shared" si="37"/>
        <v>0</v>
      </c>
      <c r="BI36">
        <f t="shared" si="37"/>
        <v>0</v>
      </c>
      <c r="BJ36">
        <f t="shared" si="37"/>
        <v>0</v>
      </c>
      <c r="BK36">
        <f t="shared" si="37"/>
        <v>0</v>
      </c>
      <c r="BL36">
        <f t="shared" si="37"/>
        <v>0</v>
      </c>
      <c r="BM36">
        <f t="shared" si="37"/>
        <v>0</v>
      </c>
      <c r="BN36">
        <f t="shared" si="37"/>
        <v>0</v>
      </c>
      <c r="BO36">
        <f t="shared" si="37"/>
        <v>0</v>
      </c>
      <c r="BP36">
        <f t="shared" si="37"/>
        <v>0</v>
      </c>
      <c r="BQ36">
        <f t="shared" ref="BQ36:CT36" si="38">IF(AND(BQ21=1,BP21=1,BO21=1),1,0)</f>
        <v>0</v>
      </c>
      <c r="BR36">
        <f t="shared" si="38"/>
        <v>0</v>
      </c>
      <c r="BS36">
        <f t="shared" si="38"/>
        <v>0</v>
      </c>
      <c r="BT36">
        <f t="shared" si="38"/>
        <v>0</v>
      </c>
      <c r="BU36">
        <f t="shared" si="38"/>
        <v>0</v>
      </c>
      <c r="BV36">
        <f t="shared" si="38"/>
        <v>0</v>
      </c>
      <c r="BW36">
        <f t="shared" si="38"/>
        <v>0</v>
      </c>
      <c r="BX36">
        <f t="shared" si="38"/>
        <v>0</v>
      </c>
      <c r="BY36">
        <f t="shared" si="38"/>
        <v>0</v>
      </c>
      <c r="BZ36">
        <f t="shared" si="38"/>
        <v>0</v>
      </c>
      <c r="CA36">
        <f t="shared" si="38"/>
        <v>0</v>
      </c>
      <c r="CB36">
        <f t="shared" si="38"/>
        <v>0</v>
      </c>
      <c r="CC36">
        <f t="shared" si="38"/>
        <v>0</v>
      </c>
      <c r="CD36">
        <f t="shared" si="38"/>
        <v>0</v>
      </c>
      <c r="CE36">
        <f t="shared" si="38"/>
        <v>0</v>
      </c>
      <c r="CF36">
        <f t="shared" si="38"/>
        <v>0</v>
      </c>
      <c r="CG36">
        <f t="shared" si="38"/>
        <v>0</v>
      </c>
      <c r="CH36">
        <f t="shared" si="38"/>
        <v>0</v>
      </c>
      <c r="CI36">
        <f t="shared" si="38"/>
        <v>0</v>
      </c>
      <c r="CJ36">
        <f t="shared" si="38"/>
        <v>0</v>
      </c>
      <c r="CK36">
        <f t="shared" si="38"/>
        <v>0</v>
      </c>
      <c r="CL36">
        <f t="shared" si="38"/>
        <v>0</v>
      </c>
      <c r="CM36">
        <f t="shared" si="38"/>
        <v>0</v>
      </c>
      <c r="CN36">
        <f t="shared" si="38"/>
        <v>0</v>
      </c>
      <c r="CO36">
        <f t="shared" si="38"/>
        <v>0</v>
      </c>
      <c r="CP36">
        <f t="shared" si="38"/>
        <v>0</v>
      </c>
      <c r="CQ36">
        <f t="shared" si="38"/>
        <v>0</v>
      </c>
      <c r="CR36">
        <f t="shared" si="38"/>
        <v>0</v>
      </c>
      <c r="CS36">
        <f t="shared" si="38"/>
        <v>0</v>
      </c>
      <c r="CT36">
        <f t="shared" si="38"/>
        <v>0</v>
      </c>
    </row>
    <row r="37" spans="2:98" x14ac:dyDescent="0.25">
      <c r="B37" t="str">
        <f t="shared" ref="B37:B41" si="39">B29</f>
        <v>2% grow</v>
      </c>
      <c r="C37">
        <f t="shared" ref="C37:C41" si="40">SUM(D37:CT37)</f>
        <v>1</v>
      </c>
      <c r="E37">
        <f t="shared" ref="E37:BP37" si="41">IF(AND(E22=1,D22=1,C22=1),1,0)</f>
        <v>0</v>
      </c>
      <c r="F37">
        <f t="shared" si="41"/>
        <v>0</v>
      </c>
      <c r="G37">
        <f t="shared" si="41"/>
        <v>0</v>
      </c>
      <c r="H37">
        <f t="shared" si="41"/>
        <v>0</v>
      </c>
      <c r="I37">
        <f t="shared" si="41"/>
        <v>0</v>
      </c>
      <c r="J37">
        <f t="shared" si="41"/>
        <v>0</v>
      </c>
      <c r="K37">
        <f t="shared" si="41"/>
        <v>0</v>
      </c>
      <c r="L37">
        <f t="shared" si="41"/>
        <v>0</v>
      </c>
      <c r="M37">
        <f t="shared" si="41"/>
        <v>0</v>
      </c>
      <c r="N37">
        <f t="shared" si="41"/>
        <v>0</v>
      </c>
      <c r="O37">
        <f t="shared" si="41"/>
        <v>0</v>
      </c>
      <c r="P37">
        <f t="shared" si="41"/>
        <v>0</v>
      </c>
      <c r="Q37">
        <f t="shared" si="41"/>
        <v>0</v>
      </c>
      <c r="R37">
        <f t="shared" si="41"/>
        <v>0</v>
      </c>
      <c r="S37">
        <f t="shared" si="41"/>
        <v>0</v>
      </c>
      <c r="T37">
        <f t="shared" si="41"/>
        <v>0</v>
      </c>
      <c r="U37">
        <f t="shared" si="41"/>
        <v>0</v>
      </c>
      <c r="V37">
        <f t="shared" si="41"/>
        <v>0</v>
      </c>
      <c r="W37">
        <f t="shared" si="41"/>
        <v>0</v>
      </c>
      <c r="X37">
        <f t="shared" si="41"/>
        <v>0</v>
      </c>
      <c r="Y37">
        <f t="shared" si="41"/>
        <v>0</v>
      </c>
      <c r="Z37">
        <f t="shared" si="41"/>
        <v>0</v>
      </c>
      <c r="AA37">
        <f t="shared" si="41"/>
        <v>0</v>
      </c>
      <c r="AB37">
        <f t="shared" si="41"/>
        <v>0</v>
      </c>
      <c r="AC37">
        <f t="shared" si="41"/>
        <v>0</v>
      </c>
      <c r="AD37">
        <f t="shared" si="41"/>
        <v>0</v>
      </c>
      <c r="AE37">
        <f t="shared" si="41"/>
        <v>0</v>
      </c>
      <c r="AF37">
        <f t="shared" si="41"/>
        <v>0</v>
      </c>
      <c r="AG37">
        <f t="shared" si="41"/>
        <v>0</v>
      </c>
      <c r="AH37">
        <f t="shared" si="41"/>
        <v>0</v>
      </c>
      <c r="AI37">
        <f t="shared" si="41"/>
        <v>0</v>
      </c>
      <c r="AJ37">
        <f t="shared" si="41"/>
        <v>0</v>
      </c>
      <c r="AK37">
        <f t="shared" si="41"/>
        <v>0</v>
      </c>
      <c r="AL37">
        <f t="shared" si="41"/>
        <v>0</v>
      </c>
      <c r="AM37">
        <f t="shared" si="41"/>
        <v>0</v>
      </c>
      <c r="AN37">
        <f t="shared" si="41"/>
        <v>0</v>
      </c>
      <c r="AO37">
        <f t="shared" si="41"/>
        <v>0</v>
      </c>
      <c r="AP37">
        <f t="shared" si="41"/>
        <v>0</v>
      </c>
      <c r="AQ37">
        <f t="shared" si="41"/>
        <v>0</v>
      </c>
      <c r="AR37">
        <f t="shared" si="41"/>
        <v>0</v>
      </c>
      <c r="AS37">
        <f t="shared" si="41"/>
        <v>0</v>
      </c>
      <c r="AT37">
        <f t="shared" si="41"/>
        <v>0</v>
      </c>
      <c r="AU37">
        <f t="shared" si="41"/>
        <v>0</v>
      </c>
      <c r="AV37">
        <f t="shared" si="41"/>
        <v>0</v>
      </c>
      <c r="AW37">
        <f t="shared" si="41"/>
        <v>0</v>
      </c>
      <c r="AX37">
        <f t="shared" si="41"/>
        <v>0</v>
      </c>
      <c r="AY37">
        <f t="shared" si="41"/>
        <v>0</v>
      </c>
      <c r="AZ37">
        <f t="shared" si="41"/>
        <v>0</v>
      </c>
      <c r="BA37">
        <f t="shared" si="41"/>
        <v>0</v>
      </c>
      <c r="BB37">
        <f t="shared" si="41"/>
        <v>0</v>
      </c>
      <c r="BC37">
        <f t="shared" si="41"/>
        <v>0</v>
      </c>
      <c r="BD37">
        <f t="shared" si="41"/>
        <v>0</v>
      </c>
      <c r="BE37">
        <f t="shared" si="41"/>
        <v>0</v>
      </c>
      <c r="BF37">
        <f t="shared" si="41"/>
        <v>0</v>
      </c>
      <c r="BG37">
        <f t="shared" si="41"/>
        <v>0</v>
      </c>
      <c r="BH37">
        <f t="shared" si="41"/>
        <v>0</v>
      </c>
      <c r="BI37">
        <f t="shared" si="41"/>
        <v>0</v>
      </c>
      <c r="BJ37">
        <f t="shared" si="41"/>
        <v>0</v>
      </c>
      <c r="BK37">
        <f t="shared" si="41"/>
        <v>0</v>
      </c>
      <c r="BL37">
        <f t="shared" si="41"/>
        <v>0</v>
      </c>
      <c r="BM37">
        <f t="shared" si="41"/>
        <v>0</v>
      </c>
      <c r="BN37">
        <f t="shared" si="41"/>
        <v>0</v>
      </c>
      <c r="BO37">
        <f t="shared" si="41"/>
        <v>0</v>
      </c>
      <c r="BP37">
        <f t="shared" si="41"/>
        <v>0</v>
      </c>
      <c r="BQ37">
        <f t="shared" ref="BQ37" si="42">IF(AND(BQ22=1,BP22=1,BO22=1),1,0)</f>
        <v>1</v>
      </c>
    </row>
    <row r="38" spans="2:98" x14ac:dyDescent="0.25">
      <c r="B38" t="str">
        <f t="shared" si="39"/>
        <v>4% grow</v>
      </c>
      <c r="C38">
        <f t="shared" si="40"/>
        <v>1</v>
      </c>
      <c r="E38">
        <f t="shared" ref="E38:AJ38" si="43">IF(AND(E23=1,D23=1,C23=1),1,0)</f>
        <v>0</v>
      </c>
      <c r="F38">
        <f t="shared" si="43"/>
        <v>0</v>
      </c>
      <c r="G38">
        <f t="shared" si="43"/>
        <v>0</v>
      </c>
      <c r="H38">
        <f t="shared" si="43"/>
        <v>0</v>
      </c>
      <c r="I38">
        <f t="shared" si="43"/>
        <v>0</v>
      </c>
      <c r="J38">
        <f t="shared" si="43"/>
        <v>0</v>
      </c>
      <c r="K38">
        <f t="shared" si="43"/>
        <v>0</v>
      </c>
      <c r="L38">
        <f t="shared" si="43"/>
        <v>0</v>
      </c>
      <c r="M38">
        <f t="shared" si="43"/>
        <v>0</v>
      </c>
      <c r="N38">
        <f t="shared" si="43"/>
        <v>0</v>
      </c>
      <c r="O38">
        <f t="shared" si="43"/>
        <v>0</v>
      </c>
      <c r="P38">
        <f t="shared" si="43"/>
        <v>0</v>
      </c>
      <c r="Q38">
        <f t="shared" si="43"/>
        <v>0</v>
      </c>
      <c r="R38">
        <f t="shared" si="43"/>
        <v>0</v>
      </c>
      <c r="S38">
        <f t="shared" si="43"/>
        <v>0</v>
      </c>
      <c r="T38">
        <f t="shared" si="43"/>
        <v>0</v>
      </c>
      <c r="U38">
        <f t="shared" si="43"/>
        <v>0</v>
      </c>
      <c r="V38">
        <f t="shared" si="43"/>
        <v>0</v>
      </c>
      <c r="W38">
        <f t="shared" si="43"/>
        <v>0</v>
      </c>
      <c r="X38">
        <f t="shared" si="43"/>
        <v>0</v>
      </c>
      <c r="Y38">
        <f t="shared" si="43"/>
        <v>0</v>
      </c>
      <c r="Z38">
        <f t="shared" si="43"/>
        <v>0</v>
      </c>
      <c r="AA38">
        <f t="shared" si="43"/>
        <v>0</v>
      </c>
      <c r="AB38">
        <f t="shared" si="43"/>
        <v>0</v>
      </c>
      <c r="AC38">
        <f t="shared" si="43"/>
        <v>0</v>
      </c>
      <c r="AD38">
        <f t="shared" si="43"/>
        <v>0</v>
      </c>
      <c r="AE38">
        <f t="shared" si="43"/>
        <v>0</v>
      </c>
      <c r="AF38">
        <f t="shared" si="43"/>
        <v>0</v>
      </c>
      <c r="AG38">
        <f t="shared" si="43"/>
        <v>0</v>
      </c>
      <c r="AH38">
        <f t="shared" si="43"/>
        <v>0</v>
      </c>
      <c r="AI38">
        <f t="shared" si="43"/>
        <v>0</v>
      </c>
      <c r="AJ38">
        <f t="shared" si="43"/>
        <v>1</v>
      </c>
    </row>
    <row r="39" spans="2:98" x14ac:dyDescent="0.25">
      <c r="B39" t="str">
        <f t="shared" si="39"/>
        <v>6% grow</v>
      </c>
      <c r="C39">
        <f t="shared" si="40"/>
        <v>1</v>
      </c>
      <c r="E39">
        <f t="shared" ref="E39:J39" si="44">IF(AND(E24=1,D24=1,C24=1),1,0)</f>
        <v>0</v>
      </c>
      <c r="F39">
        <f t="shared" si="44"/>
        <v>0</v>
      </c>
      <c r="G39">
        <f t="shared" si="44"/>
        <v>0</v>
      </c>
      <c r="H39">
        <f t="shared" si="44"/>
        <v>0</v>
      </c>
      <c r="I39">
        <f t="shared" si="44"/>
        <v>0</v>
      </c>
      <c r="J39">
        <f t="shared" si="44"/>
        <v>1</v>
      </c>
    </row>
    <row r="40" spans="2:98" x14ac:dyDescent="0.25">
      <c r="B40" t="str">
        <f t="shared" si="39"/>
        <v>8% grow</v>
      </c>
      <c r="C40">
        <f t="shared" si="40"/>
        <v>1</v>
      </c>
      <c r="E40">
        <f t="shared" ref="E40:J40" si="45">IF(AND(E25=1,D25=1,C25=1),1,0)</f>
        <v>0</v>
      </c>
      <c r="F40">
        <f t="shared" si="45"/>
        <v>0</v>
      </c>
      <c r="G40">
        <f t="shared" si="45"/>
        <v>0</v>
      </c>
      <c r="H40">
        <f t="shared" si="45"/>
        <v>0</v>
      </c>
      <c r="I40">
        <f t="shared" si="45"/>
        <v>0</v>
      </c>
      <c r="J40">
        <f t="shared" si="45"/>
        <v>1</v>
      </c>
    </row>
    <row r="41" spans="2:98" x14ac:dyDescent="0.25">
      <c r="B41" t="str">
        <f t="shared" si="39"/>
        <v>2015-2016 Defict</v>
      </c>
      <c r="C41" t="e">
        <f t="shared" si="40"/>
        <v>#N/A</v>
      </c>
      <c r="E41">
        <f t="shared" ref="E41:BP41" si="46">IF(AND(E26=1,D26=1,C26=1),1,0)</f>
        <v>0</v>
      </c>
      <c r="F41">
        <f t="shared" si="46"/>
        <v>0</v>
      </c>
      <c r="G41">
        <f t="shared" si="46"/>
        <v>0</v>
      </c>
      <c r="H41">
        <f t="shared" si="46"/>
        <v>0</v>
      </c>
      <c r="I41">
        <f t="shared" si="46"/>
        <v>1</v>
      </c>
      <c r="J41" t="e">
        <f t="shared" si="46"/>
        <v>#N/A</v>
      </c>
      <c r="K41" t="e">
        <f t="shared" si="46"/>
        <v>#N/A</v>
      </c>
      <c r="L41" t="e">
        <f t="shared" si="46"/>
        <v>#N/A</v>
      </c>
      <c r="M41" t="e">
        <f t="shared" si="46"/>
        <v>#N/A</v>
      </c>
      <c r="N41" t="e">
        <f t="shared" si="46"/>
        <v>#N/A</v>
      </c>
      <c r="O41" t="e">
        <f t="shared" si="46"/>
        <v>#N/A</v>
      </c>
      <c r="P41" t="e">
        <f t="shared" si="46"/>
        <v>#N/A</v>
      </c>
      <c r="Q41" t="e">
        <f t="shared" si="46"/>
        <v>#N/A</v>
      </c>
      <c r="R41" t="e">
        <f t="shared" si="46"/>
        <v>#N/A</v>
      </c>
      <c r="S41" t="e">
        <f t="shared" si="46"/>
        <v>#N/A</v>
      </c>
      <c r="T41" t="e">
        <f t="shared" si="46"/>
        <v>#N/A</v>
      </c>
      <c r="U41" t="e">
        <f t="shared" si="46"/>
        <v>#N/A</v>
      </c>
      <c r="V41" t="e">
        <f t="shared" si="46"/>
        <v>#N/A</v>
      </c>
      <c r="W41" t="e">
        <f t="shared" si="46"/>
        <v>#N/A</v>
      </c>
      <c r="X41" t="e">
        <f t="shared" si="46"/>
        <v>#N/A</v>
      </c>
      <c r="Y41" t="e">
        <f t="shared" si="46"/>
        <v>#N/A</v>
      </c>
      <c r="Z41" t="e">
        <f t="shared" si="46"/>
        <v>#N/A</v>
      </c>
      <c r="AA41" t="e">
        <f t="shared" si="46"/>
        <v>#N/A</v>
      </c>
      <c r="AB41" t="e">
        <f t="shared" si="46"/>
        <v>#N/A</v>
      </c>
      <c r="AC41" t="e">
        <f t="shared" si="46"/>
        <v>#N/A</v>
      </c>
      <c r="AD41" t="e">
        <f t="shared" si="46"/>
        <v>#N/A</v>
      </c>
      <c r="AE41" t="e">
        <f t="shared" si="46"/>
        <v>#N/A</v>
      </c>
      <c r="AF41" t="e">
        <f t="shared" si="46"/>
        <v>#N/A</v>
      </c>
      <c r="AG41" t="e">
        <f t="shared" si="46"/>
        <v>#N/A</v>
      </c>
      <c r="AH41" t="e">
        <f t="shared" si="46"/>
        <v>#N/A</v>
      </c>
      <c r="AI41" t="e">
        <f t="shared" si="46"/>
        <v>#N/A</v>
      </c>
      <c r="AJ41" t="e">
        <f t="shared" si="46"/>
        <v>#N/A</v>
      </c>
      <c r="AK41" t="e">
        <f t="shared" si="46"/>
        <v>#N/A</v>
      </c>
      <c r="AL41" t="e">
        <f t="shared" si="46"/>
        <v>#N/A</v>
      </c>
      <c r="AM41" t="e">
        <f t="shared" si="46"/>
        <v>#N/A</v>
      </c>
      <c r="AN41" t="e">
        <f t="shared" si="46"/>
        <v>#N/A</v>
      </c>
      <c r="AO41" t="e">
        <f t="shared" si="46"/>
        <v>#N/A</v>
      </c>
      <c r="AP41" t="e">
        <f t="shared" si="46"/>
        <v>#N/A</v>
      </c>
      <c r="AQ41" t="e">
        <f t="shared" si="46"/>
        <v>#N/A</v>
      </c>
      <c r="AR41" t="e">
        <f t="shared" si="46"/>
        <v>#N/A</v>
      </c>
      <c r="AS41" t="e">
        <f t="shared" si="46"/>
        <v>#N/A</v>
      </c>
      <c r="AT41" t="e">
        <f t="shared" si="46"/>
        <v>#N/A</v>
      </c>
      <c r="AU41" t="e">
        <f t="shared" si="46"/>
        <v>#N/A</v>
      </c>
      <c r="AV41" t="e">
        <f t="shared" si="46"/>
        <v>#N/A</v>
      </c>
      <c r="AW41" t="e">
        <f t="shared" si="46"/>
        <v>#N/A</v>
      </c>
      <c r="AX41" t="e">
        <f t="shared" si="46"/>
        <v>#N/A</v>
      </c>
      <c r="AY41" t="e">
        <f t="shared" si="46"/>
        <v>#N/A</v>
      </c>
      <c r="AZ41" t="e">
        <f t="shared" si="46"/>
        <v>#N/A</v>
      </c>
      <c r="BA41" t="e">
        <f t="shared" si="46"/>
        <v>#N/A</v>
      </c>
      <c r="BB41" t="e">
        <f t="shared" si="46"/>
        <v>#N/A</v>
      </c>
      <c r="BC41" t="e">
        <f t="shared" si="46"/>
        <v>#N/A</v>
      </c>
      <c r="BD41" t="e">
        <f t="shared" si="46"/>
        <v>#N/A</v>
      </c>
      <c r="BE41" t="e">
        <f t="shared" si="46"/>
        <v>#N/A</v>
      </c>
      <c r="BF41" t="e">
        <f t="shared" si="46"/>
        <v>#N/A</v>
      </c>
      <c r="BG41" t="e">
        <f t="shared" si="46"/>
        <v>#N/A</v>
      </c>
      <c r="BH41" t="e">
        <f t="shared" si="46"/>
        <v>#N/A</v>
      </c>
      <c r="BI41" t="e">
        <f t="shared" si="46"/>
        <v>#N/A</v>
      </c>
      <c r="BJ41" t="e">
        <f t="shared" si="46"/>
        <v>#N/A</v>
      </c>
      <c r="BK41" t="e">
        <f t="shared" si="46"/>
        <v>#N/A</v>
      </c>
      <c r="BL41" t="e">
        <f t="shared" si="46"/>
        <v>#N/A</v>
      </c>
      <c r="BM41" t="e">
        <f t="shared" si="46"/>
        <v>#N/A</v>
      </c>
      <c r="BN41" t="e">
        <f t="shared" si="46"/>
        <v>#N/A</v>
      </c>
      <c r="BO41" t="e">
        <f t="shared" si="46"/>
        <v>#N/A</v>
      </c>
      <c r="BP41" t="e">
        <f t="shared" si="46"/>
        <v>#N/A</v>
      </c>
      <c r="BQ41" t="e">
        <f t="shared" ref="BQ41:CT41" si="47">IF(AND(BQ26=1,BP26=1,BO26=1),1,0)</f>
        <v>#N/A</v>
      </c>
      <c r="BR41" t="e">
        <f t="shared" si="47"/>
        <v>#N/A</v>
      </c>
      <c r="BS41" t="e">
        <f t="shared" si="47"/>
        <v>#N/A</v>
      </c>
      <c r="BT41" t="e">
        <f t="shared" si="47"/>
        <v>#N/A</v>
      </c>
      <c r="BU41" t="e">
        <f t="shared" si="47"/>
        <v>#N/A</v>
      </c>
      <c r="BV41" t="e">
        <f t="shared" si="47"/>
        <v>#N/A</v>
      </c>
      <c r="BW41" t="e">
        <f t="shared" si="47"/>
        <v>#N/A</v>
      </c>
      <c r="BX41" t="e">
        <f t="shared" si="47"/>
        <v>#N/A</v>
      </c>
      <c r="BY41" t="e">
        <f t="shared" si="47"/>
        <v>#N/A</v>
      </c>
      <c r="BZ41" t="e">
        <f t="shared" si="47"/>
        <v>#N/A</v>
      </c>
      <c r="CA41" t="e">
        <f t="shared" si="47"/>
        <v>#N/A</v>
      </c>
      <c r="CB41" t="e">
        <f t="shared" si="47"/>
        <v>#N/A</v>
      </c>
      <c r="CC41" t="e">
        <f t="shared" si="47"/>
        <v>#N/A</v>
      </c>
      <c r="CD41" t="e">
        <f t="shared" si="47"/>
        <v>#N/A</v>
      </c>
      <c r="CE41" t="e">
        <f t="shared" si="47"/>
        <v>#N/A</v>
      </c>
      <c r="CF41" t="e">
        <f t="shared" si="47"/>
        <v>#N/A</v>
      </c>
      <c r="CG41" t="e">
        <f t="shared" si="47"/>
        <v>#N/A</v>
      </c>
      <c r="CH41" t="e">
        <f t="shared" si="47"/>
        <v>#N/A</v>
      </c>
      <c r="CI41" t="e">
        <f t="shared" si="47"/>
        <v>#N/A</v>
      </c>
      <c r="CJ41" t="e">
        <f t="shared" si="47"/>
        <v>#N/A</v>
      </c>
      <c r="CK41" t="e">
        <f t="shared" si="47"/>
        <v>#N/A</v>
      </c>
      <c r="CL41" t="e">
        <f t="shared" si="47"/>
        <v>#N/A</v>
      </c>
      <c r="CM41" t="e">
        <f t="shared" si="47"/>
        <v>#N/A</v>
      </c>
      <c r="CN41" t="e">
        <f t="shared" si="47"/>
        <v>#N/A</v>
      </c>
      <c r="CO41" t="e">
        <f t="shared" si="47"/>
        <v>#N/A</v>
      </c>
      <c r="CP41" t="e">
        <f t="shared" si="47"/>
        <v>#N/A</v>
      </c>
      <c r="CQ41" t="e">
        <f t="shared" si="47"/>
        <v>#N/A</v>
      </c>
      <c r="CR41" t="e">
        <f t="shared" si="47"/>
        <v>#N/A</v>
      </c>
      <c r="CS41" t="e">
        <f t="shared" si="47"/>
        <v>#N/A</v>
      </c>
      <c r="CT41" t="e">
        <f t="shared" si="47"/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73"/>
  <sheetViews>
    <sheetView topLeftCell="I1" workbookViewId="0">
      <selection activeCell="H25" sqref="H25"/>
    </sheetView>
  </sheetViews>
  <sheetFormatPr defaultRowHeight="15" x14ac:dyDescent="0.25"/>
  <cols>
    <col min="1" max="1" width="8" bestFit="1" customWidth="1"/>
    <col min="2" max="2" width="13.85546875" bestFit="1" customWidth="1"/>
    <col min="3" max="3" width="18.28515625" bestFit="1" customWidth="1"/>
    <col min="4" max="4" width="10.42578125" bestFit="1" customWidth="1"/>
    <col min="5" max="5" width="26.28515625" bestFit="1" customWidth="1"/>
    <col min="6" max="6" width="11.140625" bestFit="1" customWidth="1"/>
    <col min="8" max="8" width="15.28515625" bestFit="1" customWidth="1"/>
  </cols>
  <sheetData>
    <row r="1" spans="1:34" x14ac:dyDescent="0.25">
      <c r="A1" s="2" t="s">
        <v>253</v>
      </c>
      <c r="B1" t="s">
        <v>391</v>
      </c>
      <c r="C1" t="s">
        <v>392</v>
      </c>
      <c r="D1" s="3">
        <v>42552</v>
      </c>
      <c r="E1" s="2" t="s">
        <v>252</v>
      </c>
      <c r="F1" s="2"/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</row>
    <row r="2" spans="1:34" x14ac:dyDescent="0.25">
      <c r="A2" t="s">
        <v>107</v>
      </c>
      <c r="B2" t="s">
        <v>247</v>
      </c>
      <c r="C2">
        <v>1</v>
      </c>
      <c r="D2">
        <v>225028</v>
      </c>
      <c r="E2" t="s">
        <v>256</v>
      </c>
      <c r="F2" t="s">
        <v>399</v>
      </c>
      <c r="G2">
        <v>1</v>
      </c>
      <c r="H2" s="4">
        <f>SUMIF($C$2:$C$138,G2,$D$2:$D$138)</f>
        <v>17698931</v>
      </c>
    </row>
    <row r="3" spans="1:34" x14ac:dyDescent="0.25">
      <c r="A3" t="s">
        <v>108</v>
      </c>
      <c r="B3" t="s">
        <v>247</v>
      </c>
      <c r="C3">
        <v>1</v>
      </c>
      <c r="D3">
        <v>591659</v>
      </c>
      <c r="E3" t="s">
        <v>257</v>
      </c>
      <c r="F3" t="s">
        <v>400</v>
      </c>
      <c r="G3">
        <v>2</v>
      </c>
      <c r="H3" s="4">
        <f t="shared" ref="H3:H6" si="0">SUMIF($C$2:$C$138,G3,$D$2:$D$138)</f>
        <v>56716848</v>
      </c>
      <c r="AH3">
        <v>1</v>
      </c>
    </row>
    <row r="4" spans="1:34" x14ac:dyDescent="0.25">
      <c r="A4" t="s">
        <v>109</v>
      </c>
      <c r="B4" t="s">
        <v>247</v>
      </c>
      <c r="C4">
        <v>1</v>
      </c>
      <c r="D4">
        <v>135782</v>
      </c>
      <c r="E4" t="s">
        <v>258</v>
      </c>
      <c r="F4" t="s">
        <v>401</v>
      </c>
      <c r="G4">
        <v>3</v>
      </c>
      <c r="H4" s="4">
        <f t="shared" si="0"/>
        <v>86356952</v>
      </c>
      <c r="AH4">
        <v>1</v>
      </c>
    </row>
    <row r="5" spans="1:34" x14ac:dyDescent="0.25">
      <c r="A5" t="s">
        <v>110</v>
      </c>
      <c r="B5" t="s">
        <v>247</v>
      </c>
      <c r="C5">
        <v>1</v>
      </c>
      <c r="D5">
        <v>395239</v>
      </c>
      <c r="E5" t="s">
        <v>259</v>
      </c>
      <c r="F5" t="s">
        <v>402</v>
      </c>
      <c r="G5">
        <v>4</v>
      </c>
      <c r="H5" s="4">
        <f t="shared" si="0"/>
        <v>29439773</v>
      </c>
      <c r="AH5">
        <v>1</v>
      </c>
    </row>
    <row r="6" spans="1:34" x14ac:dyDescent="0.25">
      <c r="A6" t="s">
        <v>111</v>
      </c>
      <c r="B6" t="s">
        <v>247</v>
      </c>
      <c r="C6">
        <v>1</v>
      </c>
      <c r="D6">
        <v>3148018</v>
      </c>
      <c r="E6" t="s">
        <v>260</v>
      </c>
      <c r="F6" t="s">
        <v>403</v>
      </c>
      <c r="G6">
        <v>5</v>
      </c>
      <c r="H6" s="4">
        <f t="shared" si="0"/>
        <v>15660988</v>
      </c>
      <c r="AH6">
        <v>1</v>
      </c>
    </row>
    <row r="7" spans="1:34" x14ac:dyDescent="0.25">
      <c r="A7" t="s">
        <v>112</v>
      </c>
      <c r="B7" t="s">
        <v>247</v>
      </c>
      <c r="C7">
        <v>1</v>
      </c>
      <c r="D7">
        <v>322628</v>
      </c>
      <c r="E7" t="s">
        <v>261</v>
      </c>
      <c r="H7" s="4">
        <f>SUM(H2:H6)</f>
        <v>205873492</v>
      </c>
      <c r="AH7">
        <v>1</v>
      </c>
    </row>
    <row r="8" spans="1:34" x14ac:dyDescent="0.25">
      <c r="A8" t="s">
        <v>121</v>
      </c>
      <c r="B8" t="s">
        <v>247</v>
      </c>
      <c r="C8">
        <v>1</v>
      </c>
      <c r="D8">
        <v>64247</v>
      </c>
      <c r="E8" t="s">
        <v>270</v>
      </c>
      <c r="AH8">
        <v>1</v>
      </c>
    </row>
    <row r="9" spans="1:34" x14ac:dyDescent="0.25">
      <c r="A9" t="s">
        <v>122</v>
      </c>
      <c r="B9" t="s">
        <v>247</v>
      </c>
      <c r="C9">
        <v>1</v>
      </c>
      <c r="D9">
        <v>718048</v>
      </c>
      <c r="E9" t="s">
        <v>271</v>
      </c>
      <c r="AH9">
        <v>1</v>
      </c>
    </row>
    <row r="10" spans="1:34" x14ac:dyDescent="0.25">
      <c r="A10" t="s">
        <v>115</v>
      </c>
      <c r="B10" t="s">
        <v>247</v>
      </c>
      <c r="C10">
        <v>1</v>
      </c>
      <c r="D10">
        <v>784389</v>
      </c>
      <c r="E10" t="s">
        <v>264</v>
      </c>
      <c r="AH10">
        <v>1</v>
      </c>
    </row>
    <row r="11" spans="1:34" x14ac:dyDescent="0.25">
      <c r="A11" t="s">
        <v>116</v>
      </c>
      <c r="B11" t="s">
        <v>247</v>
      </c>
      <c r="C11">
        <v>1</v>
      </c>
      <c r="D11">
        <v>541165</v>
      </c>
      <c r="E11" t="s">
        <v>265</v>
      </c>
      <c r="AH11">
        <v>1</v>
      </c>
    </row>
    <row r="12" spans="1:34" x14ac:dyDescent="0.25">
      <c r="A12" t="s">
        <v>117</v>
      </c>
      <c r="B12" t="s">
        <v>247</v>
      </c>
      <c r="C12">
        <v>1</v>
      </c>
      <c r="D12">
        <v>2610387</v>
      </c>
      <c r="E12" t="s">
        <v>266</v>
      </c>
      <c r="AH12">
        <v>1</v>
      </c>
    </row>
    <row r="13" spans="1:34" x14ac:dyDescent="0.25">
      <c r="A13" t="s">
        <v>118</v>
      </c>
      <c r="B13" t="s">
        <v>247</v>
      </c>
      <c r="C13">
        <v>1</v>
      </c>
      <c r="D13">
        <v>1942216</v>
      </c>
      <c r="E13" t="s">
        <v>267</v>
      </c>
      <c r="AH13">
        <v>1</v>
      </c>
    </row>
    <row r="14" spans="1:34" x14ac:dyDescent="0.25">
      <c r="A14" t="s">
        <v>119</v>
      </c>
      <c r="B14" t="s">
        <v>247</v>
      </c>
      <c r="C14">
        <v>1</v>
      </c>
      <c r="D14">
        <v>503265</v>
      </c>
      <c r="E14" t="s">
        <v>268</v>
      </c>
      <c r="AH14">
        <v>1</v>
      </c>
    </row>
    <row r="15" spans="1:34" x14ac:dyDescent="0.25">
      <c r="A15" t="s">
        <v>120</v>
      </c>
      <c r="B15" t="s">
        <v>247</v>
      </c>
      <c r="C15">
        <v>1</v>
      </c>
      <c r="D15">
        <v>1882450</v>
      </c>
      <c r="E15" t="s">
        <v>269</v>
      </c>
      <c r="AH15">
        <v>1</v>
      </c>
    </row>
    <row r="16" spans="1:34" x14ac:dyDescent="0.25">
      <c r="A16" t="s">
        <v>100</v>
      </c>
      <c r="B16" t="s">
        <v>247</v>
      </c>
      <c r="C16">
        <v>1</v>
      </c>
      <c r="D16">
        <v>732304</v>
      </c>
      <c r="E16" t="s">
        <v>254</v>
      </c>
      <c r="AH16">
        <v>1</v>
      </c>
    </row>
    <row r="17" spans="1:34" x14ac:dyDescent="0.25">
      <c r="A17" t="s">
        <v>106</v>
      </c>
      <c r="B17" t="s">
        <v>247</v>
      </c>
      <c r="C17">
        <v>1</v>
      </c>
      <c r="D17">
        <v>1054975</v>
      </c>
      <c r="E17" t="s">
        <v>255</v>
      </c>
      <c r="AH17">
        <v>1</v>
      </c>
    </row>
    <row r="18" spans="1:34" x14ac:dyDescent="0.25">
      <c r="A18" t="s">
        <v>113</v>
      </c>
      <c r="B18" t="s">
        <v>247</v>
      </c>
      <c r="C18">
        <v>1</v>
      </c>
      <c r="D18">
        <v>414263</v>
      </c>
      <c r="E18" t="s">
        <v>262</v>
      </c>
    </row>
    <row r="19" spans="1:34" x14ac:dyDescent="0.25">
      <c r="A19" t="s">
        <v>114</v>
      </c>
      <c r="B19" t="s">
        <v>247</v>
      </c>
      <c r="C19">
        <v>1</v>
      </c>
      <c r="D19">
        <v>99966</v>
      </c>
      <c r="E19" t="s">
        <v>263</v>
      </c>
    </row>
    <row r="20" spans="1:34" x14ac:dyDescent="0.25">
      <c r="A20" t="s">
        <v>123</v>
      </c>
      <c r="B20" t="s">
        <v>247</v>
      </c>
      <c r="C20">
        <v>1</v>
      </c>
      <c r="D20">
        <v>946700</v>
      </c>
      <c r="E20" t="s">
        <v>272</v>
      </c>
    </row>
    <row r="21" spans="1:34" x14ac:dyDescent="0.25">
      <c r="A21" t="s">
        <v>124</v>
      </c>
      <c r="B21" t="s">
        <v>247</v>
      </c>
      <c r="C21">
        <v>1</v>
      </c>
      <c r="D21">
        <v>586202</v>
      </c>
      <c r="E21" t="s">
        <v>273</v>
      </c>
    </row>
    <row r="22" spans="1:34" x14ac:dyDescent="0.25">
      <c r="A22" t="s">
        <v>154</v>
      </c>
      <c r="B22" t="s">
        <v>248</v>
      </c>
      <c r="C22">
        <v>2</v>
      </c>
      <c r="D22">
        <v>457754</v>
      </c>
      <c r="E22" t="s">
        <v>303</v>
      </c>
    </row>
    <row r="23" spans="1:34" x14ac:dyDescent="0.25">
      <c r="A23" t="s">
        <v>155</v>
      </c>
      <c r="B23" t="s">
        <v>248</v>
      </c>
      <c r="C23">
        <v>2</v>
      </c>
      <c r="D23">
        <v>664715</v>
      </c>
      <c r="E23" t="s">
        <v>304</v>
      </c>
    </row>
    <row r="24" spans="1:34" x14ac:dyDescent="0.25">
      <c r="A24" t="s">
        <v>156</v>
      </c>
      <c r="B24" t="s">
        <v>248</v>
      </c>
      <c r="C24">
        <v>2</v>
      </c>
      <c r="D24">
        <v>2236494</v>
      </c>
      <c r="E24" t="s">
        <v>305</v>
      </c>
    </row>
    <row r="25" spans="1:34" x14ac:dyDescent="0.25">
      <c r="A25" t="s">
        <v>160</v>
      </c>
      <c r="B25" t="s">
        <v>248</v>
      </c>
      <c r="C25">
        <v>2</v>
      </c>
      <c r="D25">
        <v>650635</v>
      </c>
      <c r="E25" t="s">
        <v>309</v>
      </c>
    </row>
    <row r="26" spans="1:34" x14ac:dyDescent="0.25">
      <c r="A26" t="s">
        <v>161</v>
      </c>
      <c r="B26" t="s">
        <v>248</v>
      </c>
      <c r="C26">
        <v>2</v>
      </c>
      <c r="D26">
        <v>1059124</v>
      </c>
      <c r="E26" t="s">
        <v>310</v>
      </c>
    </row>
    <row r="27" spans="1:34" x14ac:dyDescent="0.25">
      <c r="A27" t="s">
        <v>162</v>
      </c>
      <c r="B27" t="s">
        <v>248</v>
      </c>
      <c r="C27">
        <v>2</v>
      </c>
      <c r="D27">
        <v>2343965</v>
      </c>
      <c r="E27" t="s">
        <v>311</v>
      </c>
    </row>
    <row r="28" spans="1:34" x14ac:dyDescent="0.25">
      <c r="A28" t="s">
        <v>163</v>
      </c>
      <c r="B28" t="s">
        <v>248</v>
      </c>
      <c r="C28">
        <v>2</v>
      </c>
      <c r="D28">
        <v>1674176</v>
      </c>
      <c r="E28" t="s">
        <v>312</v>
      </c>
    </row>
    <row r="29" spans="1:34" x14ac:dyDescent="0.25">
      <c r="A29" t="s">
        <v>164</v>
      </c>
      <c r="B29" t="s">
        <v>248</v>
      </c>
      <c r="C29">
        <v>2</v>
      </c>
      <c r="D29">
        <v>4677138</v>
      </c>
      <c r="E29" t="s">
        <v>313</v>
      </c>
    </row>
    <row r="30" spans="1:34" x14ac:dyDescent="0.25">
      <c r="A30" t="s">
        <v>165</v>
      </c>
      <c r="B30" t="s">
        <v>248</v>
      </c>
      <c r="C30">
        <v>2</v>
      </c>
      <c r="D30">
        <v>2639246</v>
      </c>
      <c r="E30" t="s">
        <v>314</v>
      </c>
    </row>
    <row r="31" spans="1:34" x14ac:dyDescent="0.25">
      <c r="A31" t="s">
        <v>166</v>
      </c>
      <c r="B31" t="s">
        <v>248</v>
      </c>
      <c r="C31">
        <v>2</v>
      </c>
      <c r="D31">
        <v>2152636</v>
      </c>
      <c r="E31" t="s">
        <v>315</v>
      </c>
    </row>
    <row r="32" spans="1:34" x14ac:dyDescent="0.25">
      <c r="A32" t="s">
        <v>134</v>
      </c>
      <c r="B32" t="s">
        <v>248</v>
      </c>
      <c r="C32">
        <v>2</v>
      </c>
      <c r="D32">
        <v>1401342</v>
      </c>
      <c r="E32" t="s">
        <v>283</v>
      </c>
    </row>
    <row r="33" spans="1:15" x14ac:dyDescent="0.25">
      <c r="A33" t="s">
        <v>135</v>
      </c>
      <c r="B33" t="s">
        <v>248</v>
      </c>
      <c r="C33">
        <v>2</v>
      </c>
      <c r="D33">
        <v>1071109</v>
      </c>
      <c r="E33" t="s">
        <v>284</v>
      </c>
    </row>
    <row r="34" spans="1:15" x14ac:dyDescent="0.25">
      <c r="A34" t="s">
        <v>136</v>
      </c>
      <c r="B34" t="s">
        <v>248</v>
      </c>
      <c r="C34">
        <v>2</v>
      </c>
      <c r="D34">
        <v>3727678</v>
      </c>
      <c r="E34" t="s">
        <v>285</v>
      </c>
    </row>
    <row r="35" spans="1:15" x14ac:dyDescent="0.25">
      <c r="A35" t="s">
        <v>137</v>
      </c>
      <c r="B35" t="s">
        <v>248</v>
      </c>
      <c r="C35">
        <v>2</v>
      </c>
      <c r="D35">
        <v>901880</v>
      </c>
      <c r="E35" t="s">
        <v>286</v>
      </c>
    </row>
    <row r="36" spans="1:15" x14ac:dyDescent="0.25">
      <c r="A36" t="s">
        <v>138</v>
      </c>
      <c r="B36" t="s">
        <v>248</v>
      </c>
      <c r="C36">
        <v>2</v>
      </c>
      <c r="D36">
        <v>551779</v>
      </c>
      <c r="E36" t="s">
        <v>287</v>
      </c>
      <c r="L36" s="2"/>
      <c r="M36" s="2"/>
      <c r="N36" s="2"/>
      <c r="O36" s="3"/>
    </row>
    <row r="37" spans="1:15" x14ac:dyDescent="0.25">
      <c r="A37" t="s">
        <v>139</v>
      </c>
      <c r="B37" t="s">
        <v>248</v>
      </c>
      <c r="C37">
        <v>2</v>
      </c>
      <c r="D37">
        <v>387939</v>
      </c>
      <c r="E37" t="s">
        <v>288</v>
      </c>
      <c r="L37" s="2"/>
      <c r="M37" s="2"/>
      <c r="N37" s="2"/>
      <c r="O37" s="2"/>
    </row>
    <row r="38" spans="1:15" x14ac:dyDescent="0.25">
      <c r="A38" t="s">
        <v>140</v>
      </c>
      <c r="B38" t="s">
        <v>248</v>
      </c>
      <c r="C38">
        <v>2</v>
      </c>
      <c r="D38">
        <v>921936</v>
      </c>
      <c r="E38" t="s">
        <v>289</v>
      </c>
      <c r="L38" s="2"/>
      <c r="M38" s="2"/>
      <c r="N38" s="2"/>
      <c r="O38" s="2"/>
    </row>
    <row r="39" spans="1:15" x14ac:dyDescent="0.25">
      <c r="A39" t="s">
        <v>125</v>
      </c>
      <c r="B39" t="s">
        <v>248</v>
      </c>
      <c r="C39">
        <v>2</v>
      </c>
      <c r="D39">
        <v>2731981</v>
      </c>
      <c r="E39" t="s">
        <v>274</v>
      </c>
      <c r="L39" s="2"/>
      <c r="M39" s="2"/>
      <c r="N39" s="2"/>
      <c r="O39" s="2"/>
    </row>
    <row r="40" spans="1:15" x14ac:dyDescent="0.25">
      <c r="A40" t="s">
        <v>126</v>
      </c>
      <c r="B40" t="s">
        <v>248</v>
      </c>
      <c r="C40">
        <v>2</v>
      </c>
      <c r="D40">
        <v>1481848</v>
      </c>
      <c r="E40" t="s">
        <v>275</v>
      </c>
      <c r="L40" s="2"/>
      <c r="M40" s="2"/>
      <c r="N40" s="2"/>
      <c r="O40" s="2"/>
    </row>
    <row r="41" spans="1:15" x14ac:dyDescent="0.25">
      <c r="A41" t="s">
        <v>127</v>
      </c>
      <c r="B41" t="s">
        <v>248</v>
      </c>
      <c r="C41">
        <v>2</v>
      </c>
      <c r="D41">
        <v>942815</v>
      </c>
      <c r="E41" t="s">
        <v>276</v>
      </c>
      <c r="L41" s="2"/>
      <c r="M41" s="2"/>
      <c r="N41" s="2"/>
      <c r="O41" s="2"/>
    </row>
    <row r="42" spans="1:15" x14ac:dyDescent="0.25">
      <c r="A42" t="s">
        <v>128</v>
      </c>
      <c r="B42" t="s">
        <v>248</v>
      </c>
      <c r="C42">
        <v>2</v>
      </c>
      <c r="D42">
        <v>1347539</v>
      </c>
      <c r="E42" t="s">
        <v>277</v>
      </c>
      <c r="L42" s="2"/>
      <c r="M42" s="2"/>
      <c r="N42" s="2"/>
      <c r="O42" s="2"/>
    </row>
    <row r="43" spans="1:15" x14ac:dyDescent="0.25">
      <c r="A43" t="s">
        <v>129</v>
      </c>
      <c r="B43" t="s">
        <v>248</v>
      </c>
      <c r="C43">
        <v>2</v>
      </c>
      <c r="D43">
        <v>330411</v>
      </c>
      <c r="E43" t="s">
        <v>278</v>
      </c>
      <c r="L43" s="2"/>
      <c r="M43" s="2"/>
      <c r="N43" s="2"/>
      <c r="O43" s="2"/>
    </row>
    <row r="44" spans="1:15" x14ac:dyDescent="0.25">
      <c r="A44" t="s">
        <v>145</v>
      </c>
      <c r="B44" t="s">
        <v>248</v>
      </c>
      <c r="C44">
        <v>2</v>
      </c>
      <c r="D44">
        <v>901336</v>
      </c>
      <c r="E44" t="s">
        <v>294</v>
      </c>
      <c r="L44" s="2"/>
      <c r="M44" s="2"/>
      <c r="N44" s="2"/>
      <c r="O44" s="2"/>
    </row>
    <row r="45" spans="1:15" x14ac:dyDescent="0.25">
      <c r="A45" t="s">
        <v>146</v>
      </c>
      <c r="B45" t="s">
        <v>248</v>
      </c>
      <c r="C45">
        <v>2</v>
      </c>
      <c r="D45">
        <v>314177</v>
      </c>
      <c r="E45" t="s">
        <v>295</v>
      </c>
      <c r="L45" s="2"/>
      <c r="M45" s="2"/>
      <c r="N45" s="2"/>
      <c r="O45" s="2"/>
    </row>
    <row r="46" spans="1:15" x14ac:dyDescent="0.25">
      <c r="A46" t="s">
        <v>147</v>
      </c>
      <c r="B46" t="s">
        <v>248</v>
      </c>
      <c r="C46">
        <v>2</v>
      </c>
      <c r="D46">
        <v>1265968</v>
      </c>
      <c r="E46" t="s">
        <v>296</v>
      </c>
      <c r="L46" s="2"/>
      <c r="M46" s="2"/>
      <c r="N46" s="2"/>
      <c r="O46" s="2"/>
    </row>
    <row r="47" spans="1:15" x14ac:dyDescent="0.25">
      <c r="A47" t="s">
        <v>148</v>
      </c>
      <c r="B47" t="s">
        <v>248</v>
      </c>
      <c r="C47">
        <v>2</v>
      </c>
      <c r="D47">
        <v>1517934</v>
      </c>
      <c r="E47" t="s">
        <v>297</v>
      </c>
      <c r="L47" s="2"/>
      <c r="M47" s="2"/>
      <c r="N47" s="2"/>
      <c r="O47" s="2"/>
    </row>
    <row r="48" spans="1:15" x14ac:dyDescent="0.25">
      <c r="A48" t="s">
        <v>149</v>
      </c>
      <c r="B48" t="s">
        <v>248</v>
      </c>
      <c r="C48">
        <v>2</v>
      </c>
      <c r="D48">
        <v>1058208</v>
      </c>
      <c r="E48" t="s">
        <v>298</v>
      </c>
      <c r="L48" s="2"/>
      <c r="M48" s="2"/>
      <c r="N48" s="2"/>
      <c r="O48" s="2"/>
    </row>
    <row r="49" spans="1:15" x14ac:dyDescent="0.25">
      <c r="A49" t="s">
        <v>150</v>
      </c>
      <c r="B49" t="s">
        <v>248</v>
      </c>
      <c r="C49">
        <v>2</v>
      </c>
      <c r="D49">
        <v>646133</v>
      </c>
      <c r="E49" t="s">
        <v>299</v>
      </c>
      <c r="L49" s="2"/>
      <c r="M49" s="2"/>
      <c r="N49" s="2"/>
      <c r="O49" s="2"/>
    </row>
    <row r="50" spans="1:15" x14ac:dyDescent="0.25">
      <c r="A50" t="s">
        <v>151</v>
      </c>
      <c r="B50" t="s">
        <v>248</v>
      </c>
      <c r="C50">
        <v>2</v>
      </c>
      <c r="D50">
        <v>2374834</v>
      </c>
      <c r="E50" t="s">
        <v>300</v>
      </c>
      <c r="L50" s="2"/>
      <c r="M50" s="2"/>
      <c r="N50" s="2"/>
      <c r="O50" s="2"/>
    </row>
    <row r="51" spans="1:15" x14ac:dyDescent="0.25">
      <c r="A51" t="s">
        <v>152</v>
      </c>
      <c r="B51" t="s">
        <v>248</v>
      </c>
      <c r="C51">
        <v>2</v>
      </c>
      <c r="D51">
        <v>1387731</v>
      </c>
      <c r="E51" t="s">
        <v>301</v>
      </c>
      <c r="L51" s="2"/>
      <c r="M51" s="2"/>
      <c r="N51" s="2"/>
      <c r="O51" s="2"/>
    </row>
    <row r="52" spans="1:15" x14ac:dyDescent="0.25">
      <c r="A52" t="s">
        <v>153</v>
      </c>
      <c r="B52" t="s">
        <v>248</v>
      </c>
      <c r="C52">
        <v>2</v>
      </c>
      <c r="D52">
        <v>3943430</v>
      </c>
      <c r="E52" t="s">
        <v>302</v>
      </c>
      <c r="L52" s="2"/>
      <c r="M52" s="2"/>
      <c r="N52" s="2"/>
      <c r="O52" s="2"/>
    </row>
    <row r="53" spans="1:15" x14ac:dyDescent="0.25">
      <c r="A53" t="s">
        <v>130</v>
      </c>
      <c r="B53" t="s">
        <v>248</v>
      </c>
      <c r="C53">
        <v>2</v>
      </c>
      <c r="D53">
        <v>652723</v>
      </c>
      <c r="E53" t="s">
        <v>279</v>
      </c>
      <c r="L53" s="2"/>
      <c r="M53" s="2"/>
      <c r="N53" s="2"/>
      <c r="O53" s="2"/>
    </row>
    <row r="54" spans="1:15" x14ac:dyDescent="0.25">
      <c r="A54" t="s">
        <v>131</v>
      </c>
      <c r="B54" t="s">
        <v>248</v>
      </c>
      <c r="C54">
        <v>2</v>
      </c>
      <c r="D54">
        <v>1499994</v>
      </c>
      <c r="E54" t="s">
        <v>280</v>
      </c>
      <c r="L54" s="2"/>
      <c r="M54" s="2"/>
      <c r="N54" s="2"/>
      <c r="O54" s="2"/>
    </row>
    <row r="55" spans="1:15" x14ac:dyDescent="0.25">
      <c r="A55" t="s">
        <v>132</v>
      </c>
      <c r="B55" t="s">
        <v>248</v>
      </c>
      <c r="C55">
        <v>2</v>
      </c>
      <c r="D55">
        <v>526169</v>
      </c>
      <c r="E55" t="s">
        <v>281</v>
      </c>
      <c r="L55" s="2"/>
      <c r="M55" s="2"/>
      <c r="N55" s="2"/>
      <c r="O55" s="2"/>
    </row>
    <row r="56" spans="1:15" x14ac:dyDescent="0.25">
      <c r="A56" t="s">
        <v>133</v>
      </c>
      <c r="B56" t="s">
        <v>248</v>
      </c>
      <c r="C56">
        <v>2</v>
      </c>
      <c r="D56">
        <v>533294</v>
      </c>
      <c r="E56" t="s">
        <v>282</v>
      </c>
      <c r="L56" s="2"/>
      <c r="M56" s="2"/>
      <c r="N56" s="2"/>
      <c r="O56" s="2"/>
    </row>
    <row r="57" spans="1:15" x14ac:dyDescent="0.25">
      <c r="A57" t="s">
        <v>141</v>
      </c>
      <c r="B57" t="s">
        <v>248</v>
      </c>
      <c r="C57">
        <v>2</v>
      </c>
      <c r="D57">
        <v>897859</v>
      </c>
      <c r="E57" t="s">
        <v>290</v>
      </c>
      <c r="L57" s="2"/>
      <c r="M57" s="2"/>
      <c r="N57" s="2"/>
      <c r="O57" s="2"/>
    </row>
    <row r="58" spans="1:15" x14ac:dyDescent="0.25">
      <c r="A58" t="s">
        <v>142</v>
      </c>
      <c r="B58" t="s">
        <v>248</v>
      </c>
      <c r="C58">
        <v>2</v>
      </c>
      <c r="D58">
        <v>406257</v>
      </c>
      <c r="E58" t="s">
        <v>291</v>
      </c>
      <c r="L58" s="2"/>
      <c r="M58" s="2"/>
      <c r="N58" s="2"/>
      <c r="O58" s="2"/>
    </row>
    <row r="59" spans="1:15" x14ac:dyDescent="0.25">
      <c r="A59" t="s">
        <v>143</v>
      </c>
      <c r="B59" t="s">
        <v>248</v>
      </c>
      <c r="C59">
        <v>2</v>
      </c>
      <c r="D59">
        <v>461035</v>
      </c>
      <c r="E59" t="s">
        <v>292</v>
      </c>
      <c r="L59" s="2"/>
      <c r="M59" s="2"/>
      <c r="N59" s="2"/>
      <c r="O59" s="2"/>
    </row>
    <row r="60" spans="1:15" x14ac:dyDescent="0.25">
      <c r="A60" t="s">
        <v>144</v>
      </c>
      <c r="B60" t="s">
        <v>248</v>
      </c>
      <c r="C60">
        <v>2</v>
      </c>
      <c r="D60">
        <v>1709847</v>
      </c>
      <c r="E60" t="s">
        <v>293</v>
      </c>
      <c r="L60" s="2"/>
      <c r="M60" s="2"/>
      <c r="N60" s="2"/>
      <c r="O60" s="2"/>
    </row>
    <row r="61" spans="1:15" x14ac:dyDescent="0.25">
      <c r="A61" t="s">
        <v>157</v>
      </c>
      <c r="B61" t="s">
        <v>248</v>
      </c>
      <c r="C61">
        <v>2</v>
      </c>
      <c r="D61">
        <v>244915</v>
      </c>
      <c r="E61" t="s">
        <v>306</v>
      </c>
      <c r="L61" s="2"/>
      <c r="M61" s="2"/>
      <c r="N61" s="2"/>
      <c r="O61" s="2"/>
    </row>
    <row r="62" spans="1:15" x14ac:dyDescent="0.25">
      <c r="A62" t="s">
        <v>158</v>
      </c>
      <c r="B62" t="s">
        <v>248</v>
      </c>
      <c r="C62">
        <v>2</v>
      </c>
      <c r="D62">
        <v>479055</v>
      </c>
      <c r="E62" t="s">
        <v>307</v>
      </c>
      <c r="L62" s="2"/>
      <c r="M62" s="2"/>
      <c r="N62" s="2"/>
      <c r="O62" s="2"/>
    </row>
    <row r="63" spans="1:15" x14ac:dyDescent="0.25">
      <c r="A63" t="s">
        <v>159</v>
      </c>
      <c r="B63" t="s">
        <v>248</v>
      </c>
      <c r="C63">
        <v>2</v>
      </c>
      <c r="D63">
        <v>1541809</v>
      </c>
      <c r="E63" t="s">
        <v>308</v>
      </c>
      <c r="L63" s="2"/>
      <c r="M63" s="2"/>
      <c r="N63" s="2"/>
      <c r="O63" s="2"/>
    </row>
    <row r="64" spans="1:15" x14ac:dyDescent="0.25">
      <c r="A64" t="s">
        <v>179</v>
      </c>
      <c r="B64" t="s">
        <v>249</v>
      </c>
      <c r="C64">
        <v>3</v>
      </c>
      <c r="D64">
        <v>453936</v>
      </c>
      <c r="E64" t="s">
        <v>328</v>
      </c>
      <c r="L64" s="2"/>
      <c r="M64" s="2"/>
      <c r="N64" s="2"/>
      <c r="O64" s="2"/>
    </row>
    <row r="65" spans="1:15" x14ac:dyDescent="0.25">
      <c r="A65" t="s">
        <v>180</v>
      </c>
      <c r="B65" t="s">
        <v>249</v>
      </c>
      <c r="C65">
        <v>3</v>
      </c>
      <c r="D65">
        <v>634157</v>
      </c>
      <c r="E65" t="s">
        <v>329</v>
      </c>
      <c r="L65" s="2"/>
      <c r="M65" s="2"/>
      <c r="N65" s="2"/>
      <c r="O65" s="2"/>
    </row>
    <row r="66" spans="1:15" x14ac:dyDescent="0.25">
      <c r="A66" t="s">
        <v>181</v>
      </c>
      <c r="B66" t="s">
        <v>249</v>
      </c>
      <c r="C66">
        <v>3</v>
      </c>
      <c r="D66">
        <v>2264560</v>
      </c>
      <c r="E66" t="s">
        <v>330</v>
      </c>
      <c r="L66" s="2"/>
      <c r="M66" s="2"/>
      <c r="N66" s="2"/>
      <c r="O66" s="2"/>
    </row>
    <row r="67" spans="1:15" x14ac:dyDescent="0.25">
      <c r="A67" t="s">
        <v>182</v>
      </c>
      <c r="B67" t="s">
        <v>249</v>
      </c>
      <c r="C67">
        <v>3</v>
      </c>
      <c r="D67">
        <v>621044</v>
      </c>
      <c r="E67" t="s">
        <v>331</v>
      </c>
      <c r="L67" s="2"/>
      <c r="M67" s="2"/>
      <c r="N67" s="2"/>
      <c r="O67" s="2"/>
    </row>
    <row r="68" spans="1:15" x14ac:dyDescent="0.25">
      <c r="A68" t="s">
        <v>167</v>
      </c>
      <c r="B68" t="s">
        <v>249</v>
      </c>
      <c r="C68">
        <v>3</v>
      </c>
      <c r="D68">
        <v>392607</v>
      </c>
      <c r="E68" t="s">
        <v>316</v>
      </c>
      <c r="L68" s="2"/>
      <c r="M68" s="2"/>
      <c r="N68" s="2"/>
      <c r="O68" s="2"/>
    </row>
    <row r="69" spans="1:15" x14ac:dyDescent="0.25">
      <c r="A69" t="s">
        <v>168</v>
      </c>
      <c r="B69" t="s">
        <v>249</v>
      </c>
      <c r="C69">
        <v>3</v>
      </c>
      <c r="D69">
        <v>1715407</v>
      </c>
      <c r="E69" t="s">
        <v>317</v>
      </c>
      <c r="L69" s="2"/>
      <c r="M69" s="2"/>
      <c r="N69" s="2"/>
      <c r="O69" s="2"/>
    </row>
    <row r="70" spans="1:15" x14ac:dyDescent="0.25">
      <c r="A70" t="s">
        <v>169</v>
      </c>
      <c r="B70" t="s">
        <v>249</v>
      </c>
      <c r="C70">
        <v>3</v>
      </c>
      <c r="D70">
        <v>731314</v>
      </c>
      <c r="E70" t="s">
        <v>318</v>
      </c>
      <c r="L70" s="2"/>
      <c r="M70" s="2"/>
      <c r="N70" s="2"/>
      <c r="O70" s="2"/>
    </row>
    <row r="71" spans="1:15" x14ac:dyDescent="0.25">
      <c r="A71" t="s">
        <v>170</v>
      </c>
      <c r="B71" t="s">
        <v>249</v>
      </c>
      <c r="C71">
        <v>3</v>
      </c>
      <c r="D71">
        <v>400018</v>
      </c>
      <c r="E71" t="s">
        <v>319</v>
      </c>
      <c r="L71" s="2"/>
      <c r="M71" s="2"/>
      <c r="N71" s="2"/>
      <c r="O71" s="2"/>
    </row>
    <row r="72" spans="1:15" x14ac:dyDescent="0.25">
      <c r="A72" t="s">
        <v>171</v>
      </c>
      <c r="B72" t="s">
        <v>249</v>
      </c>
      <c r="C72">
        <v>3</v>
      </c>
      <c r="D72">
        <v>2337105</v>
      </c>
      <c r="E72" t="s">
        <v>320</v>
      </c>
      <c r="L72" s="2"/>
      <c r="M72" s="2"/>
      <c r="N72" s="2"/>
      <c r="O72" s="2"/>
    </row>
    <row r="73" spans="1:15" x14ac:dyDescent="0.25">
      <c r="A73" t="s">
        <v>172</v>
      </c>
      <c r="B73" t="s">
        <v>249</v>
      </c>
      <c r="C73">
        <v>3</v>
      </c>
      <c r="D73">
        <v>440317</v>
      </c>
      <c r="E73" t="s">
        <v>321</v>
      </c>
      <c r="L73" s="2"/>
      <c r="M73" s="2"/>
      <c r="N73" s="2"/>
      <c r="O73" s="2"/>
    </row>
    <row r="74" spans="1:15" x14ac:dyDescent="0.25">
      <c r="A74" t="s">
        <v>173</v>
      </c>
      <c r="B74" t="s">
        <v>249</v>
      </c>
      <c r="C74">
        <v>3</v>
      </c>
      <c r="D74">
        <v>6728960</v>
      </c>
      <c r="E74" t="s">
        <v>322</v>
      </c>
      <c r="L74" s="2"/>
      <c r="M74" s="2"/>
      <c r="N74" s="2"/>
      <c r="O74" s="2"/>
    </row>
    <row r="75" spans="1:15" x14ac:dyDescent="0.25">
      <c r="A75" t="s">
        <v>174</v>
      </c>
      <c r="B75" t="s">
        <v>249</v>
      </c>
      <c r="C75">
        <v>3</v>
      </c>
      <c r="D75">
        <v>1712448</v>
      </c>
      <c r="E75" t="s">
        <v>323</v>
      </c>
      <c r="L75" s="2"/>
      <c r="M75" s="2"/>
      <c r="N75" s="2"/>
      <c r="O75" s="2"/>
    </row>
    <row r="76" spans="1:15" x14ac:dyDescent="0.25">
      <c r="A76" t="s">
        <v>175</v>
      </c>
      <c r="B76" t="s">
        <v>249</v>
      </c>
      <c r="C76">
        <v>3</v>
      </c>
      <c r="D76">
        <v>1037952</v>
      </c>
      <c r="E76" t="s">
        <v>324</v>
      </c>
      <c r="L76" s="2"/>
      <c r="M76" s="2"/>
      <c r="N76" s="2"/>
      <c r="O76" s="2"/>
    </row>
    <row r="77" spans="1:15" x14ac:dyDescent="0.25">
      <c r="A77" t="s">
        <v>176</v>
      </c>
      <c r="B77" t="s">
        <v>249</v>
      </c>
      <c r="C77">
        <v>3</v>
      </c>
      <c r="D77">
        <v>2602172</v>
      </c>
      <c r="E77" t="s">
        <v>325</v>
      </c>
      <c r="L77" s="2"/>
      <c r="M77" s="2"/>
      <c r="N77" s="2"/>
      <c r="O77" s="2"/>
    </row>
    <row r="78" spans="1:15" x14ac:dyDescent="0.25">
      <c r="A78" t="s">
        <v>177</v>
      </c>
      <c r="B78" t="s">
        <v>249</v>
      </c>
      <c r="C78">
        <v>3</v>
      </c>
      <c r="D78">
        <v>591512</v>
      </c>
      <c r="E78" t="s">
        <v>326</v>
      </c>
      <c r="L78" s="2"/>
      <c r="M78" s="2"/>
      <c r="N78" s="2"/>
      <c r="O78" s="2"/>
    </row>
    <row r="79" spans="1:15" x14ac:dyDescent="0.25">
      <c r="A79" t="s">
        <v>178</v>
      </c>
      <c r="B79" t="s">
        <v>249</v>
      </c>
      <c r="C79">
        <v>3</v>
      </c>
      <c r="D79">
        <v>2307748</v>
      </c>
      <c r="E79" t="s">
        <v>327</v>
      </c>
      <c r="L79" s="2"/>
      <c r="M79" s="2"/>
      <c r="N79" s="2"/>
      <c r="O79" s="2"/>
    </row>
    <row r="80" spans="1:15" x14ac:dyDescent="0.25">
      <c r="A80" t="s">
        <v>183</v>
      </c>
      <c r="B80" t="s">
        <v>249</v>
      </c>
      <c r="C80">
        <v>3</v>
      </c>
      <c r="D80">
        <v>324890</v>
      </c>
      <c r="E80" t="s">
        <v>332</v>
      </c>
      <c r="L80" s="2"/>
      <c r="M80" s="2"/>
      <c r="N80" s="2"/>
      <c r="O80" s="2"/>
    </row>
    <row r="81" spans="1:15" x14ac:dyDescent="0.25">
      <c r="A81" t="s">
        <v>184</v>
      </c>
      <c r="B81" t="s">
        <v>249</v>
      </c>
      <c r="C81">
        <v>3</v>
      </c>
      <c r="D81">
        <v>913748</v>
      </c>
      <c r="E81" t="s">
        <v>333</v>
      </c>
      <c r="L81" s="2"/>
      <c r="M81" s="2"/>
      <c r="N81" s="2"/>
      <c r="O81" s="2"/>
    </row>
    <row r="82" spans="1:15" x14ac:dyDescent="0.25">
      <c r="A82" t="s">
        <v>185</v>
      </c>
      <c r="B82" t="s">
        <v>249</v>
      </c>
      <c r="C82">
        <v>3</v>
      </c>
      <c r="D82">
        <v>491956</v>
      </c>
      <c r="E82" t="s">
        <v>334</v>
      </c>
      <c r="L82" s="2"/>
      <c r="M82" s="2"/>
      <c r="N82" s="2"/>
      <c r="O82" s="2"/>
    </row>
    <row r="83" spans="1:15" x14ac:dyDescent="0.25">
      <c r="A83" t="s">
        <v>186</v>
      </c>
      <c r="B83" t="s">
        <v>249</v>
      </c>
      <c r="C83">
        <v>3</v>
      </c>
      <c r="D83">
        <v>805702</v>
      </c>
      <c r="E83" t="s">
        <v>335</v>
      </c>
      <c r="L83" s="2"/>
      <c r="M83" s="2"/>
      <c r="N83" s="2"/>
      <c r="O83" s="2"/>
    </row>
    <row r="84" spans="1:15" x14ac:dyDescent="0.25">
      <c r="A84" t="s">
        <v>187</v>
      </c>
      <c r="B84" t="s">
        <v>249</v>
      </c>
      <c r="C84">
        <v>3</v>
      </c>
      <c r="D84">
        <v>1115147</v>
      </c>
      <c r="E84" t="s">
        <v>336</v>
      </c>
      <c r="L84" s="2"/>
      <c r="M84" s="2"/>
      <c r="N84" s="2"/>
      <c r="O84" s="2"/>
    </row>
    <row r="85" spans="1:15" x14ac:dyDescent="0.25">
      <c r="A85" t="s">
        <v>188</v>
      </c>
      <c r="B85" t="s">
        <v>249</v>
      </c>
      <c r="C85">
        <v>3</v>
      </c>
      <c r="D85">
        <v>12984553</v>
      </c>
      <c r="E85" t="s">
        <v>337</v>
      </c>
      <c r="L85" s="2"/>
      <c r="M85" s="2"/>
      <c r="N85" s="2"/>
      <c r="O85" s="2"/>
    </row>
    <row r="86" spans="1:15" x14ac:dyDescent="0.25">
      <c r="A86" t="s">
        <v>189</v>
      </c>
      <c r="B86" t="s">
        <v>249</v>
      </c>
      <c r="C86">
        <v>3</v>
      </c>
      <c r="D86">
        <v>1695678</v>
      </c>
      <c r="E86" t="s">
        <v>338</v>
      </c>
      <c r="L86" s="2"/>
      <c r="M86" s="2"/>
      <c r="N86" s="2"/>
      <c r="O86" s="2"/>
    </row>
    <row r="87" spans="1:15" x14ac:dyDescent="0.25">
      <c r="A87" t="s">
        <v>190</v>
      </c>
      <c r="B87" t="s">
        <v>249</v>
      </c>
      <c r="C87">
        <v>3</v>
      </c>
      <c r="D87">
        <v>2591206</v>
      </c>
      <c r="E87" t="s">
        <v>339</v>
      </c>
      <c r="L87" s="2"/>
      <c r="M87" s="2"/>
      <c r="N87" s="2"/>
      <c r="O87" s="2"/>
    </row>
    <row r="88" spans="1:15" x14ac:dyDescent="0.25">
      <c r="A88" t="s">
        <v>191</v>
      </c>
      <c r="B88" t="s">
        <v>249</v>
      </c>
      <c r="C88">
        <v>3</v>
      </c>
      <c r="D88">
        <v>749158</v>
      </c>
      <c r="E88" t="s">
        <v>340</v>
      </c>
      <c r="L88" s="2"/>
      <c r="M88" s="2"/>
      <c r="N88" s="2"/>
      <c r="O88" s="2"/>
    </row>
    <row r="89" spans="1:15" x14ac:dyDescent="0.25">
      <c r="A89" t="s">
        <v>192</v>
      </c>
      <c r="B89" t="s">
        <v>249</v>
      </c>
      <c r="C89">
        <v>3</v>
      </c>
      <c r="D89">
        <v>1574779</v>
      </c>
      <c r="E89" t="s">
        <v>341</v>
      </c>
      <c r="L89" s="2"/>
      <c r="M89" s="2"/>
      <c r="N89" s="2"/>
      <c r="O89" s="2"/>
    </row>
    <row r="90" spans="1:15" x14ac:dyDescent="0.25">
      <c r="A90" t="s">
        <v>193</v>
      </c>
      <c r="B90" t="s">
        <v>249</v>
      </c>
      <c r="C90">
        <v>3</v>
      </c>
      <c r="D90">
        <v>883643</v>
      </c>
      <c r="E90" t="s">
        <v>342</v>
      </c>
      <c r="L90" s="2"/>
      <c r="M90" s="2"/>
      <c r="N90" s="2"/>
      <c r="O90" s="2"/>
    </row>
    <row r="91" spans="1:15" x14ac:dyDescent="0.25">
      <c r="A91" t="s">
        <v>194</v>
      </c>
      <c r="B91" t="s">
        <v>249</v>
      </c>
      <c r="C91">
        <v>3</v>
      </c>
      <c r="D91">
        <v>1502103</v>
      </c>
      <c r="E91" t="s">
        <v>343</v>
      </c>
      <c r="L91" s="2"/>
      <c r="M91" s="2"/>
      <c r="N91" s="2"/>
      <c r="O91" s="2"/>
    </row>
    <row r="92" spans="1:15" x14ac:dyDescent="0.25">
      <c r="A92" t="s">
        <v>195</v>
      </c>
      <c r="B92" t="s">
        <v>249</v>
      </c>
      <c r="C92">
        <v>3</v>
      </c>
      <c r="D92">
        <v>4167639</v>
      </c>
      <c r="E92" t="s">
        <v>344</v>
      </c>
      <c r="L92" s="2"/>
      <c r="M92" s="2"/>
      <c r="N92" s="2"/>
      <c r="O92" s="2"/>
    </row>
    <row r="93" spans="1:15" x14ac:dyDescent="0.25">
      <c r="A93" t="s">
        <v>196</v>
      </c>
      <c r="B93" t="s">
        <v>249</v>
      </c>
      <c r="C93">
        <v>3</v>
      </c>
      <c r="D93">
        <v>898810</v>
      </c>
      <c r="E93" t="s">
        <v>345</v>
      </c>
      <c r="L93" s="2"/>
      <c r="M93" s="2"/>
      <c r="N93" s="2"/>
      <c r="O93" s="2"/>
    </row>
    <row r="94" spans="1:15" x14ac:dyDescent="0.25">
      <c r="A94" t="s">
        <v>197</v>
      </c>
      <c r="B94" t="s">
        <v>249</v>
      </c>
      <c r="C94">
        <v>3</v>
      </c>
      <c r="D94">
        <v>465826</v>
      </c>
      <c r="E94" t="s">
        <v>346</v>
      </c>
      <c r="L94" s="2"/>
      <c r="M94" s="2"/>
      <c r="N94" s="2"/>
      <c r="O94" s="2"/>
    </row>
    <row r="95" spans="1:15" x14ac:dyDescent="0.25">
      <c r="A95" t="s">
        <v>198</v>
      </c>
      <c r="B95" t="s">
        <v>249</v>
      </c>
      <c r="C95">
        <v>3</v>
      </c>
      <c r="D95">
        <v>590485</v>
      </c>
      <c r="E95" t="s">
        <v>347</v>
      </c>
      <c r="L95" s="2"/>
      <c r="M95" s="2"/>
      <c r="N95" s="2"/>
      <c r="O95" s="2"/>
    </row>
    <row r="96" spans="1:15" x14ac:dyDescent="0.25">
      <c r="A96" t="s">
        <v>199</v>
      </c>
      <c r="B96" t="s">
        <v>249</v>
      </c>
      <c r="C96">
        <v>3</v>
      </c>
      <c r="D96">
        <v>889795</v>
      </c>
      <c r="E96" t="s">
        <v>348</v>
      </c>
      <c r="L96" s="2"/>
      <c r="M96" s="2"/>
      <c r="N96" s="2"/>
      <c r="O96" s="2"/>
    </row>
    <row r="97" spans="1:15" x14ac:dyDescent="0.25">
      <c r="A97" t="s">
        <v>200</v>
      </c>
      <c r="B97" t="s">
        <v>249</v>
      </c>
      <c r="C97">
        <v>3</v>
      </c>
      <c r="D97">
        <v>2928573</v>
      </c>
      <c r="E97" t="s">
        <v>349</v>
      </c>
      <c r="L97" s="2"/>
      <c r="M97" s="2"/>
      <c r="N97" s="2"/>
      <c r="O97" s="2"/>
    </row>
    <row r="98" spans="1:15" x14ac:dyDescent="0.25">
      <c r="A98" t="s">
        <v>201</v>
      </c>
      <c r="B98" t="s">
        <v>249</v>
      </c>
      <c r="C98">
        <v>3</v>
      </c>
      <c r="D98">
        <v>2475879</v>
      </c>
      <c r="E98" t="s">
        <v>350</v>
      </c>
      <c r="L98" s="2"/>
      <c r="M98" s="2"/>
      <c r="N98" s="2"/>
      <c r="O98" s="2"/>
    </row>
    <row r="99" spans="1:15" x14ac:dyDescent="0.25">
      <c r="A99" t="s">
        <v>202</v>
      </c>
      <c r="B99" t="s">
        <v>249</v>
      </c>
      <c r="C99">
        <v>3</v>
      </c>
      <c r="D99">
        <v>496883</v>
      </c>
      <c r="E99" t="s">
        <v>351</v>
      </c>
      <c r="L99" s="2"/>
      <c r="M99" s="2"/>
      <c r="N99" s="2"/>
      <c r="O99" s="2"/>
    </row>
    <row r="100" spans="1:15" x14ac:dyDescent="0.25">
      <c r="A100" t="s">
        <v>203</v>
      </c>
      <c r="B100" t="s">
        <v>249</v>
      </c>
      <c r="C100">
        <v>3</v>
      </c>
      <c r="D100">
        <v>22839242</v>
      </c>
      <c r="E100" t="s">
        <v>352</v>
      </c>
      <c r="L100" s="2"/>
      <c r="M100" s="2"/>
      <c r="N100" s="2"/>
      <c r="O100" s="2"/>
    </row>
    <row r="101" spans="1:15" x14ac:dyDescent="0.25">
      <c r="A101" t="s">
        <v>204</v>
      </c>
      <c r="B101" t="s">
        <v>250</v>
      </c>
      <c r="C101">
        <v>4</v>
      </c>
      <c r="D101">
        <v>720402</v>
      </c>
      <c r="E101" t="s">
        <v>353</v>
      </c>
      <c r="L101" s="2"/>
      <c r="M101" s="2"/>
      <c r="N101" s="2"/>
      <c r="O101" s="2"/>
    </row>
    <row r="102" spans="1:15" x14ac:dyDescent="0.25">
      <c r="A102" t="s">
        <v>205</v>
      </c>
      <c r="B102" t="s">
        <v>250</v>
      </c>
      <c r="C102">
        <v>4</v>
      </c>
      <c r="D102">
        <v>339787</v>
      </c>
      <c r="E102" t="s">
        <v>354</v>
      </c>
      <c r="L102" s="2"/>
      <c r="M102" s="2"/>
      <c r="N102" s="2"/>
      <c r="O102" s="2"/>
    </row>
    <row r="103" spans="1:15" x14ac:dyDescent="0.25">
      <c r="A103" t="s">
        <v>206</v>
      </c>
      <c r="B103" t="s">
        <v>250</v>
      </c>
      <c r="C103">
        <v>4</v>
      </c>
      <c r="D103">
        <v>2210574</v>
      </c>
      <c r="E103" t="s">
        <v>355</v>
      </c>
      <c r="L103" s="2"/>
      <c r="M103" s="2"/>
      <c r="N103" s="2"/>
      <c r="O103" s="2"/>
    </row>
    <row r="104" spans="1:15" x14ac:dyDescent="0.25">
      <c r="A104" t="s">
        <v>207</v>
      </c>
      <c r="B104" t="s">
        <v>250</v>
      </c>
      <c r="C104">
        <v>4</v>
      </c>
      <c r="D104">
        <v>564509</v>
      </c>
      <c r="E104" t="s">
        <v>356</v>
      </c>
      <c r="L104" s="2"/>
      <c r="M104" s="2"/>
      <c r="N104" s="2"/>
      <c r="O104" s="2"/>
    </row>
    <row r="105" spans="1:15" x14ac:dyDescent="0.25">
      <c r="A105" t="s">
        <v>208</v>
      </c>
      <c r="B105" t="s">
        <v>250</v>
      </c>
      <c r="C105">
        <v>4</v>
      </c>
      <c r="D105">
        <v>745755</v>
      </c>
      <c r="E105" t="s">
        <v>357</v>
      </c>
      <c r="L105" s="2"/>
      <c r="M105" s="2"/>
      <c r="N105" s="2"/>
      <c r="O105" s="2"/>
    </row>
    <row r="106" spans="1:15" x14ac:dyDescent="0.25">
      <c r="A106" t="s">
        <v>209</v>
      </c>
      <c r="B106" t="s">
        <v>250</v>
      </c>
      <c r="C106">
        <v>4</v>
      </c>
      <c r="D106">
        <v>1302065</v>
      </c>
      <c r="E106" t="s">
        <v>358</v>
      </c>
      <c r="L106" s="2"/>
      <c r="M106" s="2"/>
      <c r="N106" s="2"/>
      <c r="O106" s="2"/>
    </row>
    <row r="107" spans="1:15" x14ac:dyDescent="0.25">
      <c r="A107" t="s">
        <v>210</v>
      </c>
      <c r="B107" t="s">
        <v>250</v>
      </c>
      <c r="C107">
        <v>4</v>
      </c>
      <c r="D107">
        <v>526611</v>
      </c>
      <c r="E107" t="s">
        <v>359</v>
      </c>
      <c r="L107" s="2"/>
      <c r="M107" s="2"/>
      <c r="N107" s="2"/>
      <c r="O107" s="2"/>
    </row>
    <row r="108" spans="1:15" x14ac:dyDescent="0.25">
      <c r="A108" t="s">
        <v>211</v>
      </c>
      <c r="B108" t="s">
        <v>250</v>
      </c>
      <c r="C108">
        <v>4</v>
      </c>
      <c r="D108">
        <v>568532</v>
      </c>
      <c r="E108" t="s">
        <v>360</v>
      </c>
      <c r="L108" s="2"/>
      <c r="M108" s="2"/>
      <c r="N108" s="2"/>
      <c r="O108" s="2"/>
    </row>
    <row r="109" spans="1:15" x14ac:dyDescent="0.25">
      <c r="A109" t="s">
        <v>212</v>
      </c>
      <c r="B109" t="s">
        <v>250</v>
      </c>
      <c r="C109">
        <v>4</v>
      </c>
      <c r="D109">
        <v>432613</v>
      </c>
      <c r="E109" t="s">
        <v>361</v>
      </c>
      <c r="L109" s="2"/>
      <c r="M109" s="2"/>
      <c r="N109" s="2"/>
      <c r="O109" s="2"/>
    </row>
    <row r="110" spans="1:15" x14ac:dyDescent="0.25">
      <c r="A110" t="s">
        <v>213</v>
      </c>
      <c r="B110" t="s">
        <v>250</v>
      </c>
      <c r="C110">
        <v>4</v>
      </c>
      <c r="D110">
        <v>3831872</v>
      </c>
      <c r="E110" t="s">
        <v>362</v>
      </c>
      <c r="L110" s="2"/>
      <c r="M110" s="2"/>
      <c r="N110" s="2"/>
      <c r="O110" s="2"/>
    </row>
    <row r="111" spans="1:15" x14ac:dyDescent="0.25">
      <c r="A111" t="s">
        <v>220</v>
      </c>
      <c r="B111" t="s">
        <v>250</v>
      </c>
      <c r="C111">
        <v>4</v>
      </c>
      <c r="D111">
        <v>2016819</v>
      </c>
      <c r="E111" t="s">
        <v>369</v>
      </c>
      <c r="L111" s="2"/>
      <c r="M111" s="2"/>
      <c r="N111" s="2"/>
      <c r="O111" s="2"/>
    </row>
    <row r="112" spans="1:15" x14ac:dyDescent="0.25">
      <c r="A112" t="s">
        <v>221</v>
      </c>
      <c r="B112" t="s">
        <v>250</v>
      </c>
      <c r="C112">
        <v>4</v>
      </c>
      <c r="D112">
        <v>1141749</v>
      </c>
      <c r="E112" t="s">
        <v>370</v>
      </c>
      <c r="L112" s="2"/>
      <c r="M112" s="2"/>
      <c r="N112" s="2"/>
      <c r="O112" s="2"/>
    </row>
    <row r="113" spans="1:15" x14ac:dyDescent="0.25">
      <c r="A113" t="s">
        <v>222</v>
      </c>
      <c r="B113" t="s">
        <v>250</v>
      </c>
      <c r="C113">
        <v>4</v>
      </c>
      <c r="D113">
        <v>561172</v>
      </c>
      <c r="E113" t="s">
        <v>371</v>
      </c>
      <c r="L113" s="2"/>
      <c r="M113" s="2"/>
      <c r="N113" s="2"/>
      <c r="O113" s="2"/>
    </row>
    <row r="114" spans="1:15" x14ac:dyDescent="0.25">
      <c r="A114" t="s">
        <v>223</v>
      </c>
      <c r="B114" t="s">
        <v>250</v>
      </c>
      <c r="C114">
        <v>4</v>
      </c>
      <c r="D114">
        <v>825139</v>
      </c>
      <c r="E114" t="s">
        <v>372</v>
      </c>
      <c r="L114" s="2"/>
      <c r="M114" s="2"/>
      <c r="N114" s="2"/>
      <c r="O114" s="2"/>
    </row>
    <row r="115" spans="1:15" x14ac:dyDescent="0.25">
      <c r="A115" t="s">
        <v>224</v>
      </c>
      <c r="B115" t="s">
        <v>250</v>
      </c>
      <c r="C115">
        <v>4</v>
      </c>
      <c r="D115">
        <v>5045974</v>
      </c>
      <c r="E115" t="s">
        <v>373</v>
      </c>
      <c r="L115" s="2"/>
      <c r="M115" s="2"/>
      <c r="N115" s="2"/>
      <c r="O115" s="2"/>
    </row>
    <row r="116" spans="1:15" x14ac:dyDescent="0.25">
      <c r="A116" t="s">
        <v>225</v>
      </c>
      <c r="B116" t="s">
        <v>250</v>
      </c>
      <c r="C116">
        <v>4</v>
      </c>
      <c r="D116">
        <v>742173</v>
      </c>
      <c r="E116" t="s">
        <v>374</v>
      </c>
      <c r="L116" s="2"/>
      <c r="M116" s="2"/>
      <c r="N116" s="2"/>
      <c r="O116" s="2"/>
    </row>
    <row r="117" spans="1:15" x14ac:dyDescent="0.25">
      <c r="A117" t="s">
        <v>226</v>
      </c>
      <c r="B117" t="s">
        <v>250</v>
      </c>
      <c r="C117">
        <v>4</v>
      </c>
      <c r="D117">
        <v>953474</v>
      </c>
      <c r="E117" t="s">
        <v>375</v>
      </c>
      <c r="L117" s="2"/>
      <c r="M117" s="2"/>
      <c r="N117" s="2"/>
      <c r="O117" s="2"/>
    </row>
    <row r="118" spans="1:15" x14ac:dyDescent="0.25">
      <c r="A118" t="s">
        <v>214</v>
      </c>
      <c r="B118" t="s">
        <v>250</v>
      </c>
      <c r="C118">
        <v>4</v>
      </c>
      <c r="D118">
        <v>1273154</v>
      </c>
      <c r="E118" t="s">
        <v>363</v>
      </c>
      <c r="L118" s="2"/>
      <c r="M118" s="2"/>
      <c r="N118" s="2"/>
      <c r="O118" s="2"/>
    </row>
    <row r="119" spans="1:15" x14ac:dyDescent="0.25">
      <c r="A119" t="s">
        <v>215</v>
      </c>
      <c r="B119" t="s">
        <v>250</v>
      </c>
      <c r="C119">
        <v>4</v>
      </c>
      <c r="D119">
        <v>1349666</v>
      </c>
      <c r="E119" t="s">
        <v>364</v>
      </c>
      <c r="L119" s="2"/>
      <c r="M119" s="2"/>
      <c r="N119" s="2"/>
      <c r="O119" s="2"/>
    </row>
    <row r="120" spans="1:15" x14ac:dyDescent="0.25">
      <c r="A120" t="s">
        <v>216</v>
      </c>
      <c r="B120" t="s">
        <v>250</v>
      </c>
      <c r="C120">
        <v>4</v>
      </c>
      <c r="D120">
        <v>415945</v>
      </c>
      <c r="E120" t="s">
        <v>365</v>
      </c>
      <c r="L120" s="2"/>
      <c r="M120" s="2"/>
      <c r="N120" s="2"/>
      <c r="O120" s="2"/>
    </row>
    <row r="121" spans="1:15" x14ac:dyDescent="0.25">
      <c r="A121" t="s">
        <v>217</v>
      </c>
      <c r="B121" t="s">
        <v>250</v>
      </c>
      <c r="C121">
        <v>4</v>
      </c>
      <c r="D121">
        <v>1736988</v>
      </c>
      <c r="E121" t="s">
        <v>366</v>
      </c>
      <c r="L121" s="2"/>
      <c r="M121" s="2"/>
      <c r="N121" s="2"/>
      <c r="O121" s="2"/>
    </row>
    <row r="122" spans="1:15" x14ac:dyDescent="0.25">
      <c r="A122" t="s">
        <v>218</v>
      </c>
      <c r="B122" t="s">
        <v>250</v>
      </c>
      <c r="C122">
        <v>4</v>
      </c>
      <c r="D122">
        <v>1130542</v>
      </c>
      <c r="E122" t="s">
        <v>367</v>
      </c>
      <c r="L122" s="2"/>
      <c r="M122" s="2"/>
      <c r="N122" s="2"/>
      <c r="O122" s="2"/>
    </row>
    <row r="123" spans="1:15" x14ac:dyDescent="0.25">
      <c r="A123" t="s">
        <v>219</v>
      </c>
      <c r="B123" t="s">
        <v>250</v>
      </c>
      <c r="C123">
        <v>4</v>
      </c>
      <c r="D123">
        <v>1004258</v>
      </c>
      <c r="E123" t="s">
        <v>368</v>
      </c>
      <c r="L123" s="2"/>
      <c r="M123" s="2"/>
      <c r="N123" s="2"/>
      <c r="O123" s="2"/>
    </row>
    <row r="124" spans="1:15" x14ac:dyDescent="0.25">
      <c r="A124" t="s">
        <v>236</v>
      </c>
      <c r="B124" t="s">
        <v>251</v>
      </c>
      <c r="C124">
        <v>5</v>
      </c>
      <c r="D124">
        <v>227715</v>
      </c>
      <c r="E124" t="s">
        <v>385</v>
      </c>
      <c r="L124" s="2"/>
      <c r="M124" s="2"/>
      <c r="N124" s="2"/>
      <c r="O124" s="2"/>
    </row>
    <row r="125" spans="1:15" x14ac:dyDescent="0.25">
      <c r="A125" t="s">
        <v>237</v>
      </c>
      <c r="B125" t="s">
        <v>251</v>
      </c>
      <c r="C125">
        <v>5</v>
      </c>
      <c r="D125">
        <v>309003</v>
      </c>
      <c r="E125" t="s">
        <v>386</v>
      </c>
      <c r="L125" s="2"/>
      <c r="M125" s="2"/>
      <c r="N125" s="2"/>
      <c r="O125" s="2"/>
    </row>
    <row r="126" spans="1:15" x14ac:dyDescent="0.25">
      <c r="A126" t="s">
        <v>238</v>
      </c>
      <c r="B126" t="s">
        <v>251</v>
      </c>
      <c r="C126">
        <v>5</v>
      </c>
      <c r="D126">
        <v>3415179</v>
      </c>
      <c r="E126" t="s">
        <v>387</v>
      </c>
      <c r="L126" s="2"/>
      <c r="M126" s="2"/>
      <c r="N126" s="2"/>
      <c r="O126" s="2"/>
    </row>
    <row r="127" spans="1:15" x14ac:dyDescent="0.25">
      <c r="A127" t="s">
        <v>239</v>
      </c>
      <c r="B127" t="s">
        <v>251</v>
      </c>
      <c r="C127">
        <v>5</v>
      </c>
      <c r="D127">
        <v>1323507</v>
      </c>
      <c r="E127" t="s">
        <v>388</v>
      </c>
      <c r="L127" s="2"/>
      <c r="M127" s="2"/>
      <c r="N127" s="2"/>
      <c r="O127" s="2"/>
    </row>
    <row r="128" spans="1:15" x14ac:dyDescent="0.25">
      <c r="A128" t="s">
        <v>240</v>
      </c>
      <c r="B128" t="s">
        <v>251</v>
      </c>
      <c r="C128">
        <v>5</v>
      </c>
      <c r="D128">
        <v>1420451</v>
      </c>
      <c r="E128" t="s">
        <v>389</v>
      </c>
      <c r="L128" s="2"/>
      <c r="M128" s="2"/>
      <c r="N128" s="2"/>
      <c r="O128" s="2"/>
    </row>
    <row r="129" spans="1:15" x14ac:dyDescent="0.25">
      <c r="A129" t="s">
        <v>241</v>
      </c>
      <c r="B129" t="s">
        <v>251</v>
      </c>
      <c r="C129">
        <v>5</v>
      </c>
      <c r="D129">
        <v>2977216</v>
      </c>
      <c r="E129" t="s">
        <v>390</v>
      </c>
      <c r="L129" s="2"/>
      <c r="M129" s="2"/>
      <c r="N129" s="2"/>
      <c r="O129" s="2"/>
    </row>
    <row r="130" spans="1:15" x14ac:dyDescent="0.25">
      <c r="A130" t="s">
        <v>227</v>
      </c>
      <c r="B130" t="s">
        <v>251</v>
      </c>
      <c r="C130">
        <v>5</v>
      </c>
      <c r="D130">
        <v>258748</v>
      </c>
      <c r="E130" t="s">
        <v>376</v>
      </c>
      <c r="L130" s="2"/>
      <c r="M130" s="2"/>
      <c r="N130" s="2"/>
      <c r="O130" s="2"/>
    </row>
    <row r="131" spans="1:15" x14ac:dyDescent="0.25">
      <c r="A131" t="s">
        <v>228</v>
      </c>
      <c r="B131" t="s">
        <v>251</v>
      </c>
      <c r="C131">
        <v>5</v>
      </c>
      <c r="D131">
        <v>1092574</v>
      </c>
      <c r="E131" t="s">
        <v>377</v>
      </c>
      <c r="L131" s="2"/>
      <c r="M131" s="2"/>
      <c r="N131" s="2"/>
      <c r="O131" s="2"/>
    </row>
    <row r="132" spans="1:15" x14ac:dyDescent="0.25">
      <c r="A132" t="s">
        <v>229</v>
      </c>
      <c r="B132" t="s">
        <v>251</v>
      </c>
      <c r="C132">
        <v>5</v>
      </c>
      <c r="D132">
        <v>421454</v>
      </c>
      <c r="E132" t="s">
        <v>378</v>
      </c>
      <c r="L132" s="2"/>
      <c r="M132" s="2"/>
      <c r="N132" s="2"/>
      <c r="O132" s="2"/>
    </row>
    <row r="133" spans="1:15" x14ac:dyDescent="0.25">
      <c r="A133" t="s">
        <v>230</v>
      </c>
      <c r="B133" t="s">
        <v>251</v>
      </c>
      <c r="C133">
        <v>5</v>
      </c>
      <c r="D133">
        <v>909610</v>
      </c>
      <c r="E133" t="s">
        <v>379</v>
      </c>
      <c r="L133" s="2"/>
      <c r="M133" s="2"/>
      <c r="N133" s="2"/>
      <c r="O133" s="2"/>
    </row>
    <row r="134" spans="1:15" x14ac:dyDescent="0.25">
      <c r="A134" t="s">
        <v>231</v>
      </c>
      <c r="B134" t="s">
        <v>251</v>
      </c>
      <c r="C134">
        <v>5</v>
      </c>
      <c r="D134">
        <v>1063910</v>
      </c>
      <c r="E134" t="s">
        <v>380</v>
      </c>
      <c r="L134" s="2"/>
      <c r="M134" s="2"/>
      <c r="N134" s="2"/>
      <c r="O134" s="2"/>
    </row>
    <row r="135" spans="1:15" x14ac:dyDescent="0.25">
      <c r="A135" t="s">
        <v>232</v>
      </c>
      <c r="B135" t="s">
        <v>251</v>
      </c>
      <c r="C135">
        <v>5</v>
      </c>
      <c r="D135">
        <v>302013</v>
      </c>
      <c r="E135" t="s">
        <v>381</v>
      </c>
      <c r="L135" s="2"/>
      <c r="M135" s="2"/>
      <c r="N135" s="2"/>
      <c r="O135" s="2"/>
    </row>
    <row r="136" spans="1:15" x14ac:dyDescent="0.25">
      <c r="A136" t="s">
        <v>233</v>
      </c>
      <c r="B136" t="s">
        <v>251</v>
      </c>
      <c r="C136">
        <v>5</v>
      </c>
      <c r="D136">
        <v>341410</v>
      </c>
      <c r="E136" t="s">
        <v>382</v>
      </c>
      <c r="L136" s="2"/>
      <c r="M136" s="2"/>
      <c r="N136" s="2"/>
      <c r="O136" s="2"/>
    </row>
    <row r="137" spans="1:15" x14ac:dyDescent="0.25">
      <c r="A137" t="s">
        <v>234</v>
      </c>
      <c r="B137" t="s">
        <v>251</v>
      </c>
      <c r="C137">
        <v>5</v>
      </c>
      <c r="D137">
        <v>1105132</v>
      </c>
      <c r="E137" t="s">
        <v>383</v>
      </c>
      <c r="L137" s="2"/>
      <c r="M137" s="2"/>
      <c r="N137" s="2"/>
      <c r="O137" s="2"/>
    </row>
    <row r="138" spans="1:15" x14ac:dyDescent="0.25">
      <c r="A138" t="s">
        <v>235</v>
      </c>
      <c r="B138" t="s">
        <v>251</v>
      </c>
      <c r="C138">
        <v>5</v>
      </c>
      <c r="D138">
        <v>493066</v>
      </c>
      <c r="E138" t="s">
        <v>384</v>
      </c>
      <c r="L138" s="2"/>
      <c r="M138" s="2"/>
      <c r="N138" s="2"/>
      <c r="O138" s="2"/>
    </row>
    <row r="139" spans="1:15" x14ac:dyDescent="0.25">
      <c r="L139" s="2"/>
      <c r="M139" s="2"/>
      <c r="N139" s="2"/>
      <c r="O139" s="2"/>
    </row>
    <row r="140" spans="1:15" x14ac:dyDescent="0.25">
      <c r="L140" s="2"/>
      <c r="M140" s="2"/>
      <c r="N140" s="2"/>
      <c r="O140" s="2"/>
    </row>
    <row r="141" spans="1:15" x14ac:dyDescent="0.25">
      <c r="L141" s="2"/>
      <c r="M141" s="2"/>
      <c r="N141" s="2"/>
      <c r="O141" s="2"/>
    </row>
    <row r="142" spans="1:15" x14ac:dyDescent="0.25">
      <c r="L142" s="2"/>
      <c r="M142" s="2"/>
      <c r="N142" s="2"/>
      <c r="O142" s="2"/>
    </row>
    <row r="143" spans="1:15" x14ac:dyDescent="0.25">
      <c r="L143" s="2"/>
      <c r="M143" s="2"/>
      <c r="N143" s="2"/>
      <c r="O143" s="2"/>
    </row>
    <row r="144" spans="1:15" x14ac:dyDescent="0.25">
      <c r="L144" s="2"/>
      <c r="M144" s="2"/>
      <c r="N144" s="2"/>
      <c r="O144" s="2"/>
    </row>
    <row r="145" spans="12:15" x14ac:dyDescent="0.25">
      <c r="L145" s="2"/>
      <c r="M145" s="2"/>
      <c r="N145" s="2"/>
      <c r="O145" s="2"/>
    </row>
    <row r="146" spans="12:15" x14ac:dyDescent="0.25">
      <c r="L146" s="2"/>
      <c r="M146" s="2"/>
      <c r="N146" s="2"/>
      <c r="O146" s="2"/>
    </row>
    <row r="147" spans="12:15" x14ac:dyDescent="0.25">
      <c r="L147" s="2"/>
      <c r="M147" s="2"/>
      <c r="N147" s="2"/>
      <c r="O147" s="2"/>
    </row>
    <row r="148" spans="12:15" x14ac:dyDescent="0.25">
      <c r="L148" s="2"/>
      <c r="M148" s="2"/>
      <c r="N148" s="2"/>
      <c r="O148" s="2"/>
    </row>
    <row r="149" spans="12:15" x14ac:dyDescent="0.25">
      <c r="L149" s="2"/>
      <c r="M149" s="2"/>
      <c r="N149" s="2"/>
      <c r="O149" s="2"/>
    </row>
    <row r="150" spans="12:15" x14ac:dyDescent="0.25">
      <c r="L150" s="2"/>
      <c r="M150" s="2"/>
      <c r="N150" s="2"/>
      <c r="O150" s="2"/>
    </row>
    <row r="151" spans="12:15" x14ac:dyDescent="0.25">
      <c r="L151" s="2"/>
      <c r="M151" s="2"/>
      <c r="N151" s="2"/>
      <c r="O151" s="2"/>
    </row>
    <row r="152" spans="12:15" x14ac:dyDescent="0.25">
      <c r="L152" s="2"/>
      <c r="M152" s="2"/>
      <c r="N152" s="2"/>
      <c r="O152" s="2"/>
    </row>
    <row r="153" spans="12:15" x14ac:dyDescent="0.25">
      <c r="L153" s="2"/>
      <c r="M153" s="2"/>
      <c r="N153" s="2"/>
      <c r="O153" s="2"/>
    </row>
    <row r="154" spans="12:15" x14ac:dyDescent="0.25">
      <c r="L154" s="2"/>
      <c r="M154" s="2"/>
      <c r="N154" s="2"/>
      <c r="O154" s="2"/>
    </row>
    <row r="155" spans="12:15" x14ac:dyDescent="0.25">
      <c r="L155" s="2"/>
      <c r="M155" s="2"/>
      <c r="N155" s="2"/>
      <c r="O155" s="2"/>
    </row>
    <row r="156" spans="12:15" x14ac:dyDescent="0.25">
      <c r="L156" s="2"/>
      <c r="M156" s="2"/>
      <c r="N156" s="2"/>
      <c r="O156" s="2"/>
    </row>
    <row r="157" spans="12:15" x14ac:dyDescent="0.25">
      <c r="L157" s="2"/>
      <c r="M157" s="2"/>
      <c r="N157" s="2"/>
      <c r="O157" s="2"/>
    </row>
    <row r="158" spans="12:15" x14ac:dyDescent="0.25">
      <c r="L158" s="2"/>
      <c r="M158" s="2"/>
      <c r="N158" s="2"/>
      <c r="O158" s="2"/>
    </row>
    <row r="159" spans="12:15" x14ac:dyDescent="0.25">
      <c r="L159" s="2"/>
      <c r="M159" s="2"/>
      <c r="N159" s="2"/>
      <c r="O159" s="2"/>
    </row>
    <row r="160" spans="12:15" x14ac:dyDescent="0.25">
      <c r="L160" s="2"/>
      <c r="M160" s="2"/>
      <c r="N160" s="2"/>
      <c r="O160" s="2"/>
    </row>
    <row r="161" spans="12:15" x14ac:dyDescent="0.25">
      <c r="L161" s="2"/>
      <c r="M161" s="2"/>
      <c r="N161" s="2"/>
      <c r="O161" s="2"/>
    </row>
    <row r="162" spans="12:15" x14ac:dyDescent="0.25">
      <c r="L162" s="2"/>
      <c r="M162" s="2"/>
      <c r="N162" s="2"/>
      <c r="O162" s="2"/>
    </row>
    <row r="163" spans="12:15" x14ac:dyDescent="0.25">
      <c r="L163" s="2"/>
      <c r="M163" s="2"/>
      <c r="N163" s="2"/>
      <c r="O163" s="2"/>
    </row>
    <row r="164" spans="12:15" x14ac:dyDescent="0.25">
      <c r="L164" s="2"/>
      <c r="M164" s="2"/>
      <c r="N164" s="2"/>
      <c r="O164" s="2"/>
    </row>
    <row r="165" spans="12:15" x14ac:dyDescent="0.25">
      <c r="L165" s="2"/>
      <c r="M165" s="2"/>
      <c r="N165" s="2"/>
      <c r="O165" s="2"/>
    </row>
    <row r="166" spans="12:15" x14ac:dyDescent="0.25">
      <c r="L166" s="2"/>
      <c r="M166" s="2"/>
      <c r="N166" s="2"/>
      <c r="O166" s="2"/>
    </row>
    <row r="167" spans="12:15" x14ac:dyDescent="0.25">
      <c r="L167" s="2"/>
      <c r="M167" s="2"/>
      <c r="N167" s="2"/>
      <c r="O167" s="2"/>
    </row>
    <row r="168" spans="12:15" x14ac:dyDescent="0.25">
      <c r="L168" s="2"/>
      <c r="M168" s="2"/>
      <c r="N168" s="2"/>
      <c r="O168" s="2"/>
    </row>
    <row r="169" spans="12:15" x14ac:dyDescent="0.25">
      <c r="L169" s="2"/>
      <c r="M169" s="2"/>
      <c r="N169" s="2"/>
      <c r="O169" s="2"/>
    </row>
    <row r="170" spans="12:15" x14ac:dyDescent="0.25">
      <c r="L170" s="2"/>
      <c r="M170" s="2"/>
      <c r="N170" s="2"/>
      <c r="O170" s="2"/>
    </row>
    <row r="171" spans="12:15" x14ac:dyDescent="0.25">
      <c r="L171" s="2"/>
      <c r="M171" s="2"/>
      <c r="N171" s="2"/>
      <c r="O171" s="2"/>
    </row>
    <row r="172" spans="12:15" x14ac:dyDescent="0.25">
      <c r="L172" s="2"/>
      <c r="M172" s="2"/>
      <c r="N172" s="2"/>
      <c r="O172" s="2"/>
    </row>
    <row r="173" spans="12:15" x14ac:dyDescent="0.25">
      <c r="L173" s="2"/>
      <c r="M173" s="2"/>
      <c r="N173" s="2"/>
      <c r="O173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W10"/>
  <sheetViews>
    <sheetView workbookViewId="0">
      <selection activeCell="S9" sqref="S9"/>
    </sheetView>
  </sheetViews>
  <sheetFormatPr defaultRowHeight="15" x14ac:dyDescent="0.25"/>
  <sheetData>
    <row r="4" spans="2:23" x14ac:dyDescent="0.25">
      <c r="C4" s="12" t="s">
        <v>406</v>
      </c>
      <c r="I4" t="s">
        <v>404</v>
      </c>
      <c r="N4" t="s">
        <v>405</v>
      </c>
      <c r="O4" s="6"/>
      <c r="P4" s="6"/>
      <c r="Q4" s="6"/>
      <c r="S4" t="s">
        <v>393</v>
      </c>
    </row>
    <row r="5" spans="2:23" x14ac:dyDescent="0.25">
      <c r="C5" s="11">
        <v>0</v>
      </c>
      <c r="D5" s="9">
        <v>0.02</v>
      </c>
      <c r="E5" s="9">
        <v>0.04</v>
      </c>
      <c r="F5" s="9">
        <v>0.06</v>
      </c>
      <c r="G5" s="9">
        <v>0.08</v>
      </c>
      <c r="H5" s="5"/>
      <c r="I5" s="9">
        <v>0.02</v>
      </c>
      <c r="J5" s="9">
        <v>0.04</v>
      </c>
      <c r="K5" s="9">
        <v>0.06</v>
      </c>
      <c r="L5" s="9">
        <v>0.08</v>
      </c>
      <c r="M5" s="5"/>
      <c r="N5" s="9">
        <v>0.02</v>
      </c>
      <c r="O5" s="9">
        <v>0.04</v>
      </c>
      <c r="P5" s="9">
        <v>0.06</v>
      </c>
      <c r="Q5" s="9">
        <v>0.08</v>
      </c>
      <c r="S5" s="9">
        <v>0.02</v>
      </c>
      <c r="T5" s="9">
        <v>0.04</v>
      </c>
      <c r="U5" s="9">
        <v>0.06</v>
      </c>
      <c r="V5" s="9">
        <v>0.08</v>
      </c>
      <c r="W5" s="9" t="s">
        <v>407</v>
      </c>
    </row>
    <row r="6" spans="2:23" x14ac:dyDescent="0.25">
      <c r="B6" t="str">
        <f>'Graf Region Elasticity'!F2</f>
        <v>North</v>
      </c>
      <c r="C6">
        <f>'conditional forecasts_0'!CU580</f>
        <v>-1.0066335275940193E-2</v>
      </c>
      <c r="D6">
        <f>'conditional forecasts_2'!CU580</f>
        <v>3.787505075215367E-4</v>
      </c>
      <c r="E6">
        <f>'conditional forecasts_4'!CU580</f>
        <v>1.0621006219074578E-2</v>
      </c>
      <c r="F6">
        <f>'conditional forecasts_6'!CU580</f>
        <v>2.0668159433304412E-2</v>
      </c>
      <c r="G6">
        <f>'conditional forecasts_8'!CU580</f>
        <v>3.0527504350908889E-2</v>
      </c>
      <c r="I6" s="8">
        <f>D6-$C6</f>
        <v>1.0445085783461729E-2</v>
      </c>
      <c r="J6" s="8">
        <f t="shared" ref="J6:L10" si="0">E6-$C6</f>
        <v>2.068734149501477E-2</v>
      </c>
      <c r="K6" s="8">
        <f t="shared" si="0"/>
        <v>3.0734494709244605E-2</v>
      </c>
      <c r="L6" s="8">
        <f t="shared" si="0"/>
        <v>4.0593839626849079E-2</v>
      </c>
      <c r="N6" s="7">
        <f>((1+N$5)^8)-1</f>
        <v>0.17165938100226552</v>
      </c>
      <c r="O6" s="7">
        <f t="shared" ref="O6:Q6" si="1">((1+O$5)^8)-1</f>
        <v>0.3685690504052741</v>
      </c>
      <c r="P6" s="7">
        <f t="shared" si="1"/>
        <v>0.59384807453084232</v>
      </c>
      <c r="Q6" s="7">
        <f t="shared" si="1"/>
        <v>0.85093021028188232</v>
      </c>
      <c r="S6" s="13">
        <f>I6/N6</f>
        <v>6.0847742328302333E-2</v>
      </c>
      <c r="T6" s="13">
        <f t="shared" ref="T6:V10" si="2">J6/O6</f>
        <v>5.6128808081598869E-2</v>
      </c>
      <c r="U6" s="13">
        <f t="shared" si="2"/>
        <v>5.1754810746041019E-2</v>
      </c>
      <c r="V6" s="13">
        <f t="shared" si="2"/>
        <v>4.7705251425262961E-2</v>
      </c>
      <c r="W6" s="13">
        <f>AVERAGE(S6:V6)</f>
        <v>5.4109153145301299E-2</v>
      </c>
    </row>
    <row r="7" spans="2:23" x14ac:dyDescent="0.25">
      <c r="B7" t="str">
        <f>'Graf Region Elasticity'!F3</f>
        <v>Northeast</v>
      </c>
      <c r="C7">
        <f>'conditional forecasts_0'!CU581</f>
        <v>-2.7709966896974549E-2</v>
      </c>
      <c r="D7">
        <f>'conditional forecasts_2'!CU581</f>
        <v>-2.0271341294218819E-3</v>
      </c>
      <c r="E7">
        <f>'conditional forecasts_4'!CU581</f>
        <v>2.3156971205436125E-2</v>
      </c>
      <c r="F7">
        <f>'conditional forecasts_6'!CU581</f>
        <v>4.7861350005236031E-2</v>
      </c>
      <c r="G7">
        <f>'conditional forecasts_8'!CU581</f>
        <v>7.2103937568986518E-2</v>
      </c>
      <c r="I7" s="8">
        <f>D7-$C7</f>
        <v>2.5682832767552666E-2</v>
      </c>
      <c r="J7" s="8">
        <f t="shared" si="0"/>
        <v>5.0866938102410678E-2</v>
      </c>
      <c r="K7" s="8">
        <f t="shared" si="0"/>
        <v>7.5571316902210584E-2</v>
      </c>
      <c r="L7" s="8">
        <f t="shared" si="0"/>
        <v>9.981390446596107E-2</v>
      </c>
      <c r="N7" s="7">
        <f t="shared" ref="N7:Q10" si="3">((1+N$5)^8)-1</f>
        <v>0.17165938100226552</v>
      </c>
      <c r="O7" s="7">
        <f t="shared" si="3"/>
        <v>0.3685690504052741</v>
      </c>
      <c r="P7" s="7">
        <f t="shared" si="3"/>
        <v>0.59384807453084232</v>
      </c>
      <c r="Q7" s="7">
        <f t="shared" si="3"/>
        <v>0.85093021028188232</v>
      </c>
      <c r="S7" s="13">
        <f t="shared" ref="S7:S10" si="4">I7/N7</f>
        <v>0.14961508434667903</v>
      </c>
      <c r="T7" s="13">
        <f t="shared" si="2"/>
        <v>0.13801196287772402</v>
      </c>
      <c r="U7" s="13">
        <f t="shared" si="2"/>
        <v>0.12725698733958879</v>
      </c>
      <c r="V7" s="13">
        <f t="shared" si="2"/>
        <v>0.11729975415127916</v>
      </c>
      <c r="W7" s="13">
        <f t="shared" ref="W7:W10" si="5">AVERAGE(S7:V7)</f>
        <v>0.13304594717881774</v>
      </c>
    </row>
    <row r="8" spans="2:23" x14ac:dyDescent="0.25">
      <c r="B8" t="str">
        <f>'Graf Region Elasticity'!F4</f>
        <v>Southeast</v>
      </c>
      <c r="C8">
        <f>'conditional forecasts_0'!CU582</f>
        <v>-3.1374251001681035E-4</v>
      </c>
      <c r="D8">
        <f>'conditional forecasts_2'!CU582</f>
        <v>1.678205393685827E-2</v>
      </c>
      <c r="E8">
        <f>'conditional forecasts_4'!CU582</f>
        <v>3.3545872102794139E-2</v>
      </c>
      <c r="F8">
        <f>'conditional forecasts_6'!CU582</f>
        <v>4.9990359949222601E-2</v>
      </c>
      <c r="G8">
        <f>'conditional forecasts_8'!CU582</f>
        <v>6.6127456121068129E-2</v>
      </c>
      <c r="I8" s="8">
        <f t="shared" ref="I8:I10" si="6">D8-$C8</f>
        <v>1.7095796446875079E-2</v>
      </c>
      <c r="J8" s="8">
        <f t="shared" si="0"/>
        <v>3.3859614612810951E-2</v>
      </c>
      <c r="K8" s="8">
        <f t="shared" si="0"/>
        <v>5.0304102459239414E-2</v>
      </c>
      <c r="L8" s="8">
        <f t="shared" si="0"/>
        <v>6.6441198631084941E-2</v>
      </c>
      <c r="N8" s="7">
        <f t="shared" si="3"/>
        <v>0.17165938100226552</v>
      </c>
      <c r="O8" s="7">
        <f t="shared" si="3"/>
        <v>0.3685690504052741</v>
      </c>
      <c r="P8" s="7">
        <f t="shared" si="3"/>
        <v>0.59384807453084232</v>
      </c>
      <c r="Q8" s="7">
        <f t="shared" si="3"/>
        <v>0.85093021028188232</v>
      </c>
      <c r="S8" s="13">
        <f t="shared" si="4"/>
        <v>9.9591390502855495E-2</v>
      </c>
      <c r="T8" s="13">
        <f t="shared" si="2"/>
        <v>9.1867764196639209E-2</v>
      </c>
      <c r="U8" s="13">
        <f t="shared" si="2"/>
        <v>8.4708706850621943E-2</v>
      </c>
      <c r="V8" s="13">
        <f t="shared" si="2"/>
        <v>7.8080667284189359E-2</v>
      </c>
      <c r="W8" s="13">
        <f t="shared" si="5"/>
        <v>8.8562132208576505E-2</v>
      </c>
    </row>
    <row r="9" spans="2:23" x14ac:dyDescent="0.25">
      <c r="B9" t="str">
        <f>'Graf Region Elasticity'!F5</f>
        <v>South</v>
      </c>
      <c r="C9">
        <f>'conditional forecasts_0'!CU583</f>
        <v>-2.2110983189020288E-3</v>
      </c>
      <c r="D9">
        <f>'conditional forecasts_2'!CU583</f>
        <v>2.815178603483948E-2</v>
      </c>
      <c r="E9">
        <f>'conditional forecasts_4'!CU583</f>
        <v>5.7925062400241027E-2</v>
      </c>
      <c r="F9">
        <f>'conditional forecasts_6'!CU583</f>
        <v>8.713119411157666E-2</v>
      </c>
      <c r="G9">
        <f>'conditional forecasts_8'!CU583</f>
        <v>0.11579138472589048</v>
      </c>
      <c r="I9" s="8">
        <f t="shared" si="6"/>
        <v>3.0362884353741508E-2</v>
      </c>
      <c r="J9" s="8">
        <f t="shared" si="0"/>
        <v>6.0136160719143059E-2</v>
      </c>
      <c r="K9" s="8">
        <f t="shared" si="0"/>
        <v>8.9342292430478684E-2</v>
      </c>
      <c r="L9" s="8">
        <f t="shared" si="0"/>
        <v>0.11800248304479251</v>
      </c>
      <c r="N9" s="7">
        <f t="shared" si="3"/>
        <v>0.17165938100226552</v>
      </c>
      <c r="O9" s="7">
        <f t="shared" si="3"/>
        <v>0.3685690504052741</v>
      </c>
      <c r="P9" s="7">
        <f t="shared" si="3"/>
        <v>0.59384807453084232</v>
      </c>
      <c r="Q9" s="7">
        <f t="shared" si="3"/>
        <v>0.85093021028188232</v>
      </c>
      <c r="S9" s="13">
        <f t="shared" si="4"/>
        <v>0.17687867785880451</v>
      </c>
      <c r="T9" s="13">
        <f t="shared" si="2"/>
        <v>0.16316117876153208</v>
      </c>
      <c r="U9" s="13">
        <f t="shared" si="2"/>
        <v>0.15044637890097018</v>
      </c>
      <c r="V9" s="13">
        <f t="shared" si="2"/>
        <v>0.13867468990870893</v>
      </c>
      <c r="W9" s="13">
        <f t="shared" si="5"/>
        <v>0.15729023135750392</v>
      </c>
    </row>
    <row r="10" spans="2:23" x14ac:dyDescent="0.25">
      <c r="B10" t="str">
        <f>'Graf Region Elasticity'!F6</f>
        <v>Central</v>
      </c>
      <c r="C10">
        <f>'conditional forecasts_0'!CU584</f>
        <v>1.0165554063241279E-2</v>
      </c>
      <c r="D10">
        <f>'conditional forecasts_2'!CU584</f>
        <v>1.9953579186760065E-2</v>
      </c>
      <c r="E10">
        <f>'conditional forecasts_4'!CU584</f>
        <v>2.9551533507529645E-2</v>
      </c>
      <c r="F10">
        <f>'conditional forecasts_6'!CU584</f>
        <v>3.8966658487779561E-2</v>
      </c>
      <c r="G10">
        <f>'conditional forecasts_8'!CU584</f>
        <v>4.8205789477756625E-2</v>
      </c>
      <c r="I10" s="8">
        <f t="shared" si="6"/>
        <v>9.788025123518786E-3</v>
      </c>
      <c r="J10" s="8">
        <f t="shared" si="0"/>
        <v>1.9385979444288368E-2</v>
      </c>
      <c r="K10" s="8">
        <f t="shared" si="0"/>
        <v>2.8801104424538281E-2</v>
      </c>
      <c r="L10" s="8">
        <f t="shared" si="0"/>
        <v>3.8040235414515344E-2</v>
      </c>
      <c r="N10" s="7">
        <f t="shared" si="3"/>
        <v>0.17165938100226552</v>
      </c>
      <c r="O10" s="7">
        <f t="shared" si="3"/>
        <v>0.3685690504052741</v>
      </c>
      <c r="P10" s="7">
        <f t="shared" si="3"/>
        <v>0.59384807453084232</v>
      </c>
      <c r="Q10" s="7">
        <f t="shared" si="3"/>
        <v>0.85093021028188232</v>
      </c>
      <c r="S10" s="13">
        <f t="shared" si="4"/>
        <v>5.702004205286984E-2</v>
      </c>
      <c r="T10" s="13">
        <f t="shared" si="2"/>
        <v>5.2597958029768854E-2</v>
      </c>
      <c r="U10" s="13">
        <f t="shared" si="2"/>
        <v>4.8499112247340388E-2</v>
      </c>
      <c r="V10" s="13">
        <f t="shared" si="2"/>
        <v>4.4704295316902655E-2</v>
      </c>
      <c r="W10" s="13">
        <f t="shared" si="5"/>
        <v>5.0705351911720431E-2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U32"/>
  <sheetViews>
    <sheetView topLeftCell="A13" zoomScaleNormal="100" workbookViewId="0">
      <selection activeCell="B8" sqref="B8"/>
    </sheetView>
  </sheetViews>
  <sheetFormatPr defaultRowHeight="15" x14ac:dyDescent="0.25"/>
  <cols>
    <col min="1" max="1" width="9.85546875" bestFit="1" customWidth="1"/>
    <col min="2" max="6" width="10.140625" bestFit="1" customWidth="1"/>
    <col min="7" max="7" width="11.5703125" bestFit="1" customWidth="1"/>
    <col min="8" max="8" width="14.28515625" bestFit="1" customWidth="1"/>
    <col min="10" max="10" width="12.5703125" customWidth="1"/>
    <col min="11" max="14" width="14.28515625" bestFit="1" customWidth="1"/>
    <col min="15" max="15" width="8" customWidth="1"/>
    <col min="16" max="16" width="9.5703125" customWidth="1"/>
    <col min="17" max="19" width="9.5703125" bestFit="1" customWidth="1"/>
    <col min="20" max="20" width="8" customWidth="1"/>
    <col min="21" max="21" width="10.5703125" bestFit="1" customWidth="1"/>
  </cols>
  <sheetData>
    <row r="5" spans="1:21" x14ac:dyDescent="0.25">
      <c r="B5" s="12" t="s">
        <v>406</v>
      </c>
      <c r="J5" t="s">
        <v>404</v>
      </c>
    </row>
    <row r="6" spans="1:21" x14ac:dyDescent="0.25">
      <c r="B6" s="26">
        <v>0</v>
      </c>
      <c r="C6" s="27">
        <v>2</v>
      </c>
      <c r="D6" s="27">
        <v>4</v>
      </c>
      <c r="E6" s="27">
        <v>6</v>
      </c>
      <c r="F6" s="27">
        <v>8</v>
      </c>
      <c r="G6" s="5" t="s">
        <v>417</v>
      </c>
      <c r="H6" s="5" t="s">
        <v>418</v>
      </c>
      <c r="I6" s="5"/>
      <c r="J6" s="9">
        <v>0.02</v>
      </c>
      <c r="K6" s="9">
        <v>0.04</v>
      </c>
      <c r="L6" s="9">
        <v>0.06</v>
      </c>
      <c r="M6" s="9">
        <v>0.08</v>
      </c>
      <c r="N6" s="5"/>
    </row>
    <row r="7" spans="1:21" x14ac:dyDescent="0.25">
      <c r="A7" t="str">
        <f>'Graf Region Elasticity'!F2</f>
        <v>North</v>
      </c>
      <c r="B7" s="15">
        <f>'conditional forecasts_0'!CW572</f>
        <v>19783.977167191893</v>
      </c>
      <c r="C7" s="15">
        <f>'conditional forecasts_2'!CW572</f>
        <v>40944.440644261122</v>
      </c>
      <c r="D7" s="15">
        <f>'conditional forecasts_4'!CW572</f>
        <v>61693.995257808114</v>
      </c>
      <c r="E7" s="15">
        <f>'conditional forecasts_6'!CW572</f>
        <v>82048.29612672521</v>
      </c>
      <c r="F7" s="15">
        <f>'conditional forecasts_8'!CW572</f>
        <v>102022.12040753024</v>
      </c>
      <c r="G7" s="4">
        <f t="array" ref="G7:H7">TRANSPOSE(MMULT(MINVERSE(MMULT(TRANSPOSE($K$25:$L$29),$K$25:$L$29)),MMULT(TRANSPOSE($K$25:$L$29),TRANSPOSE(B7:F7))))</f>
        <v>20182.537528075132</v>
      </c>
      <c r="H7" s="4">
        <v>10279.007098157039</v>
      </c>
      <c r="I7" s="7"/>
      <c r="J7" s="4">
        <f t="shared" ref="J7:M12" si="0">C7/J$6</f>
        <v>2047222.032213056</v>
      </c>
      <c r="K7" s="4">
        <f t="shared" si="0"/>
        <v>1542349.8814452027</v>
      </c>
      <c r="L7" s="4">
        <f t="shared" si="0"/>
        <v>1367471.602112087</v>
      </c>
      <c r="M7" s="4">
        <f t="shared" si="0"/>
        <v>1275276.505094128</v>
      </c>
      <c r="O7" s="25">
        <f>B7/1000</f>
        <v>19.783977167191892</v>
      </c>
      <c r="P7" s="25">
        <f t="shared" ref="P7:U12" si="1">C7/1000</f>
        <v>40.944440644261121</v>
      </c>
      <c r="Q7" s="25">
        <f t="shared" si="1"/>
        <v>61.693995257808112</v>
      </c>
      <c r="R7" s="25">
        <f t="shared" si="1"/>
        <v>82.048296126725205</v>
      </c>
      <c r="S7" s="25">
        <f t="shared" si="1"/>
        <v>102.02212040753024</v>
      </c>
      <c r="T7" s="25">
        <f t="shared" si="1"/>
        <v>20.182537528075134</v>
      </c>
      <c r="U7" s="25">
        <f t="shared" si="1"/>
        <v>10.279007098157038</v>
      </c>
    </row>
    <row r="8" spans="1:21" x14ac:dyDescent="0.25">
      <c r="A8" t="str">
        <f>'Graf Region Elasticity'!F3</f>
        <v>Northeast</v>
      </c>
      <c r="B8" s="15">
        <f>'conditional forecasts_0'!CW573</f>
        <v>-25596.371024848995</v>
      </c>
      <c r="C8" s="15">
        <f>'conditional forecasts_2'!CW573</f>
        <v>220123.13138855816</v>
      </c>
      <c r="D8" s="15">
        <f>'conditional forecasts_4'!CW573</f>
        <v>461071.07851011778</v>
      </c>
      <c r="E8" s="15">
        <f>'conditional forecasts_6'!CW573</f>
        <v>697429.26068807323</v>
      </c>
      <c r="F8" s="15">
        <f>'conditional forecasts_8'!CW573</f>
        <v>929369.27319728816</v>
      </c>
      <c r="G8" s="4">
        <f t="array" ref="G8:H8">TRANSPOSE(MMULT(MINVERSE(MMULT(TRANSPOSE($K$25:$L$29),$K$25:$L$29)),MMULT(TRANSPOSE($K$25:$L$29),TRANSPOSE(B8:F8))))</f>
        <v>-20968.208996920148</v>
      </c>
      <c r="H8" s="4">
        <v>119361.87088718946</v>
      </c>
      <c r="I8" s="7"/>
      <c r="J8" s="4">
        <f t="shared" si="0"/>
        <v>11006156.569427907</v>
      </c>
      <c r="K8" s="4">
        <f t="shared" si="0"/>
        <v>11526776.962752944</v>
      </c>
      <c r="L8" s="4">
        <f t="shared" si="0"/>
        <v>11623821.011467887</v>
      </c>
      <c r="M8" s="4">
        <f t="shared" si="0"/>
        <v>11617115.914966101</v>
      </c>
      <c r="N8" s="24"/>
      <c r="O8" s="25">
        <f t="shared" ref="O8:O12" si="2">B8/1000</f>
        <v>-25.596371024848995</v>
      </c>
      <c r="P8" s="25">
        <f t="shared" si="1"/>
        <v>220.12313138855816</v>
      </c>
      <c r="Q8" s="25">
        <f t="shared" si="1"/>
        <v>461.07107851011779</v>
      </c>
      <c r="R8" s="25">
        <f t="shared" si="1"/>
        <v>697.42926068807321</v>
      </c>
      <c r="S8" s="25">
        <f t="shared" si="1"/>
        <v>929.36927319728818</v>
      </c>
      <c r="T8" s="25">
        <f t="shared" si="1"/>
        <v>-20.968208996920147</v>
      </c>
      <c r="U8" s="25">
        <f t="shared" si="1"/>
        <v>119.36187088718947</v>
      </c>
    </row>
    <row r="9" spans="1:21" x14ac:dyDescent="0.25">
      <c r="A9" t="str">
        <f>'Graf Region Elasticity'!F4</f>
        <v>Southeast</v>
      </c>
      <c r="B9" s="15">
        <f>'conditional forecasts_0'!CW574</f>
        <v>504784.86655967135</v>
      </c>
      <c r="C9" s="15">
        <f>'conditional forecasts_2'!CW574</f>
        <v>611806.3152626591</v>
      </c>
      <c r="D9" s="15">
        <f>'conditional forecasts_4'!CW574</f>
        <v>716749.5456928442</v>
      </c>
      <c r="E9" s="15">
        <f>'conditional forecasts_6'!CW574</f>
        <v>819693.73539306386</v>
      </c>
      <c r="F9" s="15">
        <f>'conditional forecasts_8'!CW574</f>
        <v>920713.62151167588</v>
      </c>
      <c r="G9" s="4">
        <f t="array" ref="G9:H9">TRANSPOSE(MMULT(MINVERSE(MMULT(TRANSPOSE($K$25:$L$29),$K$25:$L$29)),MMULT(TRANSPOSE($K$25:$L$29),TRANSPOSE(B9:F9))))</f>
        <v>506800.63087709947</v>
      </c>
      <c r="H9" s="4">
        <v>51987.246501720743</v>
      </c>
      <c r="I9" s="7"/>
      <c r="J9" s="4">
        <f t="shared" si="0"/>
        <v>30590315.763132956</v>
      </c>
      <c r="K9" s="4">
        <f t="shared" si="0"/>
        <v>17918738.642321106</v>
      </c>
      <c r="L9" s="4">
        <f t="shared" si="0"/>
        <v>13661562.256551065</v>
      </c>
      <c r="M9" s="4">
        <f t="shared" si="0"/>
        <v>11508920.268895948</v>
      </c>
      <c r="O9" s="25">
        <f t="shared" si="2"/>
        <v>504.78486655967134</v>
      </c>
      <c r="P9" s="25">
        <f t="shared" si="1"/>
        <v>611.80631526265915</v>
      </c>
      <c r="Q9" s="25">
        <f t="shared" si="1"/>
        <v>716.74954569284421</v>
      </c>
      <c r="R9" s="25">
        <f t="shared" si="1"/>
        <v>819.69373539306389</v>
      </c>
      <c r="S9" s="25">
        <f t="shared" si="1"/>
        <v>920.71362151167591</v>
      </c>
      <c r="T9" s="25">
        <f t="shared" si="1"/>
        <v>506.80063087709948</v>
      </c>
      <c r="U9" s="25">
        <f t="shared" si="1"/>
        <v>51.98724650172074</v>
      </c>
    </row>
    <row r="10" spans="1:21" x14ac:dyDescent="0.25">
      <c r="A10" t="str">
        <f>'Graf Region Elasticity'!F5</f>
        <v>South</v>
      </c>
      <c r="B10" s="15">
        <f>'conditional forecasts_0'!CW575</f>
        <v>121972.97029531581</v>
      </c>
      <c r="C10" s="15">
        <f>'conditional forecasts_2'!CW575</f>
        <v>262321.02807762771</v>
      </c>
      <c r="D10" s="15">
        <f>'conditional forecasts_4'!CW575</f>
        <v>399943.70789346017</v>
      </c>
      <c r="E10" s="15">
        <f>'conditional forecasts_6'!CW575</f>
        <v>534944.84326863918</v>
      </c>
      <c r="F10" s="15">
        <f>'conditional forecasts_8'!CW575</f>
        <v>667422.4445902718</v>
      </c>
      <c r="G10" s="4">
        <f t="array" ref="G10:H10">TRANSPOSE(MMULT(MINVERSE(MMULT(TRANSPOSE($K$25:$L$29),$K$25:$L$29)),MMULT(TRANSPOSE($K$25:$L$29),TRANSPOSE(B10:F10))))</f>
        <v>124616.44606887805</v>
      </c>
      <c r="H10" s="4">
        <v>68176.138189046207</v>
      </c>
      <c r="I10" s="7"/>
      <c r="J10" s="4">
        <f t="shared" si="0"/>
        <v>13116051.403881386</v>
      </c>
      <c r="K10" s="4">
        <f t="shared" si="0"/>
        <v>9998592.6973365042</v>
      </c>
      <c r="L10" s="4">
        <f t="shared" si="0"/>
        <v>8915747.3878106531</v>
      </c>
      <c r="M10" s="4">
        <f t="shared" si="0"/>
        <v>8342780.5573783973</v>
      </c>
      <c r="O10" s="25">
        <f t="shared" si="2"/>
        <v>121.97297029531582</v>
      </c>
      <c r="P10" s="25">
        <f t="shared" si="1"/>
        <v>262.32102807762772</v>
      </c>
      <c r="Q10" s="25">
        <f t="shared" si="1"/>
        <v>399.94370789346016</v>
      </c>
      <c r="R10" s="25">
        <f t="shared" si="1"/>
        <v>534.94484326863915</v>
      </c>
      <c r="S10" s="25">
        <f t="shared" si="1"/>
        <v>667.42244459027177</v>
      </c>
      <c r="T10" s="25">
        <f t="shared" si="1"/>
        <v>124.61644606887805</v>
      </c>
      <c r="U10" s="25">
        <f t="shared" si="1"/>
        <v>68.176138189046213</v>
      </c>
    </row>
    <row r="11" spans="1:21" x14ac:dyDescent="0.25">
      <c r="A11" t="str">
        <f>'Graf Region Elasticity'!F6</f>
        <v>Central</v>
      </c>
      <c r="B11" s="15">
        <f>'conditional forecasts_0'!CW576</f>
        <v>63004.985040134794</v>
      </c>
      <c r="C11" s="15">
        <f>'conditional forecasts_2'!CW576</f>
        <v>78919.726337097556</v>
      </c>
      <c r="D11" s="15">
        <f>'conditional forecasts_4'!CW576</f>
        <v>94525.42391832752</v>
      </c>
      <c r="E11" s="15">
        <f>'conditional forecasts_6'!CW576</f>
        <v>109833.85196672031</v>
      </c>
      <c r="F11" s="15">
        <f>'conditional forecasts_8'!CW576</f>
        <v>124856.12435146657</v>
      </c>
      <c r="G11" s="4">
        <f t="array" ref="G11:H11">TRANSPOSE(MMULT(MINVERSE(MMULT(TRANSPOSE($K$25:$L$29),$K$25:$L$29)),MMULT(TRANSPOSE($K$25:$L$29),TRANSPOSE(B11:F11))))</f>
        <v>63304.74147229208</v>
      </c>
      <c r="H11" s="4">
        <v>7730.8202126143151</v>
      </c>
      <c r="I11" s="7"/>
      <c r="J11" s="4">
        <f t="shared" si="0"/>
        <v>3945986.3168548779</v>
      </c>
      <c r="K11" s="4">
        <f t="shared" si="0"/>
        <v>2363135.597958188</v>
      </c>
      <c r="L11" s="4">
        <f t="shared" si="0"/>
        <v>1830564.1994453385</v>
      </c>
      <c r="M11" s="4">
        <f t="shared" si="0"/>
        <v>1560701.554393332</v>
      </c>
      <c r="O11" s="25">
        <f t="shared" si="2"/>
        <v>63.004985040134791</v>
      </c>
      <c r="P11" s="25">
        <f t="shared" si="1"/>
        <v>78.919726337097558</v>
      </c>
      <c r="Q11" s="25">
        <f t="shared" si="1"/>
        <v>94.525423918327519</v>
      </c>
      <c r="R11" s="25">
        <f t="shared" si="1"/>
        <v>109.8338519667203</v>
      </c>
      <c r="S11" s="25">
        <f t="shared" si="1"/>
        <v>124.85612435146658</v>
      </c>
      <c r="T11" s="25">
        <f t="shared" si="1"/>
        <v>63.304741472292079</v>
      </c>
      <c r="U11" s="25">
        <f t="shared" si="1"/>
        <v>7.7308202126143151</v>
      </c>
    </row>
    <row r="12" spans="1:21" x14ac:dyDescent="0.25">
      <c r="A12" t="s">
        <v>408</v>
      </c>
      <c r="B12" s="16">
        <f>SUM(B7:B11)</f>
        <v>683950.42803746485</v>
      </c>
      <c r="C12" s="16">
        <f t="shared" ref="C12:F12" si="3">SUM(C7:C11)</f>
        <v>1214114.6417102036</v>
      </c>
      <c r="D12" s="16">
        <f t="shared" si="3"/>
        <v>1733983.751272558</v>
      </c>
      <c r="E12" s="16">
        <f t="shared" si="3"/>
        <v>2243949.9874432217</v>
      </c>
      <c r="F12" s="16">
        <f t="shared" si="3"/>
        <v>2744383.5840582326</v>
      </c>
      <c r="G12" s="4">
        <f t="array" ref="G12:H12">TRANSPOSE(MMULT(MINVERSE(MMULT(TRANSPOSE($K$25:$L$29),$K$25:$L$29)),MMULT(TRANSPOSE($K$25:$L$29),TRANSPOSE(B12:F12))))</f>
        <v>693936.14694942534</v>
      </c>
      <c r="H12" s="4">
        <v>257535.08288872754</v>
      </c>
      <c r="J12" s="4">
        <f t="shared" si="0"/>
        <v>60705732.085510179</v>
      </c>
      <c r="K12" s="4">
        <f t="shared" si="0"/>
        <v>43349593.781813949</v>
      </c>
      <c r="L12" s="4">
        <f t="shared" si="0"/>
        <v>37399166.45738703</v>
      </c>
      <c r="M12" s="4">
        <f t="shared" si="0"/>
        <v>34304794.800727904</v>
      </c>
      <c r="N12" s="21"/>
      <c r="O12" s="25">
        <f t="shared" si="2"/>
        <v>683.9504280374648</v>
      </c>
      <c r="P12" s="25">
        <f t="shared" si="1"/>
        <v>1214.1146417102036</v>
      </c>
      <c r="Q12" s="25">
        <f t="shared" si="1"/>
        <v>1733.983751272558</v>
      </c>
      <c r="R12" s="25">
        <f t="shared" si="1"/>
        <v>2243.9499874432217</v>
      </c>
      <c r="S12" s="25">
        <f t="shared" si="1"/>
        <v>2744.3835840582328</v>
      </c>
      <c r="T12" s="25">
        <f t="shared" si="1"/>
        <v>693.93614694942539</v>
      </c>
      <c r="U12" s="25">
        <f t="shared" si="1"/>
        <v>257.53508288872752</v>
      </c>
    </row>
    <row r="13" spans="1:21" x14ac:dyDescent="0.25">
      <c r="G13" s="24"/>
      <c r="H13">
        <v>0.9</v>
      </c>
    </row>
    <row r="14" spans="1:21" x14ac:dyDescent="0.25">
      <c r="H14" s="4"/>
      <c r="J14" s="22"/>
      <c r="U14">
        <v>0.01</v>
      </c>
    </row>
    <row r="15" spans="1:21" x14ac:dyDescent="0.25">
      <c r="U15" s="22">
        <f>U14*U12</f>
        <v>2.5753508288872751</v>
      </c>
    </row>
    <row r="18" spans="9:14" x14ac:dyDescent="0.25">
      <c r="J18" s="5">
        <f>B6</f>
        <v>0</v>
      </c>
      <c r="K18" s="5">
        <f t="shared" ref="K18:N18" si="4">C6</f>
        <v>2</v>
      </c>
      <c r="L18" s="5">
        <f t="shared" si="4"/>
        <v>4</v>
      </c>
      <c r="M18" s="5">
        <f t="shared" si="4"/>
        <v>6</v>
      </c>
      <c r="N18" s="5">
        <f t="shared" si="4"/>
        <v>8</v>
      </c>
    </row>
    <row r="19" spans="9:14" x14ac:dyDescent="0.25">
      <c r="I19" t="s">
        <v>419</v>
      </c>
      <c r="J19" s="23">
        <f>B12</f>
        <v>683950.42803746485</v>
      </c>
      <c r="K19" s="23">
        <f t="shared" ref="K19:N19" si="5">C12</f>
        <v>1214114.6417102036</v>
      </c>
      <c r="L19" s="23">
        <f t="shared" si="5"/>
        <v>1733983.751272558</v>
      </c>
      <c r="M19" s="23">
        <f t="shared" si="5"/>
        <v>2243949.9874432217</v>
      </c>
      <c r="N19" s="23">
        <f t="shared" si="5"/>
        <v>2744383.5840582326</v>
      </c>
    </row>
    <row r="20" spans="9:14" x14ac:dyDescent="0.25">
      <c r="J20" s="21"/>
      <c r="K20" s="21">
        <f>(K19-J19)/(K18-J18)</f>
        <v>265082.10683636938</v>
      </c>
      <c r="L20" s="21">
        <f t="shared" ref="L20:N20" si="6">(L19-K19)/(L18-K18)</f>
        <v>259934.5547811772</v>
      </c>
      <c r="M20" s="21">
        <f t="shared" si="6"/>
        <v>254983.11808533187</v>
      </c>
      <c r="N20" s="21">
        <f t="shared" si="6"/>
        <v>250216.79830750544</v>
      </c>
    </row>
    <row r="21" spans="9:14" x14ac:dyDescent="0.25">
      <c r="J21" s="21"/>
      <c r="K21" s="21">
        <f>(K19-$J$19)/(K18-$J$18)</f>
        <v>265082.10683636938</v>
      </c>
      <c r="L21" s="21">
        <f t="shared" ref="L21:N21" si="7">(L19-$J$19)/(L18-$J$18)</f>
        <v>262508.33080877329</v>
      </c>
      <c r="M21" s="21">
        <f t="shared" si="7"/>
        <v>259999.92656762616</v>
      </c>
      <c r="N21" s="21">
        <f t="shared" si="7"/>
        <v>257554.14450259597</v>
      </c>
    </row>
    <row r="22" spans="9:14" x14ac:dyDescent="0.25">
      <c r="K22" s="22"/>
      <c r="L22" s="22"/>
      <c r="M22" s="22"/>
      <c r="N22" s="22"/>
    </row>
    <row r="24" spans="9:14" x14ac:dyDescent="0.25">
      <c r="J24" t="s">
        <v>413</v>
      </c>
      <c r="K24" s="28" t="s">
        <v>414</v>
      </c>
      <c r="L24" s="28"/>
      <c r="N24" t="s">
        <v>416</v>
      </c>
    </row>
    <row r="25" spans="9:14" x14ac:dyDescent="0.25">
      <c r="J25" s="4">
        <f t="array" ref="J25:J29">TRANSPOSE(B12:F12)</f>
        <v>683950.42803746485</v>
      </c>
      <c r="K25">
        <v>1</v>
      </c>
      <c r="L25">
        <f t="array" ref="L25:L29">TRANSPOSE(B6:F6)</f>
        <v>0</v>
      </c>
      <c r="N25" s="4">
        <f>MMULT(K25:L25,$K$31:$K$32)</f>
        <v>693936.14694942534</v>
      </c>
    </row>
    <row r="26" spans="9:14" x14ac:dyDescent="0.25">
      <c r="J26" s="4">
        <v>1214114.6417102036</v>
      </c>
      <c r="K26">
        <f>K25</f>
        <v>1</v>
      </c>
      <c r="L26">
        <v>2</v>
      </c>
      <c r="N26" s="4">
        <f t="shared" ref="N26:N29" si="8">MMULT(K26:L26,$K$31:$K$32)</f>
        <v>1209006.3127268804</v>
      </c>
    </row>
    <row r="27" spans="9:14" x14ac:dyDescent="0.25">
      <c r="J27" s="4">
        <v>1733983.751272558</v>
      </c>
      <c r="K27">
        <v>1</v>
      </c>
      <c r="L27">
        <v>4</v>
      </c>
      <c r="N27" s="4">
        <f t="shared" si="8"/>
        <v>1724076.4785043355</v>
      </c>
    </row>
    <row r="28" spans="9:14" x14ac:dyDescent="0.25">
      <c r="J28" s="4">
        <v>2243949.9874432217</v>
      </c>
      <c r="K28">
        <v>1</v>
      </c>
      <c r="L28">
        <v>6</v>
      </c>
      <c r="N28" s="4">
        <f t="shared" si="8"/>
        <v>2239146.6442817906</v>
      </c>
    </row>
    <row r="29" spans="9:14" x14ac:dyDescent="0.25">
      <c r="J29" s="4">
        <v>2744383.5840582326</v>
      </c>
      <c r="K29">
        <v>1</v>
      </c>
      <c r="L29">
        <v>8</v>
      </c>
      <c r="N29" s="4">
        <f t="shared" si="8"/>
        <v>2754216.8100592457</v>
      </c>
    </row>
    <row r="31" spans="9:14" x14ac:dyDescent="0.25">
      <c r="J31" t="s">
        <v>415</v>
      </c>
      <c r="K31" s="4">
        <f t="array" ref="K31:K32">MMULT(MINVERSE(MMULT(TRANSPOSE(K25:L29),K25:L29)),MMULT(TRANSPOSE(K25:L29),J25:J29))</f>
        <v>693936.14694942534</v>
      </c>
    </row>
    <row r="32" spans="9:14" x14ac:dyDescent="0.25">
      <c r="K32" s="4">
        <v>257535.08288872754</v>
      </c>
    </row>
  </sheetData>
  <mergeCells count="1">
    <mergeCell ref="K24:L2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Gráficos</vt:lpstr>
      </vt:variant>
      <vt:variant>
        <vt:i4>2</vt:i4>
      </vt:variant>
    </vt:vector>
  </HeadingPairs>
  <TitlesOfParts>
    <vt:vector size="12" baseType="lpstr"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  <vt:lpstr>Planilha6</vt:lpstr>
      <vt:lpstr>Graf Region Elasticity</vt:lpstr>
      <vt:lpstr>Elasticidade</vt:lpstr>
      <vt:lpstr>Proporcional</vt:lpstr>
      <vt:lpstr>Graf Emp Liquido</vt:lpstr>
      <vt:lpstr>Graf Net Employ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cp:lastPrinted>2017-03-17T19:12:11Z</cp:lastPrinted>
  <dcterms:created xsi:type="dcterms:W3CDTF">2017-03-14T15:55:45Z</dcterms:created>
  <dcterms:modified xsi:type="dcterms:W3CDTF">2017-10-14T15:43:05Z</dcterms:modified>
</cp:coreProperties>
</file>