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Ox Metrics GVAR\Ox Scripts\mat_files\Result_Matrix\_MAIN\"/>
    </mc:Choice>
  </mc:AlternateContent>
  <xr:revisionPtr revIDLastSave="0" documentId="13_ncr:1_{53B4967B-20F8-441B-9DCA-B5B521807A64}" xr6:coauthVersionLast="47" xr6:coauthVersionMax="47" xr10:uidLastSave="{00000000-0000-0000-0000-000000000000}"/>
  <bookViews>
    <workbookView xWindow="-120" yWindow="-120" windowWidth="29040" windowHeight="15840" xr2:uid="{ACEF690F-2B36-4DC1-A006-5C7891A11F01}"/>
  </bookViews>
  <sheets>
    <sheet name="Planilha1" sheetId="1" r:id="rId1"/>
  </sheets>
  <definedNames>
    <definedName name="_xlnm._FilterDatabase" localSheetId="0" hidden="1">Planilha1!$B$2:$F$2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J16" i="1"/>
  <c r="G15" i="1"/>
  <c r="G16" i="1"/>
  <c r="J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  <c r="G13" i="1"/>
  <c r="G14" i="1"/>
  <c r="H12" i="1"/>
  <c r="H26" i="1"/>
  <c r="G26" i="1"/>
  <c r="H4" i="1"/>
  <c r="H5" i="1"/>
  <c r="H6" i="1"/>
  <c r="H7" i="1"/>
  <c r="H8" i="1"/>
  <c r="H9" i="1"/>
  <c r="H10" i="1"/>
  <c r="H11" i="1"/>
  <c r="H3" i="1"/>
  <c r="G25" i="1"/>
  <c r="G4" i="1"/>
  <c r="G5" i="1"/>
  <c r="G6" i="1"/>
  <c r="G7" i="1"/>
  <c r="G3" i="1"/>
  <c r="G9" i="1"/>
  <c r="G8" i="1"/>
  <c r="G24" i="1"/>
  <c r="G12" i="1"/>
  <c r="G11" i="1"/>
  <c r="G10" i="1"/>
</calcChain>
</file>

<file path=xl/sharedStrings.xml><?xml version="1.0" encoding="utf-8"?>
<sst xmlns="http://schemas.openxmlformats.org/spreadsheetml/2006/main" count="62" uniqueCount="28">
  <si>
    <t>PCA</t>
  </si>
  <si>
    <t>VECM</t>
  </si>
  <si>
    <t>GVAR</t>
  </si>
  <si>
    <t>GVAR-IIS</t>
  </si>
  <si>
    <t>AR1</t>
  </si>
  <si>
    <t>AR13</t>
  </si>
  <si>
    <t>MODELO 6</t>
  </si>
  <si>
    <t>MODELO 7</t>
  </si>
  <si>
    <t>IIS</t>
  </si>
  <si>
    <t>Dummy</t>
  </si>
  <si>
    <t>NA</t>
  </si>
  <si>
    <t>MODELO 5</t>
  </si>
  <si>
    <t>TRUE</t>
  </si>
  <si>
    <t>MODELO 4</t>
  </si>
  <si>
    <t>FALSE</t>
  </si>
  <si>
    <t>MODELO 3</t>
  </si>
  <si>
    <t>MODELO 2</t>
  </si>
  <si>
    <t>MODELO 1</t>
  </si>
  <si>
    <t>Modelo</t>
  </si>
  <si>
    <t>Versao</t>
  </si>
  <si>
    <t>Erro Brasil</t>
  </si>
  <si>
    <t>MODELO 8</t>
  </si>
  <si>
    <t>MODELO 9</t>
  </si>
  <si>
    <t>MODELO 10</t>
  </si>
  <si>
    <t>MODELO 11</t>
  </si>
  <si>
    <t>MODELO 12</t>
  </si>
  <si>
    <t>MODELO 13</t>
  </si>
  <si>
    <t>MODELO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</si>
</sst>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_-;\-* #,##0.0000000_-;_-* &quot;-&quot;??_-;_-@_-"/>
    <numFmt numFmtId="165" formatCode="0.00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Planilha1!$G$3:$G$12</c:f>
              <c:numCache>
                <c:formatCode>0.0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-2.5228787452803374</c:v>
                </c:pt>
                <c:pt idx="8">
                  <c:v>-2.5228787452803374</c:v>
                </c:pt>
                <c:pt idx="9">
                  <c:v>-2</c:v>
                </c:pt>
              </c:numCache>
            </c:numRef>
          </c:xVal>
          <c:yVal>
            <c:numRef>
              <c:f>Planilha1!$H$3:$H$12</c:f>
              <c:numCache>
                <c:formatCode>General</c:formatCode>
                <c:ptCount val="10"/>
                <c:pt idx="0">
                  <c:v>4.8825091578407331</c:v>
                </c:pt>
                <c:pt idx="1">
                  <c:v>4.8723927692945646</c:v>
                </c:pt>
                <c:pt idx="2">
                  <c:v>4.8474822877899619</c:v>
                </c:pt>
                <c:pt idx="3">
                  <c:v>4.8640341828045841</c:v>
                </c:pt>
                <c:pt idx="4">
                  <c:v>4.8616816904292017</c:v>
                </c:pt>
                <c:pt idx="5">
                  <c:v>4.8843519154560786</c:v>
                </c:pt>
                <c:pt idx="6">
                  <c:v>4.9320361519117215</c:v>
                </c:pt>
                <c:pt idx="7">
                  <c:v>4.9320361519117215</c:v>
                </c:pt>
                <c:pt idx="8">
                  <c:v>4.9114228117384391</c:v>
                </c:pt>
                <c:pt idx="9">
                  <c:v>4.9524003062863295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D-4572-A9D3-3478FC0B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4160"/>
        <c:axId val="2082873744"/>
      </c:scatterChart>
      <c:valAx>
        <c:axId val="20828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3744"/>
        <c:crosses val="autoZero"/>
        <c:crossBetween val="midCat"/>
      </c:valAx>
      <c:valAx>
        <c:axId val="208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2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2</xdr:row>
      <xdr:rowOff>161925</xdr:rowOff>
    </xdr:from>
    <xdr:to>
      <xdr:col>20</xdr:col>
      <xdr:colOff>38100</xdr:colOff>
      <xdr:row>37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DDFF8-ED1C-47A8-95D2-70ADE6B6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3AD-80D9-423B-8C8C-99DA0102A422}">
  <dimension ref="B2:K26"/>
  <sheetViews>
    <sheetView tabSelected="1" workbookViewId="0">
      <selection activeCell="D19" sqref="D19"/>
    </sheetView>
  </sheetViews>
  <sheetFormatPr defaultRowHeight="15" x14ac:dyDescent="0.25"/>
  <cols>
    <col min="3" max="3" width="11.140625" bestFit="1" customWidth="1"/>
    <col min="4" max="4" width="18" bestFit="1" customWidth="1"/>
    <col min="5" max="5" width="11" bestFit="1" customWidth="1"/>
    <col min="7" max="7" width="10.28515625" bestFit="1" customWidth="1"/>
    <col min="8" max="8" width="11" bestFit="1" customWidth="1"/>
    <col min="9" max="9" width="12.42578125" bestFit="1" customWidth="1"/>
    <col min="12" max="12" width="14.7109375" bestFit="1" customWidth="1"/>
    <col min="17" max="17" width="14.7109375" bestFit="1" customWidth="1"/>
    <col min="19" max="19" width="10" bestFit="1" customWidth="1"/>
    <col min="21" max="21" width="14.7109375" bestFit="1" customWidth="1"/>
  </cols>
  <sheetData>
    <row r="2" spans="2:11" x14ac:dyDescent="0.25">
      <c r="B2" t="s">
        <v>18</v>
      </c>
      <c r="C2" t="s">
        <v>19</v>
      </c>
      <c r="D2" t="s">
        <v>20</v>
      </c>
      <c r="E2" t="s">
        <v>8</v>
      </c>
      <c r="F2" t="s">
        <v>9</v>
      </c>
    </row>
    <row r="3" spans="2:11" x14ac:dyDescent="0.25">
      <c r="B3" t="s">
        <v>3</v>
      </c>
      <c r="C3" t="s">
        <v>7</v>
      </c>
      <c r="D3" s="1">
        <v>76297.297957999996</v>
      </c>
      <c r="E3" s="3">
        <v>9.9999999999999995E-7</v>
      </c>
      <c r="F3" t="s">
        <v>12</v>
      </c>
      <c r="G3" s="5">
        <f t="shared" ref="G3:G7" si="0">LOG10(E3)</f>
        <v>-6</v>
      </c>
      <c r="H3">
        <f>LOG(D3)</f>
        <v>4.8825091578407331</v>
      </c>
      <c r="J3">
        <f>COUNTIFS($E$3:$E$16,E3,$F$3:$F$16,F3)</f>
        <v>1</v>
      </c>
      <c r="K3">
        <f>COUNTIFS($E$3:$E$16,E3)</f>
        <v>1</v>
      </c>
    </row>
    <row r="4" spans="2:11" x14ac:dyDescent="0.25">
      <c r="B4" t="s">
        <v>3</v>
      </c>
      <c r="C4" t="s">
        <v>6</v>
      </c>
      <c r="D4" s="1">
        <v>74540.580277999994</v>
      </c>
      <c r="E4" s="3">
        <v>1.0000000000000001E-5</v>
      </c>
      <c r="F4" t="s">
        <v>12</v>
      </c>
      <c r="G4" s="5">
        <f t="shared" si="0"/>
        <v>-5</v>
      </c>
      <c r="H4">
        <f t="shared" ref="H4:H12" si="1">LOG(D4)</f>
        <v>4.8723927692945646</v>
      </c>
      <c r="J4">
        <f t="shared" ref="J4:J15" si="2">COUNTIFS($E$3:$E$16,E4,$F$3:$F$16,F4)</f>
        <v>1</v>
      </c>
      <c r="K4">
        <f t="shared" ref="K4:K16" si="3">COUNTIFS($E$3:$E$16,E4)</f>
        <v>2</v>
      </c>
    </row>
    <row r="5" spans="2:11" x14ac:dyDescent="0.25">
      <c r="B5" t="s">
        <v>3</v>
      </c>
      <c r="C5" t="s">
        <v>22</v>
      </c>
      <c r="D5" s="1">
        <v>70385.352148000005</v>
      </c>
      <c r="E5" s="3">
        <v>1.7782794100389215E-5</v>
      </c>
      <c r="F5" t="s">
        <v>12</v>
      </c>
      <c r="G5" s="5">
        <f t="shared" si="0"/>
        <v>-4.75</v>
      </c>
      <c r="H5">
        <f t="shared" si="1"/>
        <v>4.8474822877899619</v>
      </c>
      <c r="J5">
        <f t="shared" si="2"/>
        <v>1</v>
      </c>
      <c r="K5">
        <f t="shared" si="3"/>
        <v>1</v>
      </c>
    </row>
    <row r="6" spans="2:11" x14ac:dyDescent="0.25">
      <c r="B6" t="s">
        <v>3</v>
      </c>
      <c r="C6" t="s">
        <v>23</v>
      </c>
      <c r="D6" s="1">
        <v>73119.663283999995</v>
      </c>
      <c r="E6" s="3">
        <v>2.4700000000000001E-5</v>
      </c>
      <c r="F6" t="s">
        <v>12</v>
      </c>
      <c r="G6" s="5">
        <f t="shared" si="0"/>
        <v>-4.6073030467403342</v>
      </c>
      <c r="H6">
        <f t="shared" si="1"/>
        <v>4.8640341828045841</v>
      </c>
      <c r="J6">
        <f t="shared" si="2"/>
        <v>1</v>
      </c>
      <c r="K6">
        <f t="shared" si="3"/>
        <v>2</v>
      </c>
    </row>
    <row r="7" spans="2:11" x14ac:dyDescent="0.25">
      <c r="B7" t="s">
        <v>3</v>
      </c>
      <c r="C7" t="s">
        <v>21</v>
      </c>
      <c r="D7" s="1">
        <v>72724.658477000004</v>
      </c>
      <c r="E7" s="4">
        <v>3.1622776601683748E-5</v>
      </c>
      <c r="F7" t="s">
        <v>12</v>
      </c>
      <c r="G7" s="5">
        <f t="shared" si="0"/>
        <v>-4.5000000000000009</v>
      </c>
      <c r="H7">
        <f t="shared" si="1"/>
        <v>4.8616816904292017</v>
      </c>
      <c r="J7">
        <f t="shared" si="2"/>
        <v>1</v>
      </c>
      <c r="K7">
        <f t="shared" si="3"/>
        <v>1</v>
      </c>
    </row>
    <row r="8" spans="2:11" x14ac:dyDescent="0.25">
      <c r="B8" t="s">
        <v>3</v>
      </c>
      <c r="C8" t="s">
        <v>17</v>
      </c>
      <c r="D8" s="1">
        <v>76621.723295999996</v>
      </c>
      <c r="E8" s="3">
        <v>1E-4</v>
      </c>
      <c r="F8" t="s">
        <v>12</v>
      </c>
      <c r="G8" s="5">
        <f t="shared" ref="G8:G9" si="4">LOG10(E8)</f>
        <v>-4</v>
      </c>
      <c r="H8">
        <f t="shared" si="1"/>
        <v>4.8843519154560786</v>
      </c>
      <c r="J8">
        <f t="shared" si="2"/>
        <v>1</v>
      </c>
      <c r="K8">
        <f t="shared" si="3"/>
        <v>2</v>
      </c>
    </row>
    <row r="9" spans="2:11" x14ac:dyDescent="0.25">
      <c r="B9" t="s">
        <v>3</v>
      </c>
      <c r="C9" t="s">
        <v>13</v>
      </c>
      <c r="D9" s="1">
        <v>85513.789403999996</v>
      </c>
      <c r="E9" s="3">
        <v>3.0000000000000001E-3</v>
      </c>
      <c r="F9" t="s">
        <v>14</v>
      </c>
      <c r="G9" s="5">
        <f t="shared" si="4"/>
        <v>-2.5228787452803374</v>
      </c>
      <c r="H9">
        <f t="shared" si="1"/>
        <v>4.9320361519117215</v>
      </c>
      <c r="J9">
        <f t="shared" si="2"/>
        <v>2</v>
      </c>
      <c r="K9">
        <f t="shared" si="3"/>
        <v>3</v>
      </c>
    </row>
    <row r="10" spans="2:11" x14ac:dyDescent="0.25">
      <c r="B10" t="s">
        <v>3</v>
      </c>
      <c r="C10" t="s">
        <v>15</v>
      </c>
      <c r="D10" s="1">
        <v>85513.789403999996</v>
      </c>
      <c r="E10" s="3">
        <v>3.0000000000000001E-3</v>
      </c>
      <c r="F10" t="s">
        <v>14</v>
      </c>
      <c r="G10" s="5">
        <f t="shared" ref="G10:G24" si="5">LOG10(E10)</f>
        <v>-2.5228787452803374</v>
      </c>
      <c r="H10">
        <f t="shared" si="1"/>
        <v>4.9320361519117215</v>
      </c>
      <c r="J10">
        <f t="shared" si="2"/>
        <v>2</v>
      </c>
      <c r="K10">
        <f t="shared" si="3"/>
        <v>3</v>
      </c>
    </row>
    <row r="11" spans="2:11" x14ac:dyDescent="0.25">
      <c r="B11" t="s">
        <v>3</v>
      </c>
      <c r="C11" t="s">
        <v>16</v>
      </c>
      <c r="D11" s="1">
        <v>81549.783374999999</v>
      </c>
      <c r="E11" s="3">
        <v>3.0000000000000001E-3</v>
      </c>
      <c r="F11" t="s">
        <v>12</v>
      </c>
      <c r="G11" s="5">
        <f t="shared" si="5"/>
        <v>-2.5228787452803374</v>
      </c>
      <c r="H11">
        <f t="shared" si="1"/>
        <v>4.9114228117384391</v>
      </c>
      <c r="J11">
        <f t="shared" si="2"/>
        <v>1</v>
      </c>
      <c r="K11">
        <f t="shared" si="3"/>
        <v>3</v>
      </c>
    </row>
    <row r="12" spans="2:11" x14ac:dyDescent="0.25">
      <c r="B12" t="s">
        <v>3</v>
      </c>
      <c r="C12" t="s">
        <v>11</v>
      </c>
      <c r="D12" s="1">
        <v>89619.043890000001</v>
      </c>
      <c r="E12" s="3">
        <v>0.01</v>
      </c>
      <c r="F12" t="s">
        <v>12</v>
      </c>
      <c r="G12" s="5">
        <f t="shared" si="5"/>
        <v>-2</v>
      </c>
      <c r="H12">
        <f t="shared" si="1"/>
        <v>4.9524003062863295</v>
      </c>
      <c r="J12">
        <f t="shared" si="2"/>
        <v>1</v>
      </c>
      <c r="K12">
        <f t="shared" si="3"/>
        <v>2</v>
      </c>
    </row>
    <row r="13" spans="2:11" x14ac:dyDescent="0.25">
      <c r="B13" t="s">
        <v>3</v>
      </c>
      <c r="C13" t="s">
        <v>24</v>
      </c>
      <c r="D13" s="1"/>
      <c r="E13" s="3">
        <v>2.4700000000000001E-5</v>
      </c>
      <c r="F13" t="s">
        <v>14</v>
      </c>
      <c r="G13" s="5">
        <f t="shared" si="5"/>
        <v>-4.6073030467403342</v>
      </c>
      <c r="J13">
        <f t="shared" si="2"/>
        <v>1</v>
      </c>
      <c r="K13">
        <f t="shared" si="3"/>
        <v>2</v>
      </c>
    </row>
    <row r="14" spans="2:11" x14ac:dyDescent="0.25">
      <c r="B14" t="s">
        <v>3</v>
      </c>
      <c r="C14" t="s">
        <v>25</v>
      </c>
      <c r="D14" s="1"/>
      <c r="E14" s="3">
        <v>1.0000000000000001E-5</v>
      </c>
      <c r="F14" t="s">
        <v>14</v>
      </c>
      <c r="G14" s="5">
        <f t="shared" si="5"/>
        <v>-5</v>
      </c>
      <c r="J14">
        <f t="shared" si="2"/>
        <v>1</v>
      </c>
      <c r="K14">
        <f t="shared" si="3"/>
        <v>2</v>
      </c>
    </row>
    <row r="15" spans="2:11" x14ac:dyDescent="0.25">
      <c r="B15" t="s">
        <v>3</v>
      </c>
      <c r="C15" t="s">
        <v>26</v>
      </c>
      <c r="D15" s="1"/>
      <c r="E15" s="3">
        <v>0.01</v>
      </c>
      <c r="F15" t="s">
        <v>14</v>
      </c>
      <c r="G15" s="5">
        <f t="shared" si="5"/>
        <v>-2</v>
      </c>
      <c r="J15">
        <f t="shared" si="2"/>
        <v>1</v>
      </c>
      <c r="K15">
        <f t="shared" si="3"/>
        <v>2</v>
      </c>
    </row>
    <row r="16" spans="2:11" x14ac:dyDescent="0.25">
      <c r="B16" t="s">
        <v>3</v>
      </c>
      <c r="C16" t="s">
        <v>27</v>
      </c>
      <c r="D16" s="1"/>
      <c r="E16" s="3">
        <v>1E-4</v>
      </c>
      <c r="F16" t="s">
        <v>14</v>
      </c>
      <c r="G16" s="5">
        <f t="shared" si="5"/>
        <v>-4</v>
      </c>
      <c r="J16">
        <f t="shared" ref="J16" si="6">COUNTIFS($E$3:$E$16,E16,$F$3:$F$16,F16)</f>
        <v>1</v>
      </c>
      <c r="K16">
        <f t="shared" si="3"/>
        <v>2</v>
      </c>
    </row>
    <row r="17" spans="2:8" x14ac:dyDescent="0.25">
      <c r="D17" s="1"/>
      <c r="E17" s="3"/>
      <c r="G17" s="5"/>
    </row>
    <row r="18" spans="2:8" x14ac:dyDescent="0.25">
      <c r="D18" s="1"/>
      <c r="E18" s="3"/>
      <c r="G18" s="5"/>
    </row>
    <row r="19" spans="2:8" x14ac:dyDescent="0.25">
      <c r="D19" s="1"/>
      <c r="E19" s="3"/>
      <c r="G19" s="5"/>
    </row>
    <row r="20" spans="2:8" x14ac:dyDescent="0.25">
      <c r="D20" s="1"/>
      <c r="E20" s="3"/>
      <c r="G20" s="5"/>
    </row>
    <row r="21" spans="2:8" x14ac:dyDescent="0.25">
      <c r="D21" s="1"/>
      <c r="E21" s="3"/>
      <c r="G21" s="5"/>
    </row>
    <row r="22" spans="2:8" x14ac:dyDescent="0.25">
      <c r="B22" t="s">
        <v>4</v>
      </c>
      <c r="D22" s="1">
        <v>362152.34516500001</v>
      </c>
      <c r="E22" t="s">
        <v>10</v>
      </c>
      <c r="F22" t="s">
        <v>10</v>
      </c>
      <c r="G22" s="5"/>
    </row>
    <row r="23" spans="2:8" x14ac:dyDescent="0.25">
      <c r="B23" t="s">
        <v>5</v>
      </c>
      <c r="D23" s="1">
        <v>89917.38682</v>
      </c>
      <c r="E23" t="s">
        <v>10</v>
      </c>
      <c r="F23" t="s">
        <v>10</v>
      </c>
      <c r="G23" s="5"/>
    </row>
    <row r="24" spans="2:8" x14ac:dyDescent="0.25">
      <c r="B24" t="s">
        <v>2</v>
      </c>
      <c r="D24" s="1">
        <v>61850.129827999997</v>
      </c>
      <c r="E24" s="3" t="s">
        <v>10</v>
      </c>
      <c r="F24" t="s">
        <v>10</v>
      </c>
      <c r="G24" s="5" t="e">
        <f t="shared" si="5"/>
        <v>#VALUE!</v>
      </c>
    </row>
    <row r="25" spans="2:8" x14ac:dyDescent="0.25">
      <c r="B25" t="s">
        <v>0</v>
      </c>
      <c r="D25" s="1">
        <v>167210.63130499999</v>
      </c>
      <c r="E25" t="s">
        <v>10</v>
      </c>
      <c r="F25" t="s">
        <v>10</v>
      </c>
      <c r="G25" s="5" t="e">
        <f t="shared" ref="G25:G26" si="7">LOG10(E25)</f>
        <v>#VALUE!</v>
      </c>
      <c r="H25" s="2"/>
    </row>
    <row r="26" spans="2:8" x14ac:dyDescent="0.25">
      <c r="B26" t="s">
        <v>1</v>
      </c>
      <c r="D26" s="1">
        <v>73322.092443000001</v>
      </c>
      <c r="E26" s="3" t="s">
        <v>10</v>
      </c>
      <c r="F26" t="s">
        <v>10</v>
      </c>
      <c r="G26" s="5" t="e">
        <f t="shared" si="7"/>
        <v>#VALUE!</v>
      </c>
      <c r="H26">
        <f t="shared" ref="H26" si="8">LOG(D26)</f>
        <v>4.8652348502274654</v>
      </c>
    </row>
  </sheetData>
  <autoFilter ref="B2:F2" xr:uid="{7AD603AD-80D9-423B-8C8C-99DA0102A422}">
    <sortState xmlns:xlrd2="http://schemas.microsoft.com/office/spreadsheetml/2017/richdata2" ref="B3:F17">
      <sortCondition ref="E2"/>
    </sortState>
  </autoFilter>
  <conditionalFormatting sqref="M5:M8">
    <cfRule type="top10" dxfId="23" priority="25" bottom="1" rank="1"/>
  </conditionalFormatting>
  <conditionalFormatting sqref="M10:M17">
    <cfRule type="top10" dxfId="22" priority="24" bottom="1" rank="1"/>
  </conditionalFormatting>
  <conditionalFormatting sqref="M19:M22">
    <cfRule type="top10" dxfId="21" priority="23" bottom="1" rank="1"/>
  </conditionalFormatting>
  <conditionalFormatting sqref="N19:N22">
    <cfRule type="top10" dxfId="20" priority="22" bottom="1" rank="1"/>
  </conditionalFormatting>
  <conditionalFormatting sqref="N10:N17">
    <cfRule type="top10" dxfId="19" priority="21" bottom="1" rank="1"/>
  </conditionalFormatting>
  <conditionalFormatting sqref="N5:N8">
    <cfRule type="top10" dxfId="18" priority="20" bottom="1" rank="1"/>
  </conditionalFormatting>
  <conditionalFormatting sqref="N39:N42">
    <cfRule type="top10" dxfId="17" priority="18" bottom="1" rank="1"/>
  </conditionalFormatting>
  <conditionalFormatting sqref="N34:N37">
    <cfRule type="top10" dxfId="16" priority="17" bottom="1" rank="1"/>
  </conditionalFormatting>
  <conditionalFormatting sqref="N29:N32">
    <cfRule type="top10" dxfId="15" priority="16" bottom="1" rank="1"/>
  </conditionalFormatting>
  <conditionalFormatting sqref="M29:M32">
    <cfRule type="top10" dxfId="14" priority="15" bottom="1" rank="1"/>
  </conditionalFormatting>
  <conditionalFormatting sqref="M34:M37">
    <cfRule type="top10" dxfId="13" priority="14" bottom="1" rank="1"/>
  </conditionalFormatting>
  <conditionalFormatting sqref="M39:M42">
    <cfRule type="top10" dxfId="12" priority="13" bottom="1" rank="1"/>
  </conditionalFormatting>
  <conditionalFormatting sqref="S39:S42">
    <cfRule type="top10" dxfId="11" priority="12" bottom="1" rank="1"/>
  </conditionalFormatting>
  <conditionalFormatting sqref="S34:S37">
    <cfRule type="top10" dxfId="10" priority="11" bottom="1" rank="1"/>
  </conditionalFormatting>
  <conditionalFormatting sqref="S29:S32">
    <cfRule type="top10" dxfId="9" priority="10" bottom="1" rank="1"/>
  </conditionalFormatting>
  <conditionalFormatting sqref="R29:R32">
    <cfRule type="top10" dxfId="8" priority="9" bottom="1" rank="1"/>
  </conditionalFormatting>
  <conditionalFormatting sqref="R34:R37">
    <cfRule type="top10" dxfId="7" priority="8" bottom="1" rank="1"/>
  </conditionalFormatting>
  <conditionalFormatting sqref="R39:R42">
    <cfRule type="top10" dxfId="6" priority="7" bottom="1" rank="1"/>
  </conditionalFormatting>
  <conditionalFormatting sqref="W39:W42">
    <cfRule type="top10" dxfId="5" priority="6" bottom="1" rank="1"/>
  </conditionalFormatting>
  <conditionalFormatting sqref="W34:W37">
    <cfRule type="top10" dxfId="4" priority="5" bottom="1" rank="1"/>
  </conditionalFormatting>
  <conditionalFormatting sqref="W29:W32">
    <cfRule type="top10" dxfId="3" priority="4" bottom="1" rank="1"/>
  </conditionalFormatting>
  <conditionalFormatting sqref="V29:V32">
    <cfRule type="top10" dxfId="2" priority="3" bottom="1" rank="1"/>
  </conditionalFormatting>
  <conditionalFormatting sqref="V34:V37">
    <cfRule type="top10" dxfId="1" priority="2" bottom="1" rank="1"/>
  </conditionalFormatting>
  <conditionalFormatting sqref="V39:V42">
    <cfRule type="top10" dxfId="0" priority="1" bottom="1" rank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2021-06-20T19:49:35Z</dcterms:created>
  <dcterms:modified xsi:type="dcterms:W3CDTF">2021-07-03T11:12:18Z</dcterms:modified>
</cp:coreProperties>
</file>