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wnloads\"/>
    </mc:Choice>
  </mc:AlternateContent>
  <xr:revisionPtr revIDLastSave="0" documentId="13_ncr:1_{2650868F-F8AC-441F-8164-9DCDF3CB9C66}" xr6:coauthVersionLast="47" xr6:coauthVersionMax="47" xr10:uidLastSave="{00000000-0000-0000-0000-000000000000}"/>
  <bookViews>
    <workbookView xWindow="-120" yWindow="-120" windowWidth="29040" windowHeight="15840" xr2:uid="{CBDBDC82-856C-46D6-A205-94451EEBC977}"/>
  </bookViews>
  <sheets>
    <sheet name="Ind_Geral" sheetId="2" r:id="rId1"/>
  </sheets>
  <definedNames>
    <definedName name="_xlnm.Print_Area" localSheetId="0">Ind_Geral!$A$1:$E$281</definedName>
    <definedName name="_xlnm.Print_Titles" localSheetId="0">Ind_Geral!$1:$1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F4" i="2" s="1"/>
  <c r="E5" i="2"/>
  <c r="E6" i="2"/>
  <c r="E7" i="2"/>
  <c r="E8" i="2"/>
  <c r="F8" i="2" s="1"/>
  <c r="E9" i="2"/>
  <c r="E10" i="2"/>
  <c r="E11" i="2"/>
  <c r="E12" i="2"/>
  <c r="F12" i="2" s="1"/>
  <c r="E13" i="2"/>
  <c r="E14" i="2"/>
  <c r="E15" i="2"/>
  <c r="E16" i="2"/>
  <c r="F16" i="2" s="1"/>
  <c r="E17" i="2"/>
  <c r="E18" i="2"/>
  <c r="E19" i="2"/>
  <c r="E20" i="2"/>
  <c r="F20" i="2" s="1"/>
  <c r="E21" i="2"/>
  <c r="E22" i="2"/>
  <c r="E23" i="2"/>
  <c r="E24" i="2"/>
  <c r="F24" i="2" s="1"/>
  <c r="E25" i="2"/>
  <c r="E26" i="2"/>
  <c r="E27" i="2"/>
  <c r="E28" i="2"/>
  <c r="F28" i="2" s="1"/>
  <c r="E29" i="2"/>
  <c r="E30" i="2"/>
  <c r="E31" i="2"/>
  <c r="E32" i="2"/>
  <c r="F32" i="2" s="1"/>
  <c r="E33" i="2"/>
  <c r="E34" i="2"/>
  <c r="E35" i="2"/>
  <c r="E36" i="2"/>
  <c r="F36" i="2" s="1"/>
  <c r="E37" i="2"/>
  <c r="E38" i="2"/>
  <c r="E39" i="2"/>
  <c r="E40" i="2"/>
  <c r="F40" i="2" s="1"/>
  <c r="E41" i="2"/>
  <c r="E42" i="2"/>
  <c r="E43" i="2"/>
  <c r="E44" i="2"/>
  <c r="F44" i="2" s="1"/>
  <c r="E45" i="2"/>
  <c r="E46" i="2"/>
  <c r="E47" i="2"/>
  <c r="E48" i="2"/>
  <c r="F48" i="2" s="1"/>
  <c r="E49" i="2"/>
  <c r="E50" i="2"/>
  <c r="E51" i="2"/>
  <c r="E52" i="2"/>
  <c r="F52" i="2" s="1"/>
  <c r="E53" i="2"/>
  <c r="E54" i="2"/>
  <c r="E55" i="2"/>
  <c r="E56" i="2"/>
  <c r="F56" i="2" s="1"/>
  <c r="E57" i="2"/>
  <c r="E58" i="2"/>
  <c r="E59" i="2"/>
  <c r="E60" i="2"/>
  <c r="F60" i="2" s="1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F94" i="2" s="1"/>
  <c r="E95" i="2"/>
  <c r="E96" i="2"/>
  <c r="E97" i="2"/>
  <c r="E98" i="2"/>
  <c r="F98" i="2" s="1"/>
  <c r="E99" i="2"/>
  <c r="E100" i="2"/>
  <c r="E101" i="2"/>
  <c r="E102" i="2"/>
  <c r="F102" i="2" s="1"/>
  <c r="E103" i="2"/>
  <c r="E104" i="2"/>
  <c r="E105" i="2"/>
  <c r="E106" i="2"/>
  <c r="F106" i="2" s="1"/>
  <c r="E107" i="2"/>
  <c r="E108" i="2"/>
  <c r="E109" i="2"/>
  <c r="E110" i="2"/>
  <c r="F110" i="2" s="1"/>
  <c r="E111" i="2"/>
  <c r="E112" i="2"/>
  <c r="E113" i="2"/>
  <c r="E114" i="2"/>
  <c r="F114" i="2" s="1"/>
  <c r="E115" i="2"/>
  <c r="E116" i="2"/>
  <c r="E117" i="2"/>
  <c r="E118" i="2"/>
  <c r="F118" i="2" s="1"/>
  <c r="E119" i="2"/>
  <c r="E120" i="2"/>
  <c r="E121" i="2"/>
  <c r="E122" i="2"/>
  <c r="F122" i="2" s="1"/>
  <c r="E123" i="2"/>
  <c r="E124" i="2"/>
  <c r="E125" i="2"/>
  <c r="E126" i="2"/>
  <c r="F126" i="2" s="1"/>
  <c r="E127" i="2"/>
  <c r="E128" i="2"/>
  <c r="F128" i="2" s="1"/>
  <c r="E129" i="2"/>
  <c r="E130" i="2"/>
  <c r="F130" i="2" s="1"/>
  <c r="E131" i="2"/>
  <c r="E132" i="2"/>
  <c r="F132" i="2" s="1"/>
  <c r="E133" i="2"/>
  <c r="E134" i="2"/>
  <c r="F134" i="2" s="1"/>
  <c r="E135" i="2"/>
  <c r="E136" i="2"/>
  <c r="F136" i="2" s="1"/>
  <c r="E137" i="2"/>
  <c r="E138" i="2"/>
  <c r="F138" i="2" s="1"/>
  <c r="E139" i="2"/>
  <c r="E140" i="2"/>
  <c r="F140" i="2" s="1"/>
  <c r="E141" i="2"/>
  <c r="E142" i="2"/>
  <c r="F142" i="2" s="1"/>
  <c r="E143" i="2"/>
  <c r="E144" i="2"/>
  <c r="F144" i="2" s="1"/>
  <c r="E145" i="2"/>
  <c r="E146" i="2"/>
  <c r="F146" i="2" s="1"/>
  <c r="E147" i="2"/>
  <c r="E148" i="2"/>
  <c r="F148" i="2" s="1"/>
  <c r="E149" i="2"/>
  <c r="E150" i="2"/>
  <c r="F150" i="2" s="1"/>
  <c r="E151" i="2"/>
  <c r="E152" i="2"/>
  <c r="F152" i="2" s="1"/>
  <c r="E153" i="2"/>
  <c r="E154" i="2"/>
  <c r="F154" i="2" s="1"/>
  <c r="E155" i="2"/>
  <c r="E156" i="2"/>
  <c r="F156" i="2" s="1"/>
  <c r="E157" i="2"/>
  <c r="E158" i="2"/>
  <c r="F158" i="2" s="1"/>
  <c r="E159" i="2"/>
  <c r="E160" i="2"/>
  <c r="F160" i="2" s="1"/>
  <c r="E161" i="2"/>
  <c r="E162" i="2"/>
  <c r="F162" i="2" s="1"/>
  <c r="E163" i="2"/>
  <c r="E164" i="2"/>
  <c r="F164" i="2" s="1"/>
  <c r="E165" i="2"/>
  <c r="E166" i="2"/>
  <c r="F166" i="2" s="1"/>
  <c r="E167" i="2"/>
  <c r="E168" i="2"/>
  <c r="F168" i="2" s="1"/>
  <c r="E169" i="2"/>
  <c r="E170" i="2"/>
  <c r="F170" i="2" s="1"/>
  <c r="E171" i="2"/>
  <c r="E172" i="2"/>
  <c r="F172" i="2" s="1"/>
  <c r="E173" i="2"/>
  <c r="E174" i="2"/>
  <c r="F174" i="2" s="1"/>
  <c r="E175" i="2"/>
  <c r="E176" i="2"/>
  <c r="F176" i="2" s="1"/>
  <c r="E177" i="2"/>
  <c r="E178" i="2"/>
  <c r="F178" i="2" s="1"/>
  <c r="E179" i="2"/>
  <c r="E180" i="2"/>
  <c r="F180" i="2" s="1"/>
  <c r="E181" i="2"/>
  <c r="E182" i="2"/>
  <c r="F182" i="2" s="1"/>
  <c r="E183" i="2"/>
  <c r="E184" i="2"/>
  <c r="F184" i="2" s="1"/>
  <c r="E185" i="2"/>
  <c r="E186" i="2"/>
  <c r="F186" i="2" s="1"/>
  <c r="E187" i="2"/>
  <c r="E188" i="2"/>
  <c r="F188" i="2" s="1"/>
  <c r="E189" i="2"/>
  <c r="E190" i="2"/>
  <c r="F190" i="2" s="1"/>
  <c r="E191" i="2"/>
  <c r="E192" i="2"/>
  <c r="F192" i="2" s="1"/>
  <c r="E193" i="2"/>
  <c r="E194" i="2"/>
  <c r="F194" i="2" s="1"/>
  <c r="E195" i="2"/>
  <c r="E196" i="2"/>
  <c r="F196" i="2" s="1"/>
  <c r="E197" i="2"/>
  <c r="E198" i="2"/>
  <c r="F198" i="2" s="1"/>
  <c r="E199" i="2"/>
  <c r="E200" i="2"/>
  <c r="F200" i="2" s="1"/>
  <c r="E201" i="2"/>
  <c r="E202" i="2"/>
  <c r="F202" i="2" s="1"/>
  <c r="E203" i="2"/>
  <c r="E204" i="2"/>
  <c r="F204" i="2" s="1"/>
  <c r="E205" i="2"/>
  <c r="E206" i="2"/>
  <c r="F206" i="2" s="1"/>
  <c r="E207" i="2"/>
  <c r="E208" i="2"/>
  <c r="F208" i="2" s="1"/>
  <c r="E209" i="2"/>
  <c r="E210" i="2"/>
  <c r="F210" i="2" s="1"/>
  <c r="E211" i="2"/>
  <c r="E212" i="2"/>
  <c r="F212" i="2" s="1"/>
  <c r="E213" i="2"/>
  <c r="E214" i="2"/>
  <c r="F214" i="2" s="1"/>
  <c r="E215" i="2"/>
  <c r="E216" i="2"/>
  <c r="F216" i="2" s="1"/>
  <c r="E217" i="2"/>
  <c r="E218" i="2"/>
  <c r="F218" i="2" s="1"/>
  <c r="E219" i="2"/>
  <c r="E220" i="2"/>
  <c r="F220" i="2" s="1"/>
  <c r="E221" i="2"/>
  <c r="E222" i="2"/>
  <c r="F222" i="2" s="1"/>
  <c r="E223" i="2"/>
  <c r="E224" i="2"/>
  <c r="F224" i="2" s="1"/>
  <c r="E225" i="2"/>
  <c r="E226" i="2"/>
  <c r="F226" i="2" s="1"/>
  <c r="E227" i="2"/>
  <c r="E228" i="2"/>
  <c r="F228" i="2" s="1"/>
  <c r="E229" i="2"/>
  <c r="E230" i="2"/>
  <c r="F230" i="2" s="1"/>
  <c r="E231" i="2"/>
  <c r="E232" i="2"/>
  <c r="F232" i="2" s="1"/>
  <c r="E233" i="2"/>
  <c r="E234" i="2"/>
  <c r="F234" i="2" s="1"/>
  <c r="E235" i="2"/>
  <c r="E236" i="2"/>
  <c r="F236" i="2" s="1"/>
  <c r="E237" i="2"/>
  <c r="E238" i="2"/>
  <c r="F238" i="2" s="1"/>
  <c r="E239" i="2"/>
  <c r="E240" i="2"/>
  <c r="F240" i="2" s="1"/>
  <c r="E241" i="2"/>
  <c r="E242" i="2"/>
  <c r="F242" i="2" s="1"/>
  <c r="E243" i="2"/>
  <c r="E244" i="2"/>
  <c r="F244" i="2" s="1"/>
  <c r="E245" i="2"/>
  <c r="E246" i="2"/>
  <c r="F246" i="2" s="1"/>
  <c r="E247" i="2"/>
  <c r="E248" i="2"/>
  <c r="F248" i="2" s="1"/>
  <c r="E249" i="2"/>
  <c r="E250" i="2"/>
  <c r="F250" i="2" s="1"/>
  <c r="E251" i="2"/>
  <c r="E252" i="2"/>
  <c r="F252" i="2" s="1"/>
  <c r="E253" i="2"/>
  <c r="E254" i="2"/>
  <c r="F254" i="2" s="1"/>
  <c r="E255" i="2"/>
  <c r="E256" i="2"/>
  <c r="F256" i="2" s="1"/>
  <c r="E2" i="2"/>
  <c r="F3" i="2" s="1"/>
  <c r="F124" i="2" l="1"/>
  <c r="F125" i="2"/>
  <c r="F120" i="2"/>
  <c r="F121" i="2"/>
  <c r="F116" i="2"/>
  <c r="F117" i="2"/>
  <c r="F112" i="2"/>
  <c r="F113" i="2"/>
  <c r="F108" i="2"/>
  <c r="F109" i="2"/>
  <c r="F104" i="2"/>
  <c r="F105" i="2"/>
  <c r="F100" i="2"/>
  <c r="F101" i="2"/>
  <c r="F96" i="2"/>
  <c r="F97" i="2"/>
  <c r="F92" i="2"/>
  <c r="F93" i="2"/>
  <c r="F88" i="2"/>
  <c r="F89" i="2"/>
  <c r="F84" i="2"/>
  <c r="F85" i="2"/>
  <c r="F80" i="2"/>
  <c r="F81" i="2"/>
  <c r="F76" i="2"/>
  <c r="F77" i="2"/>
  <c r="F72" i="2"/>
  <c r="F73" i="2"/>
  <c r="F68" i="2"/>
  <c r="F69" i="2"/>
  <c r="F64" i="2"/>
  <c r="F65" i="2"/>
  <c r="F253" i="2"/>
  <c r="F245" i="2"/>
  <c r="F237" i="2"/>
  <c r="F229" i="2"/>
  <c r="F221" i="2"/>
  <c r="F213" i="2"/>
  <c r="F205" i="2"/>
  <c r="F197" i="2"/>
  <c r="F189" i="2"/>
  <c r="F181" i="2"/>
  <c r="F173" i="2"/>
  <c r="F165" i="2"/>
  <c r="F157" i="2"/>
  <c r="F149" i="2"/>
  <c r="F141" i="2"/>
  <c r="F133" i="2"/>
  <c r="F123" i="2"/>
  <c r="F107" i="2"/>
  <c r="F251" i="2"/>
  <c r="F243" i="2"/>
  <c r="F235" i="2"/>
  <c r="F227" i="2"/>
  <c r="F219" i="2"/>
  <c r="F211" i="2"/>
  <c r="F203" i="2"/>
  <c r="F195" i="2"/>
  <c r="F187" i="2"/>
  <c r="F179" i="2"/>
  <c r="F171" i="2"/>
  <c r="F163" i="2"/>
  <c r="F155" i="2"/>
  <c r="F147" i="2"/>
  <c r="F139" i="2"/>
  <c r="F131" i="2"/>
  <c r="F119" i="2"/>
  <c r="F103" i="2"/>
  <c r="F90" i="2"/>
  <c r="F91" i="2"/>
  <c r="F82" i="2"/>
  <c r="F83" i="2"/>
  <c r="F74" i="2"/>
  <c r="F75" i="2"/>
  <c r="F66" i="2"/>
  <c r="F67" i="2"/>
  <c r="F54" i="2"/>
  <c r="F55" i="2"/>
  <c r="F10" i="2"/>
  <c r="F11" i="2"/>
  <c r="F86" i="2"/>
  <c r="F87" i="2"/>
  <c r="F78" i="2"/>
  <c r="F79" i="2"/>
  <c r="F70" i="2"/>
  <c r="F71" i="2"/>
  <c r="F62" i="2"/>
  <c r="F63" i="2"/>
  <c r="F58" i="2"/>
  <c r="F59" i="2"/>
  <c r="F50" i="2"/>
  <c r="F51" i="2"/>
  <c r="F46" i="2"/>
  <c r="F47" i="2"/>
  <c r="F42" i="2"/>
  <c r="F43" i="2"/>
  <c r="F38" i="2"/>
  <c r="F39" i="2"/>
  <c r="F34" i="2"/>
  <c r="F35" i="2"/>
  <c r="F30" i="2"/>
  <c r="F31" i="2"/>
  <c r="F26" i="2"/>
  <c r="F27" i="2"/>
  <c r="F22" i="2"/>
  <c r="F23" i="2"/>
  <c r="F18" i="2"/>
  <c r="F19" i="2"/>
  <c r="F14" i="2"/>
  <c r="F15" i="2"/>
  <c r="F6" i="2"/>
  <c r="F7" i="2"/>
  <c r="F249" i="2"/>
  <c r="F241" i="2"/>
  <c r="F233" i="2"/>
  <c r="F225" i="2"/>
  <c r="F217" i="2"/>
  <c r="F209" i="2"/>
  <c r="F201" i="2"/>
  <c r="F193" i="2"/>
  <c r="F185" i="2"/>
  <c r="F177" i="2"/>
  <c r="F169" i="2"/>
  <c r="F161" i="2"/>
  <c r="F153" i="2"/>
  <c r="F145" i="2"/>
  <c r="F137" i="2"/>
  <c r="F129" i="2"/>
  <c r="F115" i="2"/>
  <c r="F99" i="2"/>
  <c r="F61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255" i="2"/>
  <c r="F247" i="2"/>
  <c r="F239" i="2"/>
  <c r="F231" i="2"/>
  <c r="F223" i="2"/>
  <c r="F215" i="2"/>
  <c r="F207" i="2"/>
  <c r="F199" i="2"/>
  <c r="F191" i="2"/>
  <c r="F183" i="2"/>
  <c r="F175" i="2"/>
  <c r="F167" i="2"/>
  <c r="F159" i="2"/>
  <c r="F151" i="2"/>
  <c r="F143" i="2"/>
  <c r="F135" i="2"/>
  <c r="F127" i="2"/>
  <c r="F111" i="2"/>
  <c r="F95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3" i="2"/>
</calcChain>
</file>

<file path=xl/sharedStrings.xml><?xml version="1.0" encoding="utf-8"?>
<sst xmlns="http://schemas.openxmlformats.org/spreadsheetml/2006/main" count="6" uniqueCount="6">
  <si>
    <t>Período</t>
  </si>
  <si>
    <t>Indústria Geral</t>
  </si>
  <si>
    <t>Selic</t>
  </si>
  <si>
    <t>DLN_pim</t>
  </si>
  <si>
    <t>LN_selic</t>
  </si>
  <si>
    <t>DLN_Selic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</si>
</sst>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416]mmm\-yy;@"/>
    <numFmt numFmtId="166" formatCode="0.0"/>
    <numFmt numFmtId="167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 applyFont="1"/>
    <xf numFmtId="164" fontId="2" fillId="0" borderId="0" xfId="2" applyFont="1"/>
    <xf numFmtId="165" fontId="2" fillId="0" borderId="0" xfId="1" applyNumberFormat="1" applyFont="1"/>
    <xf numFmtId="166" fontId="2" fillId="0" borderId="0" xfId="1" applyNumberFormat="1" applyFont="1"/>
    <xf numFmtId="0" fontId="3" fillId="0" borderId="0" xfId="1" applyFont="1"/>
    <xf numFmtId="166" fontId="4" fillId="0" borderId="1" xfId="1" applyNumberFormat="1" applyFont="1" applyBorder="1" applyAlignment="1">
      <alignment horizontal="center"/>
    </xf>
    <xf numFmtId="164" fontId="2" fillId="0" borderId="0" xfId="1" applyNumberFormat="1" applyFont="1"/>
    <xf numFmtId="2" fontId="2" fillId="0" borderId="0" xfId="1" applyNumberFormat="1" applyFont="1"/>
    <xf numFmtId="1" fontId="2" fillId="0" borderId="0" xfId="3" quotePrefix="1" applyNumberFormat="1" applyFont="1" applyFill="1" applyBorder="1" applyAlignment="1">
      <alignment horizontal="left"/>
    </xf>
    <xf numFmtId="0" fontId="2" fillId="0" borderId="0" xfId="1" quotePrefix="1" applyFont="1" applyAlignment="1">
      <alignment horizontal="left"/>
    </xf>
    <xf numFmtId="14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</cellXfs>
  <cellStyles count="4">
    <cellStyle name="Comma 2" xfId="2" xr:uid="{B80DCAE8-D2F5-4369-B402-98DF09ECE7E3}"/>
    <cellStyle name="Normal" xfId="0" builtinId="0"/>
    <cellStyle name="Normal 2" xfId="1" xr:uid="{10EC3C61-C8EA-42DC-BFF0-50A22472BBDE}"/>
    <cellStyle name="Percent 2" xfId="3" xr:uid="{057FCD0C-D928-496D-9353-10C0C2F2F1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CB6B-C841-4E83-BD1E-052D423F690F}">
  <sheetPr codeName="Plan1"/>
  <dimension ref="A1:K711"/>
  <sheetViews>
    <sheetView showGridLines="0" tabSelected="1" workbookViewId="0">
      <pane xSplit="1" ySplit="1" topLeftCell="B2" activePane="bottomRight" state="frozen"/>
      <selection activeCell="B276" sqref="B276:D276"/>
      <selection pane="topRight" activeCell="B276" sqref="B276:D276"/>
      <selection pane="bottomLeft" activeCell="B276" sqref="B276:D276"/>
      <selection pane="bottomRight"/>
    </sheetView>
  </sheetViews>
  <sheetFormatPr defaultRowHeight="15" x14ac:dyDescent="0.25"/>
  <cols>
    <col min="1" max="1" width="14.140625" style="1" customWidth="1"/>
    <col min="2" max="2" width="14" style="1" bestFit="1" customWidth="1"/>
    <col min="3" max="4" width="14" bestFit="1" customWidth="1"/>
    <col min="5" max="5" width="10.28515625" bestFit="1" customWidth="1"/>
    <col min="6" max="7" width="9.140625" style="1"/>
    <col min="8" max="8" width="10.5703125" style="1" bestFit="1" customWidth="1"/>
    <col min="9" max="256" width="9.140625" style="1"/>
    <col min="257" max="257" width="14.140625" style="1" customWidth="1"/>
    <col min="258" max="260" width="14" style="1" bestFit="1" customWidth="1"/>
    <col min="261" max="261" width="10.28515625" style="1" bestFit="1" customWidth="1"/>
    <col min="262" max="263" width="9.140625" style="1"/>
    <col min="264" max="264" width="10.5703125" style="1" bestFit="1" customWidth="1"/>
    <col min="265" max="512" width="9.140625" style="1"/>
    <col min="513" max="513" width="14.140625" style="1" customWidth="1"/>
    <col min="514" max="516" width="14" style="1" bestFit="1" customWidth="1"/>
    <col min="517" max="517" width="10.28515625" style="1" bestFit="1" customWidth="1"/>
    <col min="518" max="519" width="9.140625" style="1"/>
    <col min="520" max="520" width="10.5703125" style="1" bestFit="1" customWidth="1"/>
    <col min="521" max="768" width="9.140625" style="1"/>
    <col min="769" max="769" width="14.140625" style="1" customWidth="1"/>
    <col min="770" max="772" width="14" style="1" bestFit="1" customWidth="1"/>
    <col min="773" max="773" width="10.28515625" style="1" bestFit="1" customWidth="1"/>
    <col min="774" max="775" width="9.140625" style="1"/>
    <col min="776" max="776" width="10.5703125" style="1" bestFit="1" customWidth="1"/>
    <col min="777" max="1024" width="9.140625" style="1"/>
    <col min="1025" max="1025" width="14.140625" style="1" customWidth="1"/>
    <col min="1026" max="1028" width="14" style="1" bestFit="1" customWidth="1"/>
    <col min="1029" max="1029" width="10.28515625" style="1" bestFit="1" customWidth="1"/>
    <col min="1030" max="1031" width="9.140625" style="1"/>
    <col min="1032" max="1032" width="10.5703125" style="1" bestFit="1" customWidth="1"/>
    <col min="1033" max="1280" width="9.140625" style="1"/>
    <col min="1281" max="1281" width="14.140625" style="1" customWidth="1"/>
    <col min="1282" max="1284" width="14" style="1" bestFit="1" customWidth="1"/>
    <col min="1285" max="1285" width="10.28515625" style="1" bestFit="1" customWidth="1"/>
    <col min="1286" max="1287" width="9.140625" style="1"/>
    <col min="1288" max="1288" width="10.5703125" style="1" bestFit="1" customWidth="1"/>
    <col min="1289" max="1536" width="9.140625" style="1"/>
    <col min="1537" max="1537" width="14.140625" style="1" customWidth="1"/>
    <col min="1538" max="1540" width="14" style="1" bestFit="1" customWidth="1"/>
    <col min="1541" max="1541" width="10.28515625" style="1" bestFit="1" customWidth="1"/>
    <col min="1542" max="1543" width="9.140625" style="1"/>
    <col min="1544" max="1544" width="10.5703125" style="1" bestFit="1" customWidth="1"/>
    <col min="1545" max="1792" width="9.140625" style="1"/>
    <col min="1793" max="1793" width="14.140625" style="1" customWidth="1"/>
    <col min="1794" max="1796" width="14" style="1" bestFit="1" customWidth="1"/>
    <col min="1797" max="1797" width="10.28515625" style="1" bestFit="1" customWidth="1"/>
    <col min="1798" max="1799" width="9.140625" style="1"/>
    <col min="1800" max="1800" width="10.5703125" style="1" bestFit="1" customWidth="1"/>
    <col min="1801" max="2048" width="9.140625" style="1"/>
    <col min="2049" max="2049" width="14.140625" style="1" customWidth="1"/>
    <col min="2050" max="2052" width="14" style="1" bestFit="1" customWidth="1"/>
    <col min="2053" max="2053" width="10.28515625" style="1" bestFit="1" customWidth="1"/>
    <col min="2054" max="2055" width="9.140625" style="1"/>
    <col min="2056" max="2056" width="10.5703125" style="1" bestFit="1" customWidth="1"/>
    <col min="2057" max="2304" width="9.140625" style="1"/>
    <col min="2305" max="2305" width="14.140625" style="1" customWidth="1"/>
    <col min="2306" max="2308" width="14" style="1" bestFit="1" customWidth="1"/>
    <col min="2309" max="2309" width="10.28515625" style="1" bestFit="1" customWidth="1"/>
    <col min="2310" max="2311" width="9.140625" style="1"/>
    <col min="2312" max="2312" width="10.5703125" style="1" bestFit="1" customWidth="1"/>
    <col min="2313" max="2560" width="9.140625" style="1"/>
    <col min="2561" max="2561" width="14.140625" style="1" customWidth="1"/>
    <col min="2562" max="2564" width="14" style="1" bestFit="1" customWidth="1"/>
    <col min="2565" max="2565" width="10.28515625" style="1" bestFit="1" customWidth="1"/>
    <col min="2566" max="2567" width="9.140625" style="1"/>
    <col min="2568" max="2568" width="10.5703125" style="1" bestFit="1" customWidth="1"/>
    <col min="2569" max="2816" width="9.140625" style="1"/>
    <col min="2817" max="2817" width="14.140625" style="1" customWidth="1"/>
    <col min="2818" max="2820" width="14" style="1" bestFit="1" customWidth="1"/>
    <col min="2821" max="2821" width="10.28515625" style="1" bestFit="1" customWidth="1"/>
    <col min="2822" max="2823" width="9.140625" style="1"/>
    <col min="2824" max="2824" width="10.5703125" style="1" bestFit="1" customWidth="1"/>
    <col min="2825" max="3072" width="9.140625" style="1"/>
    <col min="3073" max="3073" width="14.140625" style="1" customWidth="1"/>
    <col min="3074" max="3076" width="14" style="1" bestFit="1" customWidth="1"/>
    <col min="3077" max="3077" width="10.28515625" style="1" bestFit="1" customWidth="1"/>
    <col min="3078" max="3079" width="9.140625" style="1"/>
    <col min="3080" max="3080" width="10.5703125" style="1" bestFit="1" customWidth="1"/>
    <col min="3081" max="3328" width="9.140625" style="1"/>
    <col min="3329" max="3329" width="14.140625" style="1" customWidth="1"/>
    <col min="3330" max="3332" width="14" style="1" bestFit="1" customWidth="1"/>
    <col min="3333" max="3333" width="10.28515625" style="1" bestFit="1" customWidth="1"/>
    <col min="3334" max="3335" width="9.140625" style="1"/>
    <col min="3336" max="3336" width="10.5703125" style="1" bestFit="1" customWidth="1"/>
    <col min="3337" max="3584" width="9.140625" style="1"/>
    <col min="3585" max="3585" width="14.140625" style="1" customWidth="1"/>
    <col min="3586" max="3588" width="14" style="1" bestFit="1" customWidth="1"/>
    <col min="3589" max="3589" width="10.28515625" style="1" bestFit="1" customWidth="1"/>
    <col min="3590" max="3591" width="9.140625" style="1"/>
    <col min="3592" max="3592" width="10.5703125" style="1" bestFit="1" customWidth="1"/>
    <col min="3593" max="3840" width="9.140625" style="1"/>
    <col min="3841" max="3841" width="14.140625" style="1" customWidth="1"/>
    <col min="3842" max="3844" width="14" style="1" bestFit="1" customWidth="1"/>
    <col min="3845" max="3845" width="10.28515625" style="1" bestFit="1" customWidth="1"/>
    <col min="3846" max="3847" width="9.140625" style="1"/>
    <col min="3848" max="3848" width="10.5703125" style="1" bestFit="1" customWidth="1"/>
    <col min="3849" max="4096" width="9.140625" style="1"/>
    <col min="4097" max="4097" width="14.140625" style="1" customWidth="1"/>
    <col min="4098" max="4100" width="14" style="1" bestFit="1" customWidth="1"/>
    <col min="4101" max="4101" width="10.28515625" style="1" bestFit="1" customWidth="1"/>
    <col min="4102" max="4103" width="9.140625" style="1"/>
    <col min="4104" max="4104" width="10.5703125" style="1" bestFit="1" customWidth="1"/>
    <col min="4105" max="4352" width="9.140625" style="1"/>
    <col min="4353" max="4353" width="14.140625" style="1" customWidth="1"/>
    <col min="4354" max="4356" width="14" style="1" bestFit="1" customWidth="1"/>
    <col min="4357" max="4357" width="10.28515625" style="1" bestFit="1" customWidth="1"/>
    <col min="4358" max="4359" width="9.140625" style="1"/>
    <col min="4360" max="4360" width="10.5703125" style="1" bestFit="1" customWidth="1"/>
    <col min="4361" max="4608" width="9.140625" style="1"/>
    <col min="4609" max="4609" width="14.140625" style="1" customWidth="1"/>
    <col min="4610" max="4612" width="14" style="1" bestFit="1" customWidth="1"/>
    <col min="4613" max="4613" width="10.28515625" style="1" bestFit="1" customWidth="1"/>
    <col min="4614" max="4615" width="9.140625" style="1"/>
    <col min="4616" max="4616" width="10.5703125" style="1" bestFit="1" customWidth="1"/>
    <col min="4617" max="4864" width="9.140625" style="1"/>
    <col min="4865" max="4865" width="14.140625" style="1" customWidth="1"/>
    <col min="4866" max="4868" width="14" style="1" bestFit="1" customWidth="1"/>
    <col min="4869" max="4869" width="10.28515625" style="1" bestFit="1" customWidth="1"/>
    <col min="4870" max="4871" width="9.140625" style="1"/>
    <col min="4872" max="4872" width="10.5703125" style="1" bestFit="1" customWidth="1"/>
    <col min="4873" max="5120" width="9.140625" style="1"/>
    <col min="5121" max="5121" width="14.140625" style="1" customWidth="1"/>
    <col min="5122" max="5124" width="14" style="1" bestFit="1" customWidth="1"/>
    <col min="5125" max="5125" width="10.28515625" style="1" bestFit="1" customWidth="1"/>
    <col min="5126" max="5127" width="9.140625" style="1"/>
    <col min="5128" max="5128" width="10.5703125" style="1" bestFit="1" customWidth="1"/>
    <col min="5129" max="5376" width="9.140625" style="1"/>
    <col min="5377" max="5377" width="14.140625" style="1" customWidth="1"/>
    <col min="5378" max="5380" width="14" style="1" bestFit="1" customWidth="1"/>
    <col min="5381" max="5381" width="10.28515625" style="1" bestFit="1" customWidth="1"/>
    <col min="5382" max="5383" width="9.140625" style="1"/>
    <col min="5384" max="5384" width="10.5703125" style="1" bestFit="1" customWidth="1"/>
    <col min="5385" max="5632" width="9.140625" style="1"/>
    <col min="5633" max="5633" width="14.140625" style="1" customWidth="1"/>
    <col min="5634" max="5636" width="14" style="1" bestFit="1" customWidth="1"/>
    <col min="5637" max="5637" width="10.28515625" style="1" bestFit="1" customWidth="1"/>
    <col min="5638" max="5639" width="9.140625" style="1"/>
    <col min="5640" max="5640" width="10.5703125" style="1" bestFit="1" customWidth="1"/>
    <col min="5641" max="5888" width="9.140625" style="1"/>
    <col min="5889" max="5889" width="14.140625" style="1" customWidth="1"/>
    <col min="5890" max="5892" width="14" style="1" bestFit="1" customWidth="1"/>
    <col min="5893" max="5893" width="10.28515625" style="1" bestFit="1" customWidth="1"/>
    <col min="5894" max="5895" width="9.140625" style="1"/>
    <col min="5896" max="5896" width="10.5703125" style="1" bestFit="1" customWidth="1"/>
    <col min="5897" max="6144" width="9.140625" style="1"/>
    <col min="6145" max="6145" width="14.140625" style="1" customWidth="1"/>
    <col min="6146" max="6148" width="14" style="1" bestFit="1" customWidth="1"/>
    <col min="6149" max="6149" width="10.28515625" style="1" bestFit="1" customWidth="1"/>
    <col min="6150" max="6151" width="9.140625" style="1"/>
    <col min="6152" max="6152" width="10.5703125" style="1" bestFit="1" customWidth="1"/>
    <col min="6153" max="6400" width="9.140625" style="1"/>
    <col min="6401" max="6401" width="14.140625" style="1" customWidth="1"/>
    <col min="6402" max="6404" width="14" style="1" bestFit="1" customWidth="1"/>
    <col min="6405" max="6405" width="10.28515625" style="1" bestFit="1" customWidth="1"/>
    <col min="6406" max="6407" width="9.140625" style="1"/>
    <col min="6408" max="6408" width="10.5703125" style="1" bestFit="1" customWidth="1"/>
    <col min="6409" max="6656" width="9.140625" style="1"/>
    <col min="6657" max="6657" width="14.140625" style="1" customWidth="1"/>
    <col min="6658" max="6660" width="14" style="1" bestFit="1" customWidth="1"/>
    <col min="6661" max="6661" width="10.28515625" style="1" bestFit="1" customWidth="1"/>
    <col min="6662" max="6663" width="9.140625" style="1"/>
    <col min="6664" max="6664" width="10.5703125" style="1" bestFit="1" customWidth="1"/>
    <col min="6665" max="6912" width="9.140625" style="1"/>
    <col min="6913" max="6913" width="14.140625" style="1" customWidth="1"/>
    <col min="6914" max="6916" width="14" style="1" bestFit="1" customWidth="1"/>
    <col min="6917" max="6917" width="10.28515625" style="1" bestFit="1" customWidth="1"/>
    <col min="6918" max="6919" width="9.140625" style="1"/>
    <col min="6920" max="6920" width="10.5703125" style="1" bestFit="1" customWidth="1"/>
    <col min="6921" max="7168" width="9.140625" style="1"/>
    <col min="7169" max="7169" width="14.140625" style="1" customWidth="1"/>
    <col min="7170" max="7172" width="14" style="1" bestFit="1" customWidth="1"/>
    <col min="7173" max="7173" width="10.28515625" style="1" bestFit="1" customWidth="1"/>
    <col min="7174" max="7175" width="9.140625" style="1"/>
    <col min="7176" max="7176" width="10.5703125" style="1" bestFit="1" customWidth="1"/>
    <col min="7177" max="7424" width="9.140625" style="1"/>
    <col min="7425" max="7425" width="14.140625" style="1" customWidth="1"/>
    <col min="7426" max="7428" width="14" style="1" bestFit="1" customWidth="1"/>
    <col min="7429" max="7429" width="10.28515625" style="1" bestFit="1" customWidth="1"/>
    <col min="7430" max="7431" width="9.140625" style="1"/>
    <col min="7432" max="7432" width="10.5703125" style="1" bestFit="1" customWidth="1"/>
    <col min="7433" max="7680" width="9.140625" style="1"/>
    <col min="7681" max="7681" width="14.140625" style="1" customWidth="1"/>
    <col min="7682" max="7684" width="14" style="1" bestFit="1" customWidth="1"/>
    <col min="7685" max="7685" width="10.28515625" style="1" bestFit="1" customWidth="1"/>
    <col min="7686" max="7687" width="9.140625" style="1"/>
    <col min="7688" max="7688" width="10.5703125" style="1" bestFit="1" customWidth="1"/>
    <col min="7689" max="7936" width="9.140625" style="1"/>
    <col min="7937" max="7937" width="14.140625" style="1" customWidth="1"/>
    <col min="7938" max="7940" width="14" style="1" bestFit="1" customWidth="1"/>
    <col min="7941" max="7941" width="10.28515625" style="1" bestFit="1" customWidth="1"/>
    <col min="7942" max="7943" width="9.140625" style="1"/>
    <col min="7944" max="7944" width="10.5703125" style="1" bestFit="1" customWidth="1"/>
    <col min="7945" max="8192" width="9.140625" style="1"/>
    <col min="8193" max="8193" width="14.140625" style="1" customWidth="1"/>
    <col min="8194" max="8196" width="14" style="1" bestFit="1" customWidth="1"/>
    <col min="8197" max="8197" width="10.28515625" style="1" bestFit="1" customWidth="1"/>
    <col min="8198" max="8199" width="9.140625" style="1"/>
    <col min="8200" max="8200" width="10.5703125" style="1" bestFit="1" customWidth="1"/>
    <col min="8201" max="8448" width="9.140625" style="1"/>
    <col min="8449" max="8449" width="14.140625" style="1" customWidth="1"/>
    <col min="8450" max="8452" width="14" style="1" bestFit="1" customWidth="1"/>
    <col min="8453" max="8453" width="10.28515625" style="1" bestFit="1" customWidth="1"/>
    <col min="8454" max="8455" width="9.140625" style="1"/>
    <col min="8456" max="8456" width="10.5703125" style="1" bestFit="1" customWidth="1"/>
    <col min="8457" max="8704" width="9.140625" style="1"/>
    <col min="8705" max="8705" width="14.140625" style="1" customWidth="1"/>
    <col min="8706" max="8708" width="14" style="1" bestFit="1" customWidth="1"/>
    <col min="8709" max="8709" width="10.28515625" style="1" bestFit="1" customWidth="1"/>
    <col min="8710" max="8711" width="9.140625" style="1"/>
    <col min="8712" max="8712" width="10.5703125" style="1" bestFit="1" customWidth="1"/>
    <col min="8713" max="8960" width="9.140625" style="1"/>
    <col min="8961" max="8961" width="14.140625" style="1" customWidth="1"/>
    <col min="8962" max="8964" width="14" style="1" bestFit="1" customWidth="1"/>
    <col min="8965" max="8965" width="10.28515625" style="1" bestFit="1" customWidth="1"/>
    <col min="8966" max="8967" width="9.140625" style="1"/>
    <col min="8968" max="8968" width="10.5703125" style="1" bestFit="1" customWidth="1"/>
    <col min="8969" max="9216" width="9.140625" style="1"/>
    <col min="9217" max="9217" width="14.140625" style="1" customWidth="1"/>
    <col min="9218" max="9220" width="14" style="1" bestFit="1" customWidth="1"/>
    <col min="9221" max="9221" width="10.28515625" style="1" bestFit="1" customWidth="1"/>
    <col min="9222" max="9223" width="9.140625" style="1"/>
    <col min="9224" max="9224" width="10.5703125" style="1" bestFit="1" customWidth="1"/>
    <col min="9225" max="9472" width="9.140625" style="1"/>
    <col min="9473" max="9473" width="14.140625" style="1" customWidth="1"/>
    <col min="9474" max="9476" width="14" style="1" bestFit="1" customWidth="1"/>
    <col min="9477" max="9477" width="10.28515625" style="1" bestFit="1" customWidth="1"/>
    <col min="9478" max="9479" width="9.140625" style="1"/>
    <col min="9480" max="9480" width="10.5703125" style="1" bestFit="1" customWidth="1"/>
    <col min="9481" max="9728" width="9.140625" style="1"/>
    <col min="9729" max="9729" width="14.140625" style="1" customWidth="1"/>
    <col min="9730" max="9732" width="14" style="1" bestFit="1" customWidth="1"/>
    <col min="9733" max="9733" width="10.28515625" style="1" bestFit="1" customWidth="1"/>
    <col min="9734" max="9735" width="9.140625" style="1"/>
    <col min="9736" max="9736" width="10.5703125" style="1" bestFit="1" customWidth="1"/>
    <col min="9737" max="9984" width="9.140625" style="1"/>
    <col min="9985" max="9985" width="14.140625" style="1" customWidth="1"/>
    <col min="9986" max="9988" width="14" style="1" bestFit="1" customWidth="1"/>
    <col min="9989" max="9989" width="10.28515625" style="1" bestFit="1" customWidth="1"/>
    <col min="9990" max="9991" width="9.140625" style="1"/>
    <col min="9992" max="9992" width="10.5703125" style="1" bestFit="1" customWidth="1"/>
    <col min="9993" max="10240" width="9.140625" style="1"/>
    <col min="10241" max="10241" width="14.140625" style="1" customWidth="1"/>
    <col min="10242" max="10244" width="14" style="1" bestFit="1" customWidth="1"/>
    <col min="10245" max="10245" width="10.28515625" style="1" bestFit="1" customWidth="1"/>
    <col min="10246" max="10247" width="9.140625" style="1"/>
    <col min="10248" max="10248" width="10.5703125" style="1" bestFit="1" customWidth="1"/>
    <col min="10249" max="10496" width="9.140625" style="1"/>
    <col min="10497" max="10497" width="14.140625" style="1" customWidth="1"/>
    <col min="10498" max="10500" width="14" style="1" bestFit="1" customWidth="1"/>
    <col min="10501" max="10501" width="10.28515625" style="1" bestFit="1" customWidth="1"/>
    <col min="10502" max="10503" width="9.140625" style="1"/>
    <col min="10504" max="10504" width="10.5703125" style="1" bestFit="1" customWidth="1"/>
    <col min="10505" max="10752" width="9.140625" style="1"/>
    <col min="10753" max="10753" width="14.140625" style="1" customWidth="1"/>
    <col min="10754" max="10756" width="14" style="1" bestFit="1" customWidth="1"/>
    <col min="10757" max="10757" width="10.28515625" style="1" bestFit="1" customWidth="1"/>
    <col min="10758" max="10759" width="9.140625" style="1"/>
    <col min="10760" max="10760" width="10.5703125" style="1" bestFit="1" customWidth="1"/>
    <col min="10761" max="11008" width="9.140625" style="1"/>
    <col min="11009" max="11009" width="14.140625" style="1" customWidth="1"/>
    <col min="11010" max="11012" width="14" style="1" bestFit="1" customWidth="1"/>
    <col min="11013" max="11013" width="10.28515625" style="1" bestFit="1" customWidth="1"/>
    <col min="11014" max="11015" width="9.140625" style="1"/>
    <col min="11016" max="11016" width="10.5703125" style="1" bestFit="1" customWidth="1"/>
    <col min="11017" max="11264" width="9.140625" style="1"/>
    <col min="11265" max="11265" width="14.140625" style="1" customWidth="1"/>
    <col min="11266" max="11268" width="14" style="1" bestFit="1" customWidth="1"/>
    <col min="11269" max="11269" width="10.28515625" style="1" bestFit="1" customWidth="1"/>
    <col min="11270" max="11271" width="9.140625" style="1"/>
    <col min="11272" max="11272" width="10.5703125" style="1" bestFit="1" customWidth="1"/>
    <col min="11273" max="11520" width="9.140625" style="1"/>
    <col min="11521" max="11521" width="14.140625" style="1" customWidth="1"/>
    <col min="11522" max="11524" width="14" style="1" bestFit="1" customWidth="1"/>
    <col min="11525" max="11525" width="10.28515625" style="1" bestFit="1" customWidth="1"/>
    <col min="11526" max="11527" width="9.140625" style="1"/>
    <col min="11528" max="11528" width="10.5703125" style="1" bestFit="1" customWidth="1"/>
    <col min="11529" max="11776" width="9.140625" style="1"/>
    <col min="11777" max="11777" width="14.140625" style="1" customWidth="1"/>
    <col min="11778" max="11780" width="14" style="1" bestFit="1" customWidth="1"/>
    <col min="11781" max="11781" width="10.28515625" style="1" bestFit="1" customWidth="1"/>
    <col min="11782" max="11783" width="9.140625" style="1"/>
    <col min="11784" max="11784" width="10.5703125" style="1" bestFit="1" customWidth="1"/>
    <col min="11785" max="12032" width="9.140625" style="1"/>
    <col min="12033" max="12033" width="14.140625" style="1" customWidth="1"/>
    <col min="12034" max="12036" width="14" style="1" bestFit="1" customWidth="1"/>
    <col min="12037" max="12037" width="10.28515625" style="1" bestFit="1" customWidth="1"/>
    <col min="12038" max="12039" width="9.140625" style="1"/>
    <col min="12040" max="12040" width="10.5703125" style="1" bestFit="1" customWidth="1"/>
    <col min="12041" max="12288" width="9.140625" style="1"/>
    <col min="12289" max="12289" width="14.140625" style="1" customWidth="1"/>
    <col min="12290" max="12292" width="14" style="1" bestFit="1" customWidth="1"/>
    <col min="12293" max="12293" width="10.28515625" style="1" bestFit="1" customWidth="1"/>
    <col min="12294" max="12295" width="9.140625" style="1"/>
    <col min="12296" max="12296" width="10.5703125" style="1" bestFit="1" customWidth="1"/>
    <col min="12297" max="12544" width="9.140625" style="1"/>
    <col min="12545" max="12545" width="14.140625" style="1" customWidth="1"/>
    <col min="12546" max="12548" width="14" style="1" bestFit="1" customWidth="1"/>
    <col min="12549" max="12549" width="10.28515625" style="1" bestFit="1" customWidth="1"/>
    <col min="12550" max="12551" width="9.140625" style="1"/>
    <col min="12552" max="12552" width="10.5703125" style="1" bestFit="1" customWidth="1"/>
    <col min="12553" max="12800" width="9.140625" style="1"/>
    <col min="12801" max="12801" width="14.140625" style="1" customWidth="1"/>
    <col min="12802" max="12804" width="14" style="1" bestFit="1" customWidth="1"/>
    <col min="12805" max="12805" width="10.28515625" style="1" bestFit="1" customWidth="1"/>
    <col min="12806" max="12807" width="9.140625" style="1"/>
    <col min="12808" max="12808" width="10.5703125" style="1" bestFit="1" customWidth="1"/>
    <col min="12809" max="13056" width="9.140625" style="1"/>
    <col min="13057" max="13057" width="14.140625" style="1" customWidth="1"/>
    <col min="13058" max="13060" width="14" style="1" bestFit="1" customWidth="1"/>
    <col min="13061" max="13061" width="10.28515625" style="1" bestFit="1" customWidth="1"/>
    <col min="13062" max="13063" width="9.140625" style="1"/>
    <col min="13064" max="13064" width="10.5703125" style="1" bestFit="1" customWidth="1"/>
    <col min="13065" max="13312" width="9.140625" style="1"/>
    <col min="13313" max="13313" width="14.140625" style="1" customWidth="1"/>
    <col min="13314" max="13316" width="14" style="1" bestFit="1" customWidth="1"/>
    <col min="13317" max="13317" width="10.28515625" style="1" bestFit="1" customWidth="1"/>
    <col min="13318" max="13319" width="9.140625" style="1"/>
    <col min="13320" max="13320" width="10.5703125" style="1" bestFit="1" customWidth="1"/>
    <col min="13321" max="13568" width="9.140625" style="1"/>
    <col min="13569" max="13569" width="14.140625" style="1" customWidth="1"/>
    <col min="13570" max="13572" width="14" style="1" bestFit="1" customWidth="1"/>
    <col min="13573" max="13573" width="10.28515625" style="1" bestFit="1" customWidth="1"/>
    <col min="13574" max="13575" width="9.140625" style="1"/>
    <col min="13576" max="13576" width="10.5703125" style="1" bestFit="1" customWidth="1"/>
    <col min="13577" max="13824" width="9.140625" style="1"/>
    <col min="13825" max="13825" width="14.140625" style="1" customWidth="1"/>
    <col min="13826" max="13828" width="14" style="1" bestFit="1" customWidth="1"/>
    <col min="13829" max="13829" width="10.28515625" style="1" bestFit="1" customWidth="1"/>
    <col min="13830" max="13831" width="9.140625" style="1"/>
    <col min="13832" max="13832" width="10.5703125" style="1" bestFit="1" customWidth="1"/>
    <col min="13833" max="14080" width="9.140625" style="1"/>
    <col min="14081" max="14081" width="14.140625" style="1" customWidth="1"/>
    <col min="14082" max="14084" width="14" style="1" bestFit="1" customWidth="1"/>
    <col min="14085" max="14085" width="10.28515625" style="1" bestFit="1" customWidth="1"/>
    <col min="14086" max="14087" width="9.140625" style="1"/>
    <col min="14088" max="14088" width="10.5703125" style="1" bestFit="1" customWidth="1"/>
    <col min="14089" max="14336" width="9.140625" style="1"/>
    <col min="14337" max="14337" width="14.140625" style="1" customWidth="1"/>
    <col min="14338" max="14340" width="14" style="1" bestFit="1" customWidth="1"/>
    <col min="14341" max="14341" width="10.28515625" style="1" bestFit="1" customWidth="1"/>
    <col min="14342" max="14343" width="9.140625" style="1"/>
    <col min="14344" max="14344" width="10.5703125" style="1" bestFit="1" customWidth="1"/>
    <col min="14345" max="14592" width="9.140625" style="1"/>
    <col min="14593" max="14593" width="14.140625" style="1" customWidth="1"/>
    <col min="14594" max="14596" width="14" style="1" bestFit="1" customWidth="1"/>
    <col min="14597" max="14597" width="10.28515625" style="1" bestFit="1" customWidth="1"/>
    <col min="14598" max="14599" width="9.140625" style="1"/>
    <col min="14600" max="14600" width="10.5703125" style="1" bestFit="1" customWidth="1"/>
    <col min="14601" max="14848" width="9.140625" style="1"/>
    <col min="14849" max="14849" width="14.140625" style="1" customWidth="1"/>
    <col min="14850" max="14852" width="14" style="1" bestFit="1" customWidth="1"/>
    <col min="14853" max="14853" width="10.28515625" style="1" bestFit="1" customWidth="1"/>
    <col min="14854" max="14855" width="9.140625" style="1"/>
    <col min="14856" max="14856" width="10.5703125" style="1" bestFit="1" customWidth="1"/>
    <col min="14857" max="15104" width="9.140625" style="1"/>
    <col min="15105" max="15105" width="14.140625" style="1" customWidth="1"/>
    <col min="15106" max="15108" width="14" style="1" bestFit="1" customWidth="1"/>
    <col min="15109" max="15109" width="10.28515625" style="1" bestFit="1" customWidth="1"/>
    <col min="15110" max="15111" width="9.140625" style="1"/>
    <col min="15112" max="15112" width="10.5703125" style="1" bestFit="1" customWidth="1"/>
    <col min="15113" max="15360" width="9.140625" style="1"/>
    <col min="15361" max="15361" width="14.140625" style="1" customWidth="1"/>
    <col min="15362" max="15364" width="14" style="1" bestFit="1" customWidth="1"/>
    <col min="15365" max="15365" width="10.28515625" style="1" bestFit="1" customWidth="1"/>
    <col min="15366" max="15367" width="9.140625" style="1"/>
    <col min="15368" max="15368" width="10.5703125" style="1" bestFit="1" customWidth="1"/>
    <col min="15369" max="15616" width="9.140625" style="1"/>
    <col min="15617" max="15617" width="14.140625" style="1" customWidth="1"/>
    <col min="15618" max="15620" width="14" style="1" bestFit="1" customWidth="1"/>
    <col min="15621" max="15621" width="10.28515625" style="1" bestFit="1" customWidth="1"/>
    <col min="15622" max="15623" width="9.140625" style="1"/>
    <col min="15624" max="15624" width="10.5703125" style="1" bestFit="1" customWidth="1"/>
    <col min="15625" max="15872" width="9.140625" style="1"/>
    <col min="15873" max="15873" width="14.140625" style="1" customWidth="1"/>
    <col min="15874" max="15876" width="14" style="1" bestFit="1" customWidth="1"/>
    <col min="15877" max="15877" width="10.28515625" style="1" bestFit="1" customWidth="1"/>
    <col min="15878" max="15879" width="9.140625" style="1"/>
    <col min="15880" max="15880" width="10.5703125" style="1" bestFit="1" customWidth="1"/>
    <col min="15881" max="16128" width="9.140625" style="1"/>
    <col min="16129" max="16129" width="14.140625" style="1" customWidth="1"/>
    <col min="16130" max="16132" width="14" style="1" bestFit="1" customWidth="1"/>
    <col min="16133" max="16133" width="10.28515625" style="1" bestFit="1" customWidth="1"/>
    <col min="16134" max="16135" width="9.140625" style="1"/>
    <col min="16136" max="16136" width="10.5703125" style="1" bestFit="1" customWidth="1"/>
    <col min="16137" max="16384" width="9.140625" style="1"/>
  </cols>
  <sheetData>
    <row r="1" spans="1:9" s="5" customFormat="1" ht="30" customHeight="1" x14ac:dyDescent="0.25">
      <c r="A1" t="s">
        <v>0</v>
      </c>
      <c r="B1" t="s">
        <v>1</v>
      </c>
      <c r="C1" s="13" t="s">
        <v>3</v>
      </c>
      <c r="D1" t="s">
        <v>2</v>
      </c>
      <c r="E1" t="s">
        <v>4</v>
      </c>
      <c r="F1" s="2" t="s">
        <v>5</v>
      </c>
      <c r="H1" s="3"/>
      <c r="I1" s="4"/>
    </row>
    <row r="2" spans="1:9" x14ac:dyDescent="0.25">
      <c r="A2" s="11">
        <v>37257</v>
      </c>
      <c r="B2" s="6">
        <v>84.359849999999994</v>
      </c>
      <c r="D2">
        <v>19</v>
      </c>
      <c r="E2">
        <f>LN(D2/100+1)</f>
        <v>0.17395330712343798</v>
      </c>
      <c r="H2" s="3"/>
      <c r="I2" s="4"/>
    </row>
    <row r="3" spans="1:9" x14ac:dyDescent="0.25">
      <c r="A3" s="11">
        <v>37288</v>
      </c>
      <c r="B3" s="6">
        <v>81.238820000000004</v>
      </c>
      <c r="C3" s="12">
        <f>LN(B3)-LN(B2)</f>
        <v>-3.7698365773010778E-2</v>
      </c>
      <c r="D3">
        <v>18.75</v>
      </c>
      <c r="E3">
        <f t="shared" ref="E3:E66" si="0">LN(D3/100+1)</f>
        <v>0.17185025692665923</v>
      </c>
      <c r="F3" s="12">
        <f>E3-E2</f>
        <v>-2.1030501967787552E-3</v>
      </c>
      <c r="H3" s="3"/>
      <c r="I3" s="4"/>
    </row>
    <row r="4" spans="1:9" x14ac:dyDescent="0.25">
      <c r="A4" s="11">
        <v>37316</v>
      </c>
      <c r="B4" s="6">
        <v>90.194680000000005</v>
      </c>
      <c r="C4" s="12">
        <f t="shared" ref="C4:C67" si="1">LN(B4)-LN(B3)</f>
        <v>0.1045772335427424</v>
      </c>
      <c r="D4">
        <v>18.5</v>
      </c>
      <c r="E4">
        <f t="shared" si="0"/>
        <v>0.16974277458709455</v>
      </c>
      <c r="F4" s="12">
        <f t="shared" ref="F4:F67" si="2">E4-E3</f>
        <v>-2.1074823395646758E-3</v>
      </c>
      <c r="H4" s="3"/>
      <c r="I4" s="4"/>
    </row>
    <row r="5" spans="1:9" x14ac:dyDescent="0.25">
      <c r="A5" s="11">
        <v>37347</v>
      </c>
      <c r="B5" s="6">
        <v>92.754769999999994</v>
      </c>
      <c r="C5" s="12">
        <f t="shared" si="1"/>
        <v>2.7988683451728669E-2</v>
      </c>
      <c r="D5">
        <v>18.5</v>
      </c>
      <c r="E5">
        <f t="shared" si="0"/>
        <v>0.16974277458709455</v>
      </c>
      <c r="F5" s="12">
        <f t="shared" si="2"/>
        <v>0</v>
      </c>
      <c r="H5" s="3"/>
      <c r="I5" s="4"/>
    </row>
    <row r="6" spans="1:9" x14ac:dyDescent="0.25">
      <c r="A6" s="11">
        <v>37377</v>
      </c>
      <c r="B6" s="6">
        <v>93.745859999999993</v>
      </c>
      <c r="C6" s="12">
        <f t="shared" si="1"/>
        <v>1.062837513886894E-2</v>
      </c>
      <c r="D6">
        <v>18.5</v>
      </c>
      <c r="E6">
        <f t="shared" si="0"/>
        <v>0.16974277458709455</v>
      </c>
      <c r="F6" s="12">
        <f t="shared" si="2"/>
        <v>0</v>
      </c>
      <c r="H6" s="3"/>
      <c r="I6" s="4"/>
    </row>
    <row r="7" spans="1:9" x14ac:dyDescent="0.25">
      <c r="A7" s="11">
        <v>37408</v>
      </c>
      <c r="B7" s="6">
        <v>90.308610000000002</v>
      </c>
      <c r="C7" s="12">
        <f t="shared" si="1"/>
        <v>-3.7354699160701443E-2</v>
      </c>
      <c r="D7">
        <v>18.5</v>
      </c>
      <c r="E7">
        <f t="shared" si="0"/>
        <v>0.16974277458709455</v>
      </c>
      <c r="F7" s="12">
        <f t="shared" si="2"/>
        <v>0</v>
      </c>
      <c r="H7" s="3"/>
      <c r="I7" s="4"/>
    </row>
    <row r="8" spans="1:9" x14ac:dyDescent="0.25">
      <c r="A8" s="11">
        <v>37438</v>
      </c>
      <c r="B8" s="6">
        <v>97.029049999999998</v>
      </c>
      <c r="C8" s="12">
        <f t="shared" si="1"/>
        <v>7.1777613488186454E-2</v>
      </c>
      <c r="D8">
        <v>18</v>
      </c>
      <c r="E8">
        <f t="shared" si="0"/>
        <v>0.16551443847757333</v>
      </c>
      <c r="F8" s="12">
        <f t="shared" si="2"/>
        <v>-4.2283361095212246E-3</v>
      </c>
      <c r="H8" s="3"/>
      <c r="I8" s="4"/>
    </row>
    <row r="9" spans="1:9" x14ac:dyDescent="0.25">
      <c r="A9" s="11">
        <v>37469</v>
      </c>
      <c r="B9" s="6">
        <v>97.407839999999993</v>
      </c>
      <c r="C9" s="12">
        <f t="shared" si="1"/>
        <v>3.8962820193351178E-3</v>
      </c>
      <c r="D9">
        <v>18</v>
      </c>
      <c r="E9">
        <f t="shared" si="0"/>
        <v>0.16551443847757333</v>
      </c>
      <c r="F9" s="12">
        <f t="shared" si="2"/>
        <v>0</v>
      </c>
      <c r="H9" s="3"/>
      <c r="I9" s="4"/>
    </row>
    <row r="10" spans="1:9" x14ac:dyDescent="0.25">
      <c r="A10" s="11">
        <v>37500</v>
      </c>
      <c r="B10" s="6">
        <v>95.683850000000007</v>
      </c>
      <c r="C10" s="12">
        <f t="shared" si="1"/>
        <v>-1.7857172535161503E-2</v>
      </c>
      <c r="D10">
        <v>18</v>
      </c>
      <c r="E10">
        <f t="shared" si="0"/>
        <v>0.16551443847757333</v>
      </c>
      <c r="F10" s="12">
        <f t="shared" si="2"/>
        <v>0</v>
      </c>
      <c r="H10" s="3"/>
      <c r="I10" s="4"/>
    </row>
    <row r="11" spans="1:9" x14ac:dyDescent="0.25">
      <c r="A11" s="11">
        <v>37530</v>
      </c>
      <c r="B11" s="6">
        <v>103.92059</v>
      </c>
      <c r="C11" s="12">
        <f t="shared" si="1"/>
        <v>8.2577522103318479E-2</v>
      </c>
      <c r="D11">
        <v>21</v>
      </c>
      <c r="E11">
        <f t="shared" si="0"/>
        <v>0.1906203596086497</v>
      </c>
      <c r="F11" s="12">
        <f t="shared" si="2"/>
        <v>2.5105921131076375E-2</v>
      </c>
      <c r="H11" s="3"/>
      <c r="I11" s="4"/>
    </row>
    <row r="12" spans="1:9" x14ac:dyDescent="0.25">
      <c r="A12" s="11">
        <v>37561</v>
      </c>
      <c r="B12" s="6">
        <v>97.758099999999999</v>
      </c>
      <c r="C12" s="12">
        <f t="shared" si="1"/>
        <v>-6.113098990788135E-2</v>
      </c>
      <c r="D12">
        <v>22</v>
      </c>
      <c r="E12">
        <f t="shared" si="0"/>
        <v>0.19885085874516517</v>
      </c>
      <c r="F12" s="12">
        <f t="shared" si="2"/>
        <v>8.2304991365154678E-3</v>
      </c>
      <c r="H12" s="3"/>
      <c r="I12" s="4"/>
    </row>
    <row r="13" spans="1:9" x14ac:dyDescent="0.25">
      <c r="A13" s="11">
        <v>37591</v>
      </c>
      <c r="B13" s="6">
        <v>86.946870000000004</v>
      </c>
      <c r="C13" s="12">
        <f t="shared" si="1"/>
        <v>-0.11719881743000293</v>
      </c>
      <c r="D13">
        <v>25</v>
      </c>
      <c r="E13">
        <f t="shared" si="0"/>
        <v>0.22314355131420976</v>
      </c>
      <c r="F13" s="12">
        <f t="shared" si="2"/>
        <v>2.4292692569044594E-2</v>
      </c>
      <c r="H13" s="3"/>
      <c r="I13" s="4"/>
    </row>
    <row r="14" spans="1:9" x14ac:dyDescent="0.25">
      <c r="A14" s="11">
        <v>37622</v>
      </c>
      <c r="B14" s="6">
        <v>86.210059999999999</v>
      </c>
      <c r="C14" s="12">
        <f t="shared" si="1"/>
        <v>-8.5103662559955495E-3</v>
      </c>
      <c r="D14">
        <v>25.5</v>
      </c>
      <c r="E14">
        <f t="shared" si="0"/>
        <v>0.22713557258374711</v>
      </c>
      <c r="F14" s="12">
        <f t="shared" si="2"/>
        <v>3.9920212695373491E-3</v>
      </c>
      <c r="H14" s="3"/>
      <c r="I14" s="4"/>
    </row>
    <row r="15" spans="1:9" x14ac:dyDescent="0.25">
      <c r="A15" s="11">
        <v>37653</v>
      </c>
      <c r="B15" s="6">
        <v>83.648049999999998</v>
      </c>
      <c r="C15" s="12">
        <f t="shared" si="1"/>
        <v>-3.0168760452035315E-2</v>
      </c>
      <c r="D15">
        <v>26.5</v>
      </c>
      <c r="E15">
        <f t="shared" si="0"/>
        <v>0.23507212217948364</v>
      </c>
      <c r="F15" s="12">
        <f t="shared" si="2"/>
        <v>7.9365495957365306E-3</v>
      </c>
      <c r="H15" s="3"/>
      <c r="I15" s="4"/>
    </row>
    <row r="16" spans="1:9" x14ac:dyDescent="0.25">
      <c r="A16" s="11">
        <v>37681</v>
      </c>
      <c r="B16" s="6">
        <v>90.211160000000007</v>
      </c>
      <c r="C16" s="12">
        <f t="shared" si="1"/>
        <v>7.5535028726195996E-2</v>
      </c>
      <c r="D16">
        <v>26.5</v>
      </c>
      <c r="E16">
        <f t="shared" si="0"/>
        <v>0.23507212217948364</v>
      </c>
      <c r="F16" s="12">
        <f t="shared" si="2"/>
        <v>0</v>
      </c>
      <c r="H16" s="3"/>
      <c r="I16" s="4"/>
    </row>
    <row r="17" spans="1:11" x14ac:dyDescent="0.25">
      <c r="A17" s="11">
        <v>37712</v>
      </c>
      <c r="B17" s="6">
        <v>89.176150000000007</v>
      </c>
      <c r="C17" s="12">
        <f t="shared" si="1"/>
        <v>-1.1539517317864956E-2</v>
      </c>
      <c r="D17">
        <v>26.5</v>
      </c>
      <c r="E17">
        <f t="shared" si="0"/>
        <v>0.23507212217948364</v>
      </c>
      <c r="F17" s="12">
        <f t="shared" si="2"/>
        <v>0</v>
      </c>
      <c r="H17" s="3"/>
      <c r="I17" s="4"/>
    </row>
    <row r="18" spans="1:11" x14ac:dyDescent="0.25">
      <c r="A18" s="11">
        <v>37742</v>
      </c>
      <c r="B18" s="6">
        <v>92.853319999999997</v>
      </c>
      <c r="C18" s="12">
        <f t="shared" si="1"/>
        <v>4.040741660329239E-2</v>
      </c>
      <c r="D18">
        <v>26.5</v>
      </c>
      <c r="E18">
        <f t="shared" si="0"/>
        <v>0.23507212217948364</v>
      </c>
      <c r="F18" s="12">
        <f t="shared" si="2"/>
        <v>0</v>
      </c>
      <c r="H18" s="3"/>
      <c r="I18" s="4"/>
    </row>
    <row r="19" spans="1:11" x14ac:dyDescent="0.25">
      <c r="A19" s="11">
        <v>37773</v>
      </c>
      <c r="B19" s="6">
        <v>88.905550000000005</v>
      </c>
      <c r="C19" s="12">
        <f t="shared" si="1"/>
        <v>-4.3446473488629067E-2</v>
      </c>
      <c r="D19">
        <v>26</v>
      </c>
      <c r="E19">
        <f t="shared" si="0"/>
        <v>0.23111172096338664</v>
      </c>
      <c r="F19" s="12">
        <f t="shared" si="2"/>
        <v>-3.9604012160970037E-3</v>
      </c>
      <c r="H19" s="3"/>
      <c r="I19" s="4"/>
    </row>
    <row r="20" spans="1:11" x14ac:dyDescent="0.25">
      <c r="A20" s="11">
        <v>37803</v>
      </c>
      <c r="B20" s="6">
        <v>94.792230000000004</v>
      </c>
      <c r="C20" s="12">
        <f t="shared" si="1"/>
        <v>6.4112873609094123E-2</v>
      </c>
      <c r="D20">
        <v>24.5</v>
      </c>
      <c r="E20">
        <f t="shared" si="0"/>
        <v>0.21913552991667101</v>
      </c>
      <c r="F20" s="12">
        <f t="shared" si="2"/>
        <v>-1.1976191046715629E-2</v>
      </c>
      <c r="H20" s="3"/>
      <c r="I20" s="4"/>
    </row>
    <row r="21" spans="1:11" x14ac:dyDescent="0.25">
      <c r="A21" s="11">
        <v>37834</v>
      </c>
      <c r="B21" s="6">
        <v>95.133009999999999</v>
      </c>
      <c r="C21" s="12">
        <f t="shared" si="1"/>
        <v>3.5885737536487383E-3</v>
      </c>
      <c r="D21">
        <v>22</v>
      </c>
      <c r="E21">
        <f t="shared" si="0"/>
        <v>0.19885085874516517</v>
      </c>
      <c r="F21" s="12">
        <f t="shared" si="2"/>
        <v>-2.0284671171505841E-2</v>
      </c>
      <c r="H21" s="3"/>
      <c r="I21" s="4"/>
    </row>
    <row r="22" spans="1:11" x14ac:dyDescent="0.25">
      <c r="A22" s="11">
        <v>37865</v>
      </c>
      <c r="B22" s="6">
        <v>99.810959999999994</v>
      </c>
      <c r="C22" s="12">
        <f t="shared" si="1"/>
        <v>4.8001979296723896E-2</v>
      </c>
      <c r="D22">
        <v>20</v>
      </c>
      <c r="E22">
        <f t="shared" si="0"/>
        <v>0.18232155679395459</v>
      </c>
      <c r="F22" s="12">
        <f t="shared" si="2"/>
        <v>-1.6529301951210579E-2</v>
      </c>
      <c r="H22" s="3"/>
      <c r="I22" s="4"/>
    </row>
    <row r="23" spans="1:11" x14ac:dyDescent="0.25">
      <c r="A23" s="11">
        <v>37895</v>
      </c>
      <c r="B23" s="6">
        <v>104.87061</v>
      </c>
      <c r="C23" s="12">
        <f t="shared" si="1"/>
        <v>4.944930762790456E-2</v>
      </c>
      <c r="D23">
        <v>19</v>
      </c>
      <c r="E23">
        <f t="shared" si="0"/>
        <v>0.17395330712343798</v>
      </c>
      <c r="F23" s="12">
        <f t="shared" si="2"/>
        <v>-8.3682496705166087E-3</v>
      </c>
      <c r="H23" s="3"/>
      <c r="I23" s="4"/>
    </row>
    <row r="24" spans="1:11" x14ac:dyDescent="0.25">
      <c r="A24" s="11">
        <v>37926</v>
      </c>
      <c r="B24" s="6">
        <v>98.576430000000002</v>
      </c>
      <c r="C24" s="12">
        <f t="shared" si="1"/>
        <v>-6.1895118175625541E-2</v>
      </c>
      <c r="D24">
        <v>17.5</v>
      </c>
      <c r="E24">
        <f t="shared" si="0"/>
        <v>0.16126814759612232</v>
      </c>
      <c r="F24" s="12">
        <f t="shared" si="2"/>
        <v>-1.2685159527315665E-2</v>
      </c>
      <c r="H24" s="3"/>
      <c r="I24" s="4"/>
    </row>
    <row r="25" spans="1:11" x14ac:dyDescent="0.25">
      <c r="A25" s="11">
        <v>37956</v>
      </c>
      <c r="B25" s="6">
        <v>90.744339999999994</v>
      </c>
      <c r="C25" s="12">
        <f t="shared" si="1"/>
        <v>-8.2786084325322307E-2</v>
      </c>
      <c r="D25">
        <v>16.5</v>
      </c>
      <c r="E25">
        <f t="shared" si="0"/>
        <v>0.15272108701766393</v>
      </c>
      <c r="F25" s="12">
        <f t="shared" si="2"/>
        <v>-8.5470605784583875E-3</v>
      </c>
      <c r="H25" s="3"/>
      <c r="I25" s="4"/>
    </row>
    <row r="26" spans="1:11" x14ac:dyDescent="0.25">
      <c r="A26" s="11">
        <v>37987</v>
      </c>
      <c r="B26" s="6">
        <v>89.484909999999999</v>
      </c>
      <c r="C26" s="12">
        <f t="shared" si="1"/>
        <v>-1.397609434020719E-2</v>
      </c>
      <c r="D26">
        <v>16.5</v>
      </c>
      <c r="E26">
        <f t="shared" si="0"/>
        <v>0.15272108701766393</v>
      </c>
      <c r="F26" s="12">
        <f t="shared" si="2"/>
        <v>0</v>
      </c>
      <c r="H26" s="3"/>
      <c r="I26" s="4"/>
      <c r="K26" s="7"/>
    </row>
    <row r="27" spans="1:11" x14ac:dyDescent="0.25">
      <c r="A27" s="11">
        <v>38018</v>
      </c>
      <c r="B27" s="6">
        <v>86.272260000000003</v>
      </c>
      <c r="C27" s="12">
        <f t="shared" si="1"/>
        <v>-3.6561898144429783E-2</v>
      </c>
      <c r="D27">
        <v>16.5</v>
      </c>
      <c r="E27">
        <f t="shared" si="0"/>
        <v>0.15272108701766393</v>
      </c>
      <c r="F27" s="12">
        <f t="shared" si="2"/>
        <v>0</v>
      </c>
      <c r="H27" s="3"/>
      <c r="I27" s="4"/>
      <c r="K27" s="7"/>
    </row>
    <row r="28" spans="1:11" x14ac:dyDescent="0.25">
      <c r="A28" s="11">
        <v>38047</v>
      </c>
      <c r="B28" s="6">
        <v>101.29662999999999</v>
      </c>
      <c r="C28" s="12">
        <f t="shared" si="1"/>
        <v>0.16054503360976824</v>
      </c>
      <c r="D28">
        <v>16.25</v>
      </c>
      <c r="E28">
        <f t="shared" si="0"/>
        <v>0.15057285847937441</v>
      </c>
      <c r="F28" s="12">
        <f t="shared" si="2"/>
        <v>-2.1482285382895261E-3</v>
      </c>
      <c r="H28" s="3"/>
      <c r="I28" s="4"/>
      <c r="K28" s="7"/>
    </row>
    <row r="29" spans="1:11" x14ac:dyDescent="0.25">
      <c r="A29" s="11">
        <v>38078</v>
      </c>
      <c r="B29" s="6">
        <v>95.787149999999997</v>
      </c>
      <c r="C29" s="12">
        <f t="shared" si="1"/>
        <v>-5.5924600810643099E-2</v>
      </c>
      <c r="D29">
        <v>16</v>
      </c>
      <c r="E29">
        <f t="shared" si="0"/>
        <v>0.14842000511827322</v>
      </c>
      <c r="F29" s="12">
        <f t="shared" si="2"/>
        <v>-2.1528533611011869E-3</v>
      </c>
      <c r="H29" s="3"/>
      <c r="I29" s="4"/>
      <c r="K29" s="7"/>
    </row>
    <row r="30" spans="1:11" x14ac:dyDescent="0.25">
      <c r="A30" s="11">
        <v>38108</v>
      </c>
      <c r="B30" s="6">
        <v>100.60552</v>
      </c>
      <c r="C30" s="12">
        <f t="shared" si="1"/>
        <v>4.9078584567234351E-2</v>
      </c>
      <c r="D30">
        <v>16</v>
      </c>
      <c r="E30">
        <f t="shared" si="0"/>
        <v>0.14842000511827322</v>
      </c>
      <c r="F30" s="12">
        <f t="shared" si="2"/>
        <v>0</v>
      </c>
      <c r="H30" s="3"/>
      <c r="I30" s="4"/>
      <c r="K30" s="7"/>
    </row>
    <row r="31" spans="1:11" x14ac:dyDescent="0.25">
      <c r="A31" s="11">
        <v>38139</v>
      </c>
      <c r="B31" s="6">
        <v>100.36502</v>
      </c>
      <c r="C31" s="12">
        <f t="shared" si="1"/>
        <v>-2.393386760116023E-3</v>
      </c>
      <c r="D31">
        <v>16</v>
      </c>
      <c r="E31">
        <f t="shared" si="0"/>
        <v>0.14842000511827322</v>
      </c>
      <c r="F31" s="12">
        <f t="shared" si="2"/>
        <v>0</v>
      </c>
      <c r="H31" s="3"/>
      <c r="I31" s="4"/>
      <c r="K31" s="7"/>
    </row>
    <row r="32" spans="1:11" x14ac:dyDescent="0.25">
      <c r="A32" s="11">
        <v>38169</v>
      </c>
      <c r="B32" s="6">
        <v>104.98271</v>
      </c>
      <c r="C32" s="12">
        <f t="shared" si="1"/>
        <v>4.4981929756287897E-2</v>
      </c>
      <c r="D32">
        <v>16</v>
      </c>
      <c r="E32">
        <f t="shared" si="0"/>
        <v>0.14842000511827322</v>
      </c>
      <c r="F32" s="12">
        <f t="shared" si="2"/>
        <v>0</v>
      </c>
      <c r="H32" s="3"/>
      <c r="I32" s="4"/>
      <c r="K32" s="7"/>
    </row>
    <row r="33" spans="1:11" x14ac:dyDescent="0.25">
      <c r="A33" s="11">
        <v>38200</v>
      </c>
      <c r="B33" s="6">
        <v>107.37683</v>
      </c>
      <c r="C33" s="12">
        <f t="shared" si="1"/>
        <v>2.2548753300716484E-2</v>
      </c>
      <c r="D33">
        <v>16</v>
      </c>
      <c r="E33">
        <f t="shared" si="0"/>
        <v>0.14842000511827322</v>
      </c>
      <c r="F33" s="12">
        <f t="shared" si="2"/>
        <v>0</v>
      </c>
      <c r="H33" s="3"/>
      <c r="I33" s="4"/>
      <c r="K33" s="7"/>
    </row>
    <row r="34" spans="1:11" x14ac:dyDescent="0.25">
      <c r="A34" s="11">
        <v>38231</v>
      </c>
      <c r="B34" s="6">
        <v>107.36306</v>
      </c>
      <c r="C34" s="12">
        <f t="shared" si="1"/>
        <v>-1.2824817986878401E-4</v>
      </c>
      <c r="D34">
        <v>16.25</v>
      </c>
      <c r="E34">
        <f t="shared" si="0"/>
        <v>0.15057285847937441</v>
      </c>
      <c r="F34" s="12">
        <f t="shared" si="2"/>
        <v>2.1528533611011869E-3</v>
      </c>
      <c r="H34" s="3"/>
      <c r="I34" s="4"/>
      <c r="K34" s="7"/>
    </row>
    <row r="35" spans="1:11" x14ac:dyDescent="0.25">
      <c r="A35" s="11">
        <v>38261</v>
      </c>
      <c r="B35" s="6">
        <v>108.93971000000001</v>
      </c>
      <c r="C35" s="12">
        <f t="shared" si="1"/>
        <v>1.4578434883536495E-2</v>
      </c>
      <c r="D35">
        <v>16.75</v>
      </c>
      <c r="E35">
        <f t="shared" si="0"/>
        <v>0.1548647105609153</v>
      </c>
      <c r="F35" s="12">
        <f t="shared" si="2"/>
        <v>4.2918520815408978E-3</v>
      </c>
      <c r="H35" s="3"/>
      <c r="I35" s="4"/>
      <c r="K35" s="7"/>
    </row>
    <row r="36" spans="1:11" x14ac:dyDescent="0.25">
      <c r="A36" s="11">
        <v>38292</v>
      </c>
      <c r="B36" s="6">
        <v>106.96965</v>
      </c>
      <c r="C36" s="12">
        <f t="shared" si="1"/>
        <v>-1.824946056891541E-2</v>
      </c>
      <c r="D36">
        <v>17.25</v>
      </c>
      <c r="E36">
        <f t="shared" si="0"/>
        <v>0.15913822133829728</v>
      </c>
      <c r="F36" s="12">
        <f t="shared" si="2"/>
        <v>4.2735107773819725E-3</v>
      </c>
      <c r="H36" s="3"/>
      <c r="I36" s="4"/>
      <c r="K36" s="7"/>
    </row>
    <row r="37" spans="1:11" x14ac:dyDescent="0.25">
      <c r="A37" s="11">
        <v>38322</v>
      </c>
      <c r="B37" s="6">
        <v>98.734179999999995</v>
      </c>
      <c r="C37" s="12">
        <f t="shared" si="1"/>
        <v>-8.011396095149248E-2</v>
      </c>
      <c r="D37">
        <v>17.75</v>
      </c>
      <c r="E37">
        <f t="shared" si="0"/>
        <v>0.16339354690843574</v>
      </c>
      <c r="F37" s="12">
        <f t="shared" si="2"/>
        <v>4.2553255701384685E-3</v>
      </c>
      <c r="H37" s="3"/>
      <c r="I37" s="4"/>
      <c r="K37" s="7"/>
    </row>
    <row r="38" spans="1:11" x14ac:dyDescent="0.25">
      <c r="A38" s="11">
        <v>38353</v>
      </c>
      <c r="B38" s="6">
        <v>94.438590000000005</v>
      </c>
      <c r="C38" s="12">
        <f t="shared" si="1"/>
        <v>-4.4481406424290881E-2</v>
      </c>
      <c r="D38">
        <v>18.25</v>
      </c>
      <c r="E38">
        <f t="shared" si="0"/>
        <v>0.16763084138395107</v>
      </c>
      <c r="F38" s="12">
        <f t="shared" si="2"/>
        <v>4.2372944755153241E-3</v>
      </c>
      <c r="H38" s="3"/>
      <c r="I38" s="4"/>
      <c r="K38" s="7"/>
    </row>
    <row r="39" spans="1:11" x14ac:dyDescent="0.25">
      <c r="A39" s="11">
        <v>38384</v>
      </c>
      <c r="B39" s="6">
        <v>89.016540000000006</v>
      </c>
      <c r="C39" s="12">
        <f t="shared" si="1"/>
        <v>-5.9127586829343493E-2</v>
      </c>
      <c r="D39">
        <v>18.75</v>
      </c>
      <c r="E39">
        <f t="shared" si="0"/>
        <v>0.17185025692665923</v>
      </c>
      <c r="F39" s="12">
        <f t="shared" si="2"/>
        <v>4.2194155427081603E-3</v>
      </c>
      <c r="H39" s="3"/>
      <c r="I39" s="4"/>
      <c r="K39" s="7"/>
    </row>
    <row r="40" spans="1:11" x14ac:dyDescent="0.25">
      <c r="A40" s="11">
        <v>38412</v>
      </c>
      <c r="B40" s="6">
        <v>102.59730999999999</v>
      </c>
      <c r="C40" s="12">
        <f t="shared" si="1"/>
        <v>0.14198951890722178</v>
      </c>
      <c r="D40">
        <v>19.25</v>
      </c>
      <c r="E40">
        <f t="shared" si="0"/>
        <v>0.17605194378035913</v>
      </c>
      <c r="F40" s="12">
        <f t="shared" si="2"/>
        <v>4.2016868536998986E-3</v>
      </c>
      <c r="H40" s="3"/>
      <c r="I40" s="4"/>
    </row>
    <row r="41" spans="1:11" x14ac:dyDescent="0.25">
      <c r="A41" s="11">
        <v>38443</v>
      </c>
      <c r="B41" s="6">
        <v>101.36217000000001</v>
      </c>
      <c r="C41" s="12">
        <f t="shared" si="1"/>
        <v>-1.2111769445879439E-2</v>
      </c>
      <c r="D41">
        <v>19.5</v>
      </c>
      <c r="E41">
        <f t="shared" si="0"/>
        <v>0.17814618538347404</v>
      </c>
      <c r="F41" s="12">
        <f t="shared" si="2"/>
        <v>2.0942416031149158E-3</v>
      </c>
      <c r="H41" s="3"/>
      <c r="I41" s="4"/>
    </row>
    <row r="42" spans="1:11" x14ac:dyDescent="0.25">
      <c r="A42" s="11">
        <v>38473</v>
      </c>
      <c r="B42" s="6">
        <v>106.16136</v>
      </c>
      <c r="C42" s="12">
        <f t="shared" si="1"/>
        <v>4.6260256169941449E-2</v>
      </c>
      <c r="D42">
        <v>19.75</v>
      </c>
      <c r="E42">
        <f t="shared" si="0"/>
        <v>0.18023605030293324</v>
      </c>
      <c r="F42" s="12">
        <f t="shared" si="2"/>
        <v>2.0898649194592001E-3</v>
      </c>
      <c r="H42" s="3"/>
      <c r="I42" s="4"/>
    </row>
    <row r="43" spans="1:11" x14ac:dyDescent="0.25">
      <c r="A43" s="11">
        <v>38504</v>
      </c>
      <c r="B43" s="6">
        <v>106.49943</v>
      </c>
      <c r="C43" s="12">
        <f t="shared" si="1"/>
        <v>3.1794322290430443E-3</v>
      </c>
      <c r="D43">
        <v>19.75</v>
      </c>
      <c r="E43">
        <f t="shared" si="0"/>
        <v>0.18023605030293324</v>
      </c>
      <c r="F43" s="12">
        <f t="shared" si="2"/>
        <v>0</v>
      </c>
      <c r="H43" s="3"/>
      <c r="I43" s="4"/>
    </row>
    <row r="44" spans="1:11" x14ac:dyDescent="0.25">
      <c r="A44" s="11">
        <v>38534</v>
      </c>
      <c r="B44" s="6">
        <v>105.46883</v>
      </c>
      <c r="C44" s="12">
        <f t="shared" si="1"/>
        <v>-9.724173997347485E-3</v>
      </c>
      <c r="D44">
        <v>19.75</v>
      </c>
      <c r="E44">
        <f t="shared" si="0"/>
        <v>0.18023605030293324</v>
      </c>
      <c r="F44" s="12">
        <f t="shared" si="2"/>
        <v>0</v>
      </c>
      <c r="H44" s="3"/>
      <c r="I44" s="4"/>
    </row>
    <row r="45" spans="1:11" x14ac:dyDescent="0.25">
      <c r="A45" s="11">
        <v>38565</v>
      </c>
      <c r="B45" s="6">
        <v>111.39355</v>
      </c>
      <c r="C45" s="12">
        <f t="shared" si="1"/>
        <v>5.4653967330410502E-2</v>
      </c>
      <c r="D45">
        <v>19.75</v>
      </c>
      <c r="E45">
        <f t="shared" si="0"/>
        <v>0.18023605030293324</v>
      </c>
      <c r="F45" s="12">
        <f t="shared" si="2"/>
        <v>0</v>
      </c>
      <c r="H45" s="3"/>
      <c r="I45" s="4"/>
    </row>
    <row r="46" spans="1:11" x14ac:dyDescent="0.25">
      <c r="A46" s="11">
        <v>38596</v>
      </c>
      <c r="B46" s="6">
        <v>107.22933</v>
      </c>
      <c r="C46" s="12">
        <f t="shared" si="1"/>
        <v>-3.809961439443299E-2</v>
      </c>
      <c r="D46">
        <v>19.5</v>
      </c>
      <c r="E46">
        <f t="shared" si="0"/>
        <v>0.17814618538347404</v>
      </c>
      <c r="F46" s="12">
        <f t="shared" si="2"/>
        <v>-2.0898649194592001E-3</v>
      </c>
      <c r="H46" s="3"/>
      <c r="I46" s="4"/>
    </row>
    <row r="47" spans="1:11" x14ac:dyDescent="0.25">
      <c r="A47" s="11">
        <v>38626</v>
      </c>
      <c r="B47" s="6">
        <v>109.21963</v>
      </c>
      <c r="C47" s="12">
        <f t="shared" si="1"/>
        <v>1.8390997099219319E-2</v>
      </c>
      <c r="D47">
        <v>19</v>
      </c>
      <c r="E47">
        <f t="shared" si="0"/>
        <v>0.17395330712343798</v>
      </c>
      <c r="F47" s="12">
        <f t="shared" si="2"/>
        <v>-4.1928782600360592E-3</v>
      </c>
      <c r="H47" s="3"/>
      <c r="I47" s="4"/>
      <c r="J47" s="4"/>
    </row>
    <row r="48" spans="1:11" x14ac:dyDescent="0.25">
      <c r="A48" s="11">
        <v>38657</v>
      </c>
      <c r="B48" s="6">
        <v>107.68567</v>
      </c>
      <c r="C48" s="12">
        <f t="shared" si="1"/>
        <v>-1.4144288532362381E-2</v>
      </c>
      <c r="D48">
        <v>18.5</v>
      </c>
      <c r="E48">
        <f t="shared" si="0"/>
        <v>0.16974277458709455</v>
      </c>
      <c r="F48" s="12">
        <f t="shared" si="2"/>
        <v>-4.2105325363434309E-3</v>
      </c>
      <c r="H48" s="3"/>
      <c r="I48" s="4"/>
      <c r="J48" s="4"/>
    </row>
    <row r="49" spans="1:10" x14ac:dyDescent="0.25">
      <c r="A49" s="11">
        <v>38687</v>
      </c>
      <c r="B49" s="6">
        <v>100.94034000000001</v>
      </c>
      <c r="C49" s="12">
        <f t="shared" si="1"/>
        <v>-6.4686871283898384E-2</v>
      </c>
      <c r="D49">
        <v>18</v>
      </c>
      <c r="E49">
        <f t="shared" si="0"/>
        <v>0.16551443847757333</v>
      </c>
      <c r="F49" s="12">
        <f t="shared" si="2"/>
        <v>-4.2283361095212246E-3</v>
      </c>
      <c r="H49" s="3"/>
      <c r="I49" s="4"/>
      <c r="J49" s="4"/>
    </row>
    <row r="50" spans="1:10" x14ac:dyDescent="0.25">
      <c r="A50" s="11">
        <v>38718</v>
      </c>
      <c r="B50" s="6">
        <v>97.48057</v>
      </c>
      <c r="C50" s="12">
        <f t="shared" si="1"/>
        <v>-3.4876573150857126E-2</v>
      </c>
      <c r="D50">
        <v>17.25</v>
      </c>
      <c r="E50">
        <f t="shared" si="0"/>
        <v>0.15913822133829728</v>
      </c>
      <c r="F50" s="12">
        <f t="shared" si="2"/>
        <v>-6.3762171392760525E-3</v>
      </c>
      <c r="H50" s="3"/>
      <c r="I50" s="4"/>
      <c r="J50" s="4"/>
    </row>
    <row r="51" spans="1:10" x14ac:dyDescent="0.25">
      <c r="A51" s="11">
        <v>38749</v>
      </c>
      <c r="B51" s="6">
        <v>93.466849999999994</v>
      </c>
      <c r="C51" s="12">
        <f t="shared" si="1"/>
        <v>-4.2046248119216756E-2</v>
      </c>
      <c r="D51">
        <v>17.25</v>
      </c>
      <c r="E51">
        <f t="shared" si="0"/>
        <v>0.15913822133829728</v>
      </c>
      <c r="F51" s="12">
        <f t="shared" si="2"/>
        <v>0</v>
      </c>
      <c r="H51" s="3"/>
      <c r="I51" s="4"/>
      <c r="J51" s="4"/>
    </row>
    <row r="52" spans="1:10" x14ac:dyDescent="0.25">
      <c r="A52" s="11">
        <v>38777</v>
      </c>
      <c r="B52" s="6">
        <v>107.67339</v>
      </c>
      <c r="C52" s="12">
        <f t="shared" si="1"/>
        <v>0.14149565045132473</v>
      </c>
      <c r="D52">
        <v>16.5</v>
      </c>
      <c r="E52">
        <f t="shared" si="0"/>
        <v>0.15272108701766393</v>
      </c>
      <c r="F52" s="12">
        <f t="shared" si="2"/>
        <v>-6.4171343206333442E-3</v>
      </c>
      <c r="H52" s="3"/>
      <c r="I52" s="4"/>
      <c r="J52" s="4"/>
    </row>
    <row r="53" spans="1:10" x14ac:dyDescent="0.25">
      <c r="A53" s="11">
        <v>38808</v>
      </c>
      <c r="B53" s="6">
        <v>99.828199999999995</v>
      </c>
      <c r="C53" s="12">
        <f t="shared" si="1"/>
        <v>-7.5651769891649678E-2</v>
      </c>
      <c r="D53">
        <v>15.75</v>
      </c>
      <c r="E53">
        <f t="shared" si="0"/>
        <v>0.14626250697825208</v>
      </c>
      <c r="F53" s="12">
        <f t="shared" si="2"/>
        <v>-6.4585800394118542E-3</v>
      </c>
      <c r="H53" s="3"/>
      <c r="I53" s="4"/>
      <c r="J53" s="4"/>
    </row>
    <row r="54" spans="1:10" x14ac:dyDescent="0.25">
      <c r="A54" s="11">
        <v>38838</v>
      </c>
      <c r="B54" s="6">
        <v>111.1146</v>
      </c>
      <c r="C54" s="12">
        <f t="shared" si="1"/>
        <v>0.10711139261927638</v>
      </c>
      <c r="D54">
        <v>15.75</v>
      </c>
      <c r="E54">
        <f t="shared" si="0"/>
        <v>0.14626250697825208</v>
      </c>
      <c r="F54" s="12">
        <f t="shared" si="2"/>
        <v>0</v>
      </c>
      <c r="H54" s="3"/>
      <c r="I54" s="4"/>
      <c r="J54" s="4"/>
    </row>
    <row r="55" spans="1:10" x14ac:dyDescent="0.25">
      <c r="A55" s="11">
        <v>38869</v>
      </c>
      <c r="B55" s="6">
        <v>106.16070000000001</v>
      </c>
      <c r="C55" s="12">
        <f t="shared" si="1"/>
        <v>-4.5608117330086628E-2</v>
      </c>
      <c r="D55">
        <v>15.25</v>
      </c>
      <c r="E55">
        <f t="shared" si="0"/>
        <v>0.14193349588866661</v>
      </c>
      <c r="F55" s="12">
        <f t="shared" si="2"/>
        <v>-4.3290110895854716E-3</v>
      </c>
      <c r="H55" s="3"/>
      <c r="I55" s="4"/>
      <c r="J55" s="4"/>
    </row>
    <row r="56" spans="1:10" x14ac:dyDescent="0.25">
      <c r="A56" s="11">
        <v>38899</v>
      </c>
      <c r="B56" s="6">
        <v>109.25591</v>
      </c>
      <c r="C56" s="12">
        <f t="shared" si="1"/>
        <v>2.8738944799536092E-2</v>
      </c>
      <c r="D56">
        <v>14.75</v>
      </c>
      <c r="E56">
        <f t="shared" si="0"/>
        <v>0.13758566295256314</v>
      </c>
      <c r="F56" s="12">
        <f t="shared" si="2"/>
        <v>-4.3478329361034684E-3</v>
      </c>
      <c r="H56" s="3"/>
      <c r="I56" s="4"/>
      <c r="J56" s="4"/>
    </row>
    <row r="57" spans="1:10" x14ac:dyDescent="0.25">
      <c r="A57" s="11">
        <v>38930</v>
      </c>
      <c r="B57" s="6">
        <v>114.86336</v>
      </c>
      <c r="C57" s="12">
        <f t="shared" si="1"/>
        <v>5.005031938954918E-2</v>
      </c>
      <c r="D57">
        <v>14.25</v>
      </c>
      <c r="E57">
        <f t="shared" si="0"/>
        <v>0.13321884378622278</v>
      </c>
      <c r="F57" s="12">
        <f t="shared" si="2"/>
        <v>-4.3668191663403522E-3</v>
      </c>
      <c r="H57" s="3"/>
      <c r="I57" s="4"/>
      <c r="J57" s="4"/>
    </row>
    <row r="58" spans="1:10" x14ac:dyDescent="0.25">
      <c r="A58" s="11">
        <v>38961</v>
      </c>
      <c r="B58" s="6">
        <v>108.65657</v>
      </c>
      <c r="C58" s="12">
        <f t="shared" si="1"/>
        <v>-5.5551073740561563E-2</v>
      </c>
      <c r="D58">
        <v>14.25</v>
      </c>
      <c r="E58">
        <f t="shared" si="0"/>
        <v>0.13321884378622278</v>
      </c>
      <c r="F58" s="12">
        <f t="shared" si="2"/>
        <v>0</v>
      </c>
      <c r="H58" s="3"/>
      <c r="I58" s="4"/>
      <c r="J58" s="4"/>
    </row>
    <row r="59" spans="1:10" x14ac:dyDescent="0.25">
      <c r="A59" s="11">
        <v>38991</v>
      </c>
      <c r="B59" s="6">
        <v>113.57487</v>
      </c>
      <c r="C59" s="12">
        <f t="shared" si="1"/>
        <v>4.4270092755333224E-2</v>
      </c>
      <c r="D59">
        <v>13.75</v>
      </c>
      <c r="E59">
        <f t="shared" si="0"/>
        <v>0.12883287184296838</v>
      </c>
      <c r="F59" s="12">
        <f t="shared" si="2"/>
        <v>-4.3859719432544075E-3</v>
      </c>
      <c r="H59" s="3"/>
      <c r="I59" s="4"/>
      <c r="J59" s="4"/>
    </row>
    <row r="60" spans="1:10" x14ac:dyDescent="0.25">
      <c r="A60" s="11">
        <v>39022</v>
      </c>
      <c r="B60" s="6">
        <v>111.69618</v>
      </c>
      <c r="C60" s="12">
        <f t="shared" si="1"/>
        <v>-1.6679760282996448E-2</v>
      </c>
      <c r="D60">
        <v>13.25</v>
      </c>
      <c r="E60">
        <f t="shared" si="0"/>
        <v>0.12442757837505208</v>
      </c>
      <c r="F60" s="12">
        <f t="shared" si="2"/>
        <v>-4.4052934679162936E-3</v>
      </c>
      <c r="H60" s="3"/>
      <c r="I60" s="4"/>
      <c r="J60" s="4"/>
    </row>
    <row r="61" spans="1:10" x14ac:dyDescent="0.25">
      <c r="A61" s="11">
        <v>39052</v>
      </c>
      <c r="B61" s="6">
        <v>101.34553</v>
      </c>
      <c r="C61" s="12">
        <f t="shared" si="1"/>
        <v>-9.7246739406410043E-2</v>
      </c>
      <c r="D61">
        <v>13.25</v>
      </c>
      <c r="E61">
        <f t="shared" si="0"/>
        <v>0.12442757837505208</v>
      </c>
      <c r="F61" s="12">
        <f t="shared" si="2"/>
        <v>0</v>
      </c>
      <c r="H61" s="3"/>
      <c r="I61" s="4"/>
      <c r="J61" s="4"/>
    </row>
    <row r="62" spans="1:10" x14ac:dyDescent="0.25">
      <c r="A62" s="11">
        <v>39083</v>
      </c>
      <c r="B62" s="6">
        <v>101.38564</v>
      </c>
      <c r="C62" s="12">
        <f t="shared" si="1"/>
        <v>3.9569643408476907E-4</v>
      </c>
      <c r="D62">
        <v>13</v>
      </c>
      <c r="E62">
        <f t="shared" si="0"/>
        <v>0.12221763272424911</v>
      </c>
      <c r="F62" s="12">
        <f t="shared" si="2"/>
        <v>-2.2099456508029719E-3</v>
      </c>
      <c r="H62" s="3"/>
      <c r="I62" s="4"/>
      <c r="J62" s="4"/>
    </row>
    <row r="63" spans="1:10" x14ac:dyDescent="0.25">
      <c r="A63" s="11">
        <v>39114</v>
      </c>
      <c r="B63" s="6">
        <v>96.225679999999997</v>
      </c>
      <c r="C63" s="12">
        <f t="shared" si="1"/>
        <v>-5.2235197855965865E-2</v>
      </c>
      <c r="D63">
        <v>13</v>
      </c>
      <c r="E63">
        <f t="shared" si="0"/>
        <v>0.12221763272424911</v>
      </c>
      <c r="F63" s="12">
        <f t="shared" si="2"/>
        <v>0</v>
      </c>
      <c r="H63" s="3"/>
      <c r="I63" s="4"/>
      <c r="J63" s="4"/>
    </row>
    <row r="64" spans="1:10" x14ac:dyDescent="0.25">
      <c r="A64" s="11">
        <v>39142</v>
      </c>
      <c r="B64" s="6">
        <v>112.38721</v>
      </c>
      <c r="C64" s="12">
        <f t="shared" si="1"/>
        <v>0.15525387503399557</v>
      </c>
      <c r="D64">
        <v>12.75</v>
      </c>
      <c r="E64">
        <f t="shared" si="0"/>
        <v>0.12000279239469631</v>
      </c>
      <c r="F64" s="12">
        <f t="shared" si="2"/>
        <v>-2.2148403295527974E-3</v>
      </c>
      <c r="H64" s="3"/>
      <c r="I64" s="4"/>
      <c r="J64" s="4"/>
    </row>
    <row r="65" spans="1:10" x14ac:dyDescent="0.25">
      <c r="A65" s="11">
        <v>39173</v>
      </c>
      <c r="B65" s="6">
        <v>105.592</v>
      </c>
      <c r="C65" s="12">
        <f t="shared" si="1"/>
        <v>-6.2367530122772408E-2</v>
      </c>
      <c r="D65">
        <v>12.5</v>
      </c>
      <c r="E65">
        <f t="shared" si="0"/>
        <v>0.11778303565638346</v>
      </c>
      <c r="F65" s="12">
        <f t="shared" si="2"/>
        <v>-2.2197567383128586E-3</v>
      </c>
      <c r="H65" s="3"/>
      <c r="I65" s="4"/>
      <c r="J65" s="4"/>
    </row>
    <row r="66" spans="1:10" x14ac:dyDescent="0.25">
      <c r="A66" s="11">
        <v>39203</v>
      </c>
      <c r="B66" s="6">
        <v>116.40273000000001</v>
      </c>
      <c r="C66" s="12">
        <f t="shared" si="1"/>
        <v>9.7473377803900085E-2</v>
      </c>
      <c r="D66">
        <v>12.5</v>
      </c>
      <c r="E66">
        <f t="shared" si="0"/>
        <v>0.11778303565638346</v>
      </c>
      <c r="F66" s="12">
        <f t="shared" si="2"/>
        <v>0</v>
      </c>
      <c r="H66" s="3"/>
      <c r="I66" s="4"/>
      <c r="J66" s="4"/>
    </row>
    <row r="67" spans="1:10" x14ac:dyDescent="0.25">
      <c r="A67" s="11">
        <v>39234</v>
      </c>
      <c r="B67" s="6">
        <v>112.88043</v>
      </c>
      <c r="C67" s="12">
        <f t="shared" si="1"/>
        <v>-3.0726871738183448E-2</v>
      </c>
      <c r="D67">
        <v>12</v>
      </c>
      <c r="E67">
        <f t="shared" ref="E67:E130" si="3">LN(D67/100+1)</f>
        <v>0.11332868530700327</v>
      </c>
      <c r="F67" s="12">
        <f t="shared" si="2"/>
        <v>-4.4543503493801873E-3</v>
      </c>
      <c r="H67" s="3"/>
      <c r="I67" s="4"/>
      <c r="J67" s="4"/>
    </row>
    <row r="68" spans="1:10" x14ac:dyDescent="0.25">
      <c r="A68" s="11">
        <v>39264</v>
      </c>
      <c r="B68" s="6">
        <v>116.34116</v>
      </c>
      <c r="C68" s="12">
        <f t="shared" ref="C68:C131" si="4">LN(B68)-LN(B67)</f>
        <v>3.0197792315851402E-2</v>
      </c>
      <c r="D68">
        <v>11.5</v>
      </c>
      <c r="E68">
        <f t="shared" si="3"/>
        <v>0.10885440491208208</v>
      </c>
      <c r="F68" s="12">
        <f t="shared" ref="F68:F131" si="5">E68-E67</f>
        <v>-4.4742803949211901E-3</v>
      </c>
      <c r="H68" s="3"/>
      <c r="I68" s="4"/>
      <c r="J68" s="4"/>
    </row>
    <row r="69" spans="1:10" x14ac:dyDescent="0.25">
      <c r="A69" s="11">
        <v>39295</v>
      </c>
      <c r="B69" s="6">
        <v>122.27648000000001</v>
      </c>
      <c r="C69" s="12">
        <f t="shared" si="4"/>
        <v>4.9757801008188274E-2</v>
      </c>
      <c r="D69">
        <v>11.5</v>
      </c>
      <c r="E69">
        <f t="shared" si="3"/>
        <v>0.10885440491208208</v>
      </c>
      <c r="F69" s="12">
        <f t="shared" si="5"/>
        <v>0</v>
      </c>
      <c r="H69" s="3"/>
      <c r="I69" s="4"/>
      <c r="J69" s="4"/>
    </row>
    <row r="70" spans="1:10" x14ac:dyDescent="0.25">
      <c r="A70" s="11">
        <v>39326</v>
      </c>
      <c r="B70" s="6">
        <v>114.61139</v>
      </c>
      <c r="C70" s="12">
        <f t="shared" si="4"/>
        <v>-6.4737521694792299E-2</v>
      </c>
      <c r="D70">
        <v>11.25</v>
      </c>
      <c r="E70">
        <f t="shared" si="3"/>
        <v>0.10660973505825827</v>
      </c>
      <c r="F70" s="12">
        <f t="shared" si="5"/>
        <v>-2.244669853823808E-3</v>
      </c>
      <c r="H70" s="3"/>
      <c r="I70" s="4"/>
      <c r="J70" s="4"/>
    </row>
    <row r="71" spans="1:10" x14ac:dyDescent="0.25">
      <c r="A71" s="11">
        <v>39356</v>
      </c>
      <c r="B71" s="6">
        <v>125.65204</v>
      </c>
      <c r="C71" s="12">
        <f t="shared" si="4"/>
        <v>9.1969310911197866E-2</v>
      </c>
      <c r="D71">
        <v>11.25</v>
      </c>
      <c r="E71">
        <f t="shared" si="3"/>
        <v>0.10660973505825827</v>
      </c>
      <c r="F71" s="12">
        <f t="shared" si="5"/>
        <v>0</v>
      </c>
      <c r="H71" s="3"/>
      <c r="I71" s="4"/>
      <c r="J71" s="4"/>
    </row>
    <row r="72" spans="1:10" x14ac:dyDescent="0.25">
      <c r="A72" s="11">
        <v>39387</v>
      </c>
      <c r="B72" s="6">
        <v>119.3344</v>
      </c>
      <c r="C72" s="12">
        <f t="shared" si="4"/>
        <v>-5.158686319268746E-2</v>
      </c>
      <c r="D72">
        <v>11.25</v>
      </c>
      <c r="E72">
        <f t="shared" si="3"/>
        <v>0.10660973505825827</v>
      </c>
      <c r="F72" s="12">
        <f t="shared" si="5"/>
        <v>0</v>
      </c>
      <c r="H72" s="3"/>
      <c r="I72" s="4"/>
      <c r="J72" s="4"/>
    </row>
    <row r="73" spans="1:10" x14ac:dyDescent="0.25">
      <c r="A73" s="11">
        <v>39417</v>
      </c>
      <c r="B73" s="6">
        <v>107.93691</v>
      </c>
      <c r="C73" s="12">
        <f t="shared" si="4"/>
        <v>-0.10038274647440026</v>
      </c>
      <c r="D73">
        <v>11.25</v>
      </c>
      <c r="E73">
        <f t="shared" si="3"/>
        <v>0.10660973505825827</v>
      </c>
      <c r="F73" s="12">
        <f t="shared" si="5"/>
        <v>0</v>
      </c>
      <c r="H73" s="3"/>
      <c r="I73" s="4"/>
      <c r="J73" s="4"/>
    </row>
    <row r="74" spans="1:10" x14ac:dyDescent="0.25">
      <c r="A74" s="11">
        <v>39448</v>
      </c>
      <c r="B74" s="6">
        <v>110.45695000000001</v>
      </c>
      <c r="C74" s="12">
        <f t="shared" si="4"/>
        <v>2.3078962520922452E-2</v>
      </c>
      <c r="D74">
        <v>11.25</v>
      </c>
      <c r="E74">
        <f t="shared" si="3"/>
        <v>0.10660973505825827</v>
      </c>
      <c r="F74" s="12">
        <f t="shared" si="5"/>
        <v>0</v>
      </c>
      <c r="H74" s="3"/>
      <c r="I74" s="4"/>
      <c r="J74" s="4"/>
    </row>
    <row r="75" spans="1:10" x14ac:dyDescent="0.25">
      <c r="A75" s="11">
        <v>39479</v>
      </c>
      <c r="B75" s="6">
        <v>106.13137</v>
      </c>
      <c r="C75" s="12">
        <f t="shared" si="4"/>
        <v>-3.9948185899354449E-2</v>
      </c>
      <c r="D75">
        <v>11.25</v>
      </c>
      <c r="E75">
        <f t="shared" si="3"/>
        <v>0.10660973505825827</v>
      </c>
      <c r="F75" s="12">
        <f t="shared" si="5"/>
        <v>0</v>
      </c>
      <c r="H75" s="3"/>
      <c r="I75" s="4"/>
      <c r="J75" s="4"/>
    </row>
    <row r="76" spans="1:10" x14ac:dyDescent="0.25">
      <c r="A76" s="11">
        <v>39508</v>
      </c>
      <c r="B76" s="6">
        <v>113.89995999999999</v>
      </c>
      <c r="C76" s="12">
        <f t="shared" si="4"/>
        <v>7.0642852880529183E-2</v>
      </c>
      <c r="D76">
        <v>11.25</v>
      </c>
      <c r="E76">
        <f t="shared" si="3"/>
        <v>0.10660973505825827</v>
      </c>
      <c r="F76" s="12">
        <f t="shared" si="5"/>
        <v>0</v>
      </c>
      <c r="H76" s="3"/>
      <c r="I76" s="4"/>
      <c r="J76" s="4"/>
    </row>
    <row r="77" spans="1:10" x14ac:dyDescent="0.25">
      <c r="A77" s="11">
        <v>39539</v>
      </c>
      <c r="B77" s="6">
        <v>115.64140999999999</v>
      </c>
      <c r="C77" s="12">
        <f t="shared" si="4"/>
        <v>1.5173590818784888E-2</v>
      </c>
      <c r="D77">
        <v>11.75</v>
      </c>
      <c r="E77">
        <f t="shared" si="3"/>
        <v>0.1110940475055868</v>
      </c>
      <c r="F77" s="12">
        <f t="shared" si="5"/>
        <v>4.4843124473285256E-3</v>
      </c>
      <c r="H77" s="3"/>
      <c r="I77" s="4"/>
      <c r="J77" s="4"/>
    </row>
    <row r="78" spans="1:10" x14ac:dyDescent="0.25">
      <c r="A78" s="11">
        <v>39569</v>
      </c>
      <c r="B78" s="6">
        <v>119.39461</v>
      </c>
      <c r="C78" s="12">
        <f t="shared" si="4"/>
        <v>3.1939947474384667E-2</v>
      </c>
      <c r="D78">
        <v>11.75</v>
      </c>
      <c r="E78">
        <f t="shared" si="3"/>
        <v>0.1110940475055868</v>
      </c>
      <c r="F78" s="12">
        <f t="shared" si="5"/>
        <v>0</v>
      </c>
      <c r="H78" s="3"/>
      <c r="I78" s="4"/>
      <c r="J78" s="4"/>
    </row>
    <row r="79" spans="1:10" x14ac:dyDescent="0.25">
      <c r="A79" s="11">
        <v>39600</v>
      </c>
      <c r="B79" s="6">
        <v>120.34545</v>
      </c>
      <c r="C79" s="12">
        <f t="shared" si="4"/>
        <v>7.932299555401201E-3</v>
      </c>
      <c r="D79">
        <v>12.25</v>
      </c>
      <c r="E79">
        <f t="shared" si="3"/>
        <v>0.11555834063427235</v>
      </c>
      <c r="F79" s="12">
        <f t="shared" si="5"/>
        <v>4.4642931286855564E-3</v>
      </c>
      <c r="H79" s="3"/>
      <c r="I79" s="4"/>
      <c r="J79" s="4"/>
    </row>
    <row r="80" spans="1:10" x14ac:dyDescent="0.25">
      <c r="A80" s="11">
        <v>39630</v>
      </c>
      <c r="B80" s="6">
        <v>126.43891000000001</v>
      </c>
      <c r="C80" s="12">
        <f t="shared" si="4"/>
        <v>4.9392909504208049E-2</v>
      </c>
      <c r="D80">
        <v>13</v>
      </c>
      <c r="E80">
        <f t="shared" si="3"/>
        <v>0.12221763272424911</v>
      </c>
      <c r="F80" s="12">
        <f t="shared" si="5"/>
        <v>6.6592920899767594E-3</v>
      </c>
      <c r="H80" s="3"/>
      <c r="I80" s="4"/>
      <c r="J80" s="4"/>
    </row>
    <row r="81" spans="1:10" x14ac:dyDescent="0.25">
      <c r="A81" s="11">
        <v>39661</v>
      </c>
      <c r="B81" s="6">
        <v>124.5839</v>
      </c>
      <c r="C81" s="12">
        <f t="shared" si="4"/>
        <v>-1.4779882099178465E-2</v>
      </c>
      <c r="D81">
        <v>13</v>
      </c>
      <c r="E81">
        <f t="shared" si="3"/>
        <v>0.12221763272424911</v>
      </c>
      <c r="F81" s="12">
        <f t="shared" si="5"/>
        <v>0</v>
      </c>
      <c r="H81" s="3"/>
      <c r="I81" s="4"/>
      <c r="J81" s="4"/>
    </row>
    <row r="82" spans="1:10" x14ac:dyDescent="0.25">
      <c r="A82" s="11">
        <v>39692</v>
      </c>
      <c r="B82" s="6">
        <v>125.0701</v>
      </c>
      <c r="C82" s="12">
        <f t="shared" si="4"/>
        <v>3.8949955913212264E-3</v>
      </c>
      <c r="D82">
        <v>13.75</v>
      </c>
      <c r="E82">
        <f t="shared" si="3"/>
        <v>0.12883287184296838</v>
      </c>
      <c r="F82" s="12">
        <f t="shared" si="5"/>
        <v>6.6152391187192655E-3</v>
      </c>
      <c r="H82" s="3"/>
      <c r="I82" s="4"/>
      <c r="J82" s="4"/>
    </row>
    <row r="83" spans="1:10" x14ac:dyDescent="0.25">
      <c r="A83" s="11">
        <v>39722</v>
      </c>
      <c r="B83" s="6">
        <v>126.34873</v>
      </c>
      <c r="C83" s="12">
        <f t="shared" si="4"/>
        <v>1.0171402226539783E-2</v>
      </c>
      <c r="D83">
        <v>13.75</v>
      </c>
      <c r="E83">
        <f t="shared" si="3"/>
        <v>0.12883287184296838</v>
      </c>
      <c r="F83" s="12">
        <f t="shared" si="5"/>
        <v>0</v>
      </c>
      <c r="H83" s="3"/>
      <c r="I83" s="4"/>
      <c r="J83" s="4"/>
    </row>
    <row r="84" spans="1:10" x14ac:dyDescent="0.25">
      <c r="A84" s="11">
        <v>39753</v>
      </c>
      <c r="B84" s="6">
        <v>112.08152</v>
      </c>
      <c r="C84" s="12">
        <f t="shared" si="4"/>
        <v>-0.11981931866088136</v>
      </c>
      <c r="D84">
        <v>13.75</v>
      </c>
      <c r="E84">
        <f t="shared" si="3"/>
        <v>0.12883287184296838</v>
      </c>
      <c r="F84" s="12">
        <f t="shared" si="5"/>
        <v>0</v>
      </c>
      <c r="H84" s="3"/>
      <c r="I84" s="4"/>
      <c r="J84" s="4"/>
    </row>
    <row r="85" spans="1:10" x14ac:dyDescent="0.25">
      <c r="A85" s="11">
        <v>39783</v>
      </c>
      <c r="B85" s="6">
        <v>92.197220000000002</v>
      </c>
      <c r="C85" s="12">
        <f t="shared" si="4"/>
        <v>-0.19529648541425093</v>
      </c>
      <c r="D85">
        <v>13.75</v>
      </c>
      <c r="E85">
        <f t="shared" si="3"/>
        <v>0.12883287184296838</v>
      </c>
      <c r="F85" s="12">
        <f t="shared" si="5"/>
        <v>0</v>
      </c>
      <c r="H85" s="3"/>
      <c r="I85" s="4"/>
      <c r="J85" s="4"/>
    </row>
    <row r="86" spans="1:10" x14ac:dyDescent="0.25">
      <c r="A86" s="11">
        <v>39814</v>
      </c>
      <c r="B86" s="6">
        <v>91.667150000000007</v>
      </c>
      <c r="C86" s="12">
        <f t="shared" si="4"/>
        <v>-5.7658965523206263E-3</v>
      </c>
      <c r="D86">
        <v>12.75</v>
      </c>
      <c r="E86">
        <f t="shared" si="3"/>
        <v>0.12000279239469631</v>
      </c>
      <c r="F86" s="12">
        <f t="shared" si="5"/>
        <v>-8.8300794482720629E-3</v>
      </c>
      <c r="H86" s="3"/>
      <c r="I86" s="4"/>
      <c r="J86" s="4"/>
    </row>
    <row r="87" spans="1:10" x14ac:dyDescent="0.25">
      <c r="A87" s="11">
        <v>39845</v>
      </c>
      <c r="B87" s="6">
        <v>88.633979999999994</v>
      </c>
      <c r="C87" s="12">
        <f t="shared" si="4"/>
        <v>-3.3648776181653517E-2</v>
      </c>
      <c r="D87">
        <v>12.75</v>
      </c>
      <c r="E87">
        <f t="shared" si="3"/>
        <v>0.12000279239469631</v>
      </c>
      <c r="F87" s="12">
        <f t="shared" si="5"/>
        <v>0</v>
      </c>
      <c r="H87" s="3"/>
      <c r="I87" s="4"/>
      <c r="J87" s="4"/>
    </row>
    <row r="88" spans="1:10" x14ac:dyDescent="0.25">
      <c r="A88" s="11">
        <v>39873</v>
      </c>
      <c r="B88" s="6">
        <v>103.19096</v>
      </c>
      <c r="C88" s="12">
        <f t="shared" si="4"/>
        <v>0.15206594678122531</v>
      </c>
      <c r="D88">
        <v>11.25</v>
      </c>
      <c r="E88">
        <f t="shared" si="3"/>
        <v>0.10660973505825827</v>
      </c>
      <c r="F88" s="12">
        <f t="shared" si="5"/>
        <v>-1.3393057336438044E-2</v>
      </c>
      <c r="H88" s="3"/>
      <c r="I88" s="4"/>
      <c r="J88" s="4"/>
    </row>
    <row r="89" spans="1:10" x14ac:dyDescent="0.25">
      <c r="A89" s="11">
        <v>39904</v>
      </c>
      <c r="B89" s="6">
        <v>99.313500000000005</v>
      </c>
      <c r="C89" s="12">
        <f t="shared" si="4"/>
        <v>-3.8299738839236319E-2</v>
      </c>
      <c r="D89">
        <v>10.25</v>
      </c>
      <c r="E89">
        <f t="shared" si="3"/>
        <v>9.7580328338864042E-2</v>
      </c>
      <c r="F89" s="12">
        <f t="shared" si="5"/>
        <v>-9.0294067193942285E-3</v>
      </c>
      <c r="H89" s="3"/>
      <c r="I89" s="4"/>
      <c r="J89" s="4"/>
    </row>
    <row r="90" spans="1:10" x14ac:dyDescent="0.25">
      <c r="A90" s="11">
        <v>39934</v>
      </c>
      <c r="B90" s="6">
        <v>106.35166</v>
      </c>
      <c r="C90" s="12">
        <f t="shared" si="4"/>
        <v>6.8469636891000718E-2</v>
      </c>
      <c r="D90">
        <v>10.25</v>
      </c>
      <c r="E90">
        <f t="shared" si="3"/>
        <v>9.7580328338864042E-2</v>
      </c>
      <c r="F90" s="12">
        <f t="shared" si="5"/>
        <v>0</v>
      </c>
      <c r="H90" s="3"/>
      <c r="I90" s="4"/>
      <c r="J90" s="4"/>
    </row>
    <row r="91" spans="1:10" x14ac:dyDescent="0.25">
      <c r="A91" s="11">
        <v>39965</v>
      </c>
      <c r="B91" s="6">
        <v>107.43047</v>
      </c>
      <c r="C91" s="12">
        <f t="shared" si="4"/>
        <v>1.00926972475337E-2</v>
      </c>
      <c r="D91">
        <v>9.25</v>
      </c>
      <c r="E91">
        <f t="shared" si="3"/>
        <v>8.8468647987608187E-2</v>
      </c>
      <c r="F91" s="12">
        <f t="shared" si="5"/>
        <v>-9.1116803512558547E-3</v>
      </c>
      <c r="H91" s="3"/>
      <c r="I91" s="4"/>
      <c r="J91" s="4"/>
    </row>
    <row r="92" spans="1:10" x14ac:dyDescent="0.25">
      <c r="A92" s="11">
        <v>39995</v>
      </c>
      <c r="B92" s="6">
        <v>113.86257000000001</v>
      </c>
      <c r="C92" s="12">
        <f t="shared" si="4"/>
        <v>5.8148347236630649E-2</v>
      </c>
      <c r="D92">
        <v>8.75</v>
      </c>
      <c r="E92">
        <f t="shared" si="3"/>
        <v>8.3881483980702026E-2</v>
      </c>
      <c r="F92" s="12">
        <f t="shared" si="5"/>
        <v>-4.5871640069061609E-3</v>
      </c>
      <c r="H92" s="3"/>
      <c r="I92" s="4"/>
      <c r="J92" s="4"/>
    </row>
    <row r="93" spans="1:10" x14ac:dyDescent="0.25">
      <c r="A93" s="11">
        <v>40026</v>
      </c>
      <c r="B93" s="6">
        <v>116.10422</v>
      </c>
      <c r="C93" s="12">
        <f t="shared" si="4"/>
        <v>1.9496041171823464E-2</v>
      </c>
      <c r="D93">
        <v>8.75</v>
      </c>
      <c r="E93">
        <f t="shared" si="3"/>
        <v>8.3881483980702026E-2</v>
      </c>
      <c r="F93" s="12">
        <f t="shared" si="5"/>
        <v>0</v>
      </c>
      <c r="H93" s="3"/>
      <c r="I93" s="4"/>
      <c r="J93" s="4"/>
    </row>
    <row r="94" spans="1:10" x14ac:dyDescent="0.25">
      <c r="A94" s="11">
        <v>40057</v>
      </c>
      <c r="B94" s="6">
        <v>115.87900999999999</v>
      </c>
      <c r="C94" s="12">
        <f t="shared" si="4"/>
        <v>-1.9416064751789364E-3</v>
      </c>
      <c r="D94">
        <v>8.75</v>
      </c>
      <c r="E94">
        <f t="shared" si="3"/>
        <v>8.3881483980702026E-2</v>
      </c>
      <c r="F94" s="12">
        <f t="shared" si="5"/>
        <v>0</v>
      </c>
      <c r="H94" s="3"/>
      <c r="I94" s="4"/>
      <c r="J94" s="4"/>
    </row>
    <row r="95" spans="1:10" x14ac:dyDescent="0.25">
      <c r="A95" s="11">
        <v>40087</v>
      </c>
      <c r="B95" s="6">
        <v>123.07453</v>
      </c>
      <c r="C95" s="12">
        <f t="shared" si="4"/>
        <v>6.0243477283325575E-2</v>
      </c>
      <c r="D95">
        <v>8.75</v>
      </c>
      <c r="E95">
        <f t="shared" si="3"/>
        <v>8.3881483980702026E-2</v>
      </c>
      <c r="F95" s="12">
        <f t="shared" si="5"/>
        <v>0</v>
      </c>
      <c r="H95" s="3"/>
      <c r="I95" s="4"/>
      <c r="J95" s="4"/>
    </row>
    <row r="96" spans="1:10" x14ac:dyDescent="0.25">
      <c r="A96" s="11">
        <v>40118</v>
      </c>
      <c r="B96" s="6">
        <v>118.13763</v>
      </c>
      <c r="C96" s="12">
        <f t="shared" si="4"/>
        <v>-4.0939806094080211E-2</v>
      </c>
      <c r="D96">
        <v>8.75</v>
      </c>
      <c r="E96">
        <f t="shared" si="3"/>
        <v>8.3881483980702026E-2</v>
      </c>
      <c r="F96" s="12">
        <f t="shared" si="5"/>
        <v>0</v>
      </c>
      <c r="H96" s="3"/>
      <c r="I96" s="4"/>
      <c r="J96" s="4"/>
    </row>
    <row r="97" spans="1:10" x14ac:dyDescent="0.25">
      <c r="A97" s="11">
        <v>40148</v>
      </c>
      <c r="B97" s="6">
        <v>109.62616</v>
      </c>
      <c r="C97" s="12">
        <f t="shared" si="4"/>
        <v>-7.4774268568924107E-2</v>
      </c>
      <c r="D97">
        <v>8.75</v>
      </c>
      <c r="E97">
        <f t="shared" si="3"/>
        <v>8.3881483980702026E-2</v>
      </c>
      <c r="F97" s="12">
        <f t="shared" si="5"/>
        <v>0</v>
      </c>
      <c r="H97" s="3"/>
      <c r="I97" s="4"/>
      <c r="J97" s="4"/>
    </row>
    <row r="98" spans="1:10" x14ac:dyDescent="0.25">
      <c r="A98" s="11">
        <v>40179</v>
      </c>
      <c r="B98" s="6">
        <v>106.28637999999999</v>
      </c>
      <c r="C98" s="12">
        <f t="shared" si="4"/>
        <v>-3.0938882965275916E-2</v>
      </c>
      <c r="D98">
        <v>8.75</v>
      </c>
      <c r="E98">
        <f t="shared" si="3"/>
        <v>8.3881483980702026E-2</v>
      </c>
      <c r="F98" s="12">
        <f t="shared" si="5"/>
        <v>0</v>
      </c>
      <c r="H98" s="3"/>
      <c r="I98" s="4"/>
      <c r="J98" s="4"/>
    </row>
    <row r="99" spans="1:10" x14ac:dyDescent="0.25">
      <c r="A99" s="11">
        <v>40210</v>
      </c>
      <c r="B99" s="6">
        <v>103.65597</v>
      </c>
      <c r="C99" s="12">
        <f t="shared" si="4"/>
        <v>-2.5059714291402635E-2</v>
      </c>
      <c r="D99">
        <v>8.75</v>
      </c>
      <c r="E99">
        <f t="shared" si="3"/>
        <v>8.3881483980702026E-2</v>
      </c>
      <c r="F99" s="12">
        <f t="shared" si="5"/>
        <v>0</v>
      </c>
      <c r="H99" s="3"/>
      <c r="I99" s="4"/>
      <c r="J99" s="4"/>
    </row>
    <row r="100" spans="1:10" x14ac:dyDescent="0.25">
      <c r="A100" s="11">
        <v>40238</v>
      </c>
      <c r="B100" s="6">
        <v>122.44795000000001</v>
      </c>
      <c r="C100" s="12">
        <f t="shared" si="4"/>
        <v>0.16660860682326106</v>
      </c>
      <c r="D100">
        <v>8.75</v>
      </c>
      <c r="E100">
        <f t="shared" si="3"/>
        <v>8.3881483980702026E-2</v>
      </c>
      <c r="F100" s="12">
        <f t="shared" si="5"/>
        <v>0</v>
      </c>
      <c r="H100" s="3"/>
      <c r="I100" s="4"/>
      <c r="J100" s="4"/>
    </row>
    <row r="101" spans="1:10" x14ac:dyDescent="0.25">
      <c r="A101" s="11">
        <v>40269</v>
      </c>
      <c r="B101" s="6">
        <v>115.72172</v>
      </c>
      <c r="C101" s="12">
        <f t="shared" si="4"/>
        <v>-5.6497698269875052E-2</v>
      </c>
      <c r="D101">
        <v>9.5</v>
      </c>
      <c r="E101">
        <f t="shared" si="3"/>
        <v>9.0754363268464117E-2</v>
      </c>
      <c r="F101" s="12">
        <f t="shared" si="5"/>
        <v>6.8728792877620903E-3</v>
      </c>
      <c r="H101" s="3"/>
      <c r="I101" s="4"/>
      <c r="J101" s="4"/>
    </row>
    <row r="102" spans="1:10" x14ac:dyDescent="0.25">
      <c r="A102" s="11">
        <v>40299</v>
      </c>
      <c r="B102" s="6">
        <v>121.51815999999999</v>
      </c>
      <c r="C102" s="12">
        <f t="shared" si="4"/>
        <v>4.8875373171388681E-2</v>
      </c>
      <c r="D102">
        <v>9.5</v>
      </c>
      <c r="E102">
        <f t="shared" si="3"/>
        <v>9.0754363268464117E-2</v>
      </c>
      <c r="F102" s="12">
        <f t="shared" si="5"/>
        <v>0</v>
      </c>
      <c r="H102" s="3"/>
      <c r="I102" s="4"/>
      <c r="J102" s="4"/>
    </row>
    <row r="103" spans="1:10" x14ac:dyDescent="0.25">
      <c r="A103" s="11">
        <v>40330</v>
      </c>
      <c r="B103" s="6">
        <v>119.43995</v>
      </c>
      <c r="C103" s="12">
        <f t="shared" si="4"/>
        <v>-1.7249982021776411E-2</v>
      </c>
      <c r="D103">
        <v>10.25</v>
      </c>
      <c r="E103">
        <f t="shared" si="3"/>
        <v>9.7580328338864042E-2</v>
      </c>
      <c r="F103" s="12">
        <f t="shared" si="5"/>
        <v>6.8259650703999253E-3</v>
      </c>
      <c r="H103" s="3"/>
      <c r="I103" s="4"/>
      <c r="J103" s="4"/>
    </row>
    <row r="104" spans="1:10" x14ac:dyDescent="0.25">
      <c r="A104" s="11">
        <v>40360</v>
      </c>
      <c r="B104" s="6">
        <v>124.55664</v>
      </c>
      <c r="C104" s="12">
        <f t="shared" si="4"/>
        <v>4.1946817599462172E-2</v>
      </c>
      <c r="D104">
        <v>10.75</v>
      </c>
      <c r="E104">
        <f t="shared" si="3"/>
        <v>0.10210522293715359</v>
      </c>
      <c r="F104" s="12">
        <f t="shared" si="5"/>
        <v>4.5248945982895444E-3</v>
      </c>
      <c r="H104" s="3"/>
      <c r="I104" s="4"/>
      <c r="J104" s="4"/>
    </row>
    <row r="105" spans="1:10" x14ac:dyDescent="0.25">
      <c r="A105" s="11">
        <v>40391</v>
      </c>
      <c r="B105" s="6">
        <v>126.02153</v>
      </c>
      <c r="C105" s="12">
        <f t="shared" si="4"/>
        <v>1.1692213160138465E-2</v>
      </c>
      <c r="D105">
        <v>10.75</v>
      </c>
      <c r="E105">
        <f t="shared" si="3"/>
        <v>0.10210522293715359</v>
      </c>
      <c r="F105" s="12">
        <f t="shared" si="5"/>
        <v>0</v>
      </c>
      <c r="H105" s="3"/>
      <c r="I105" s="4"/>
      <c r="J105" s="4"/>
    </row>
    <row r="106" spans="1:10" x14ac:dyDescent="0.25">
      <c r="A106" s="11">
        <v>40422</v>
      </c>
      <c r="B106" s="6">
        <v>123.28957</v>
      </c>
      <c r="C106" s="12">
        <f t="shared" si="4"/>
        <v>-2.1916949207739123E-2</v>
      </c>
      <c r="D106">
        <v>10.75</v>
      </c>
      <c r="E106">
        <f t="shared" si="3"/>
        <v>0.10210522293715359</v>
      </c>
      <c r="F106" s="12">
        <f t="shared" si="5"/>
        <v>0</v>
      </c>
      <c r="H106" s="3"/>
      <c r="I106" s="4"/>
      <c r="J106" s="4"/>
    </row>
    <row r="107" spans="1:10" x14ac:dyDescent="0.25">
      <c r="A107" s="11">
        <v>40452</v>
      </c>
      <c r="B107" s="6">
        <v>125.54517</v>
      </c>
      <c r="C107" s="12">
        <f t="shared" si="4"/>
        <v>1.8129797972302519E-2</v>
      </c>
      <c r="D107">
        <v>10.75</v>
      </c>
      <c r="E107">
        <f t="shared" si="3"/>
        <v>0.10210522293715359</v>
      </c>
      <c r="F107" s="12">
        <f t="shared" si="5"/>
        <v>0</v>
      </c>
      <c r="H107" s="3"/>
      <c r="I107" s="4"/>
      <c r="J107" s="4"/>
    </row>
    <row r="108" spans="1:10" x14ac:dyDescent="0.25">
      <c r="A108" s="11">
        <v>40483</v>
      </c>
      <c r="B108" s="6">
        <v>124.42525000000001</v>
      </c>
      <c r="C108" s="12">
        <f t="shared" si="4"/>
        <v>-8.9604801496685482E-3</v>
      </c>
      <c r="D108">
        <v>10.75</v>
      </c>
      <c r="E108">
        <f t="shared" si="3"/>
        <v>0.10210522293715359</v>
      </c>
      <c r="F108" s="12">
        <f t="shared" si="5"/>
        <v>0</v>
      </c>
      <c r="H108" s="3"/>
      <c r="I108" s="4"/>
      <c r="J108" s="4"/>
    </row>
    <row r="109" spans="1:10" x14ac:dyDescent="0.25">
      <c r="A109" s="11">
        <v>40513</v>
      </c>
      <c r="B109" s="6">
        <v>112.54306</v>
      </c>
      <c r="C109" s="12">
        <f t="shared" si="4"/>
        <v>-0.10036923001730624</v>
      </c>
      <c r="D109">
        <v>10.75</v>
      </c>
      <c r="E109">
        <f t="shared" si="3"/>
        <v>0.10210522293715359</v>
      </c>
      <c r="F109" s="12">
        <f t="shared" si="5"/>
        <v>0</v>
      </c>
      <c r="H109" s="3"/>
      <c r="I109" s="4"/>
      <c r="J109" s="4"/>
    </row>
    <row r="110" spans="1:10" x14ac:dyDescent="0.25">
      <c r="A110" s="11">
        <v>40544</v>
      </c>
      <c r="B110" s="6">
        <v>108.6343</v>
      </c>
      <c r="C110" s="12">
        <f t="shared" si="4"/>
        <v>-3.5348708396890416E-2</v>
      </c>
      <c r="D110">
        <v>11.25</v>
      </c>
      <c r="E110">
        <f t="shared" si="3"/>
        <v>0.10660973505825827</v>
      </c>
      <c r="F110" s="12">
        <f t="shared" si="5"/>
        <v>4.504512121104684E-3</v>
      </c>
      <c r="H110" s="3"/>
      <c r="I110" s="4"/>
      <c r="J110" s="4"/>
    </row>
    <row r="111" spans="1:10" x14ac:dyDescent="0.25">
      <c r="A111" s="11">
        <v>40575</v>
      </c>
      <c r="B111" s="6">
        <v>111.18262</v>
      </c>
      <c r="C111" s="12">
        <f t="shared" si="4"/>
        <v>2.3186879066204646E-2</v>
      </c>
      <c r="D111">
        <v>11.25</v>
      </c>
      <c r="E111">
        <f t="shared" si="3"/>
        <v>0.10660973505825827</v>
      </c>
      <c r="F111" s="12">
        <f t="shared" si="5"/>
        <v>0</v>
      </c>
      <c r="H111" s="3"/>
      <c r="I111" s="4"/>
      <c r="J111" s="4"/>
    </row>
    <row r="112" spans="1:10" x14ac:dyDescent="0.25">
      <c r="A112" s="11">
        <v>40603</v>
      </c>
      <c r="B112" s="6">
        <v>121.63363</v>
      </c>
      <c r="C112" s="12">
        <f t="shared" si="4"/>
        <v>8.9839419158584732E-2</v>
      </c>
      <c r="D112">
        <v>11.75</v>
      </c>
      <c r="E112">
        <f t="shared" si="3"/>
        <v>0.1110940475055868</v>
      </c>
      <c r="F112" s="12">
        <f t="shared" si="5"/>
        <v>4.4843124473285256E-3</v>
      </c>
      <c r="H112" s="3"/>
      <c r="I112" s="4"/>
      <c r="J112" s="4"/>
    </row>
    <row r="113" spans="1:10" x14ac:dyDescent="0.25">
      <c r="A113" s="11">
        <v>40634</v>
      </c>
      <c r="B113" s="6">
        <v>113.61426</v>
      </c>
      <c r="C113" s="12">
        <f t="shared" si="4"/>
        <v>-6.8204467217643838E-2</v>
      </c>
      <c r="D113">
        <v>12</v>
      </c>
      <c r="E113">
        <f t="shared" si="3"/>
        <v>0.11332868530700327</v>
      </c>
      <c r="F113" s="12">
        <f t="shared" si="5"/>
        <v>2.2346378014164725E-3</v>
      </c>
      <c r="H113" s="3"/>
      <c r="I113" s="4"/>
      <c r="J113" s="4"/>
    </row>
    <row r="114" spans="1:10" x14ac:dyDescent="0.25">
      <c r="A114" s="11">
        <v>40664</v>
      </c>
      <c r="B114" s="6">
        <v>124.81165</v>
      </c>
      <c r="C114" s="12">
        <f t="shared" si="4"/>
        <v>9.3996774359457191E-2</v>
      </c>
      <c r="D114">
        <v>12</v>
      </c>
      <c r="E114">
        <f t="shared" si="3"/>
        <v>0.11332868530700327</v>
      </c>
      <c r="F114" s="12">
        <f t="shared" si="5"/>
        <v>0</v>
      </c>
      <c r="H114" s="3"/>
      <c r="I114" s="4"/>
      <c r="J114" s="4"/>
    </row>
    <row r="115" spans="1:10" x14ac:dyDescent="0.25">
      <c r="A115" s="11">
        <v>40695</v>
      </c>
      <c r="B115" s="6">
        <v>119.80302</v>
      </c>
      <c r="C115" s="12">
        <f t="shared" si="4"/>
        <v>-4.0956906892770206E-2</v>
      </c>
      <c r="D115">
        <v>12.25</v>
      </c>
      <c r="E115">
        <f t="shared" si="3"/>
        <v>0.11555834063427235</v>
      </c>
      <c r="F115" s="12">
        <f t="shared" si="5"/>
        <v>2.2296553272690839E-3</v>
      </c>
      <c r="H115" s="3"/>
      <c r="I115" s="4"/>
      <c r="J115" s="4"/>
    </row>
    <row r="116" spans="1:10" x14ac:dyDescent="0.25">
      <c r="A116" s="11">
        <v>40725</v>
      </c>
      <c r="B116" s="6">
        <v>123.60012</v>
      </c>
      <c r="C116" s="12">
        <f t="shared" si="4"/>
        <v>3.1202621852155055E-2</v>
      </c>
      <c r="D116">
        <v>12.5</v>
      </c>
      <c r="E116">
        <f t="shared" si="3"/>
        <v>0.11778303565638346</v>
      </c>
      <c r="F116" s="12">
        <f t="shared" si="5"/>
        <v>2.2246950221111034E-3</v>
      </c>
      <c r="H116" s="3"/>
      <c r="I116" s="4"/>
      <c r="J116" s="4"/>
    </row>
    <row r="117" spans="1:10" x14ac:dyDescent="0.25">
      <c r="A117" s="11">
        <v>40756</v>
      </c>
      <c r="B117" s="6">
        <v>129.14279999999999</v>
      </c>
      <c r="C117" s="12">
        <f t="shared" si="4"/>
        <v>4.3867252961983461E-2</v>
      </c>
      <c r="D117">
        <v>12</v>
      </c>
      <c r="E117">
        <f t="shared" si="3"/>
        <v>0.11332868530700327</v>
      </c>
      <c r="F117" s="12">
        <f t="shared" si="5"/>
        <v>-4.4543503493801873E-3</v>
      </c>
      <c r="H117" s="3"/>
      <c r="I117" s="4"/>
      <c r="J117" s="4"/>
    </row>
    <row r="118" spans="1:10" x14ac:dyDescent="0.25">
      <c r="A118" s="11">
        <v>40787</v>
      </c>
      <c r="B118" s="6">
        <v>122.10754</v>
      </c>
      <c r="C118" s="12">
        <f t="shared" si="4"/>
        <v>-5.6016636987094692E-2</v>
      </c>
      <c r="D118">
        <v>12</v>
      </c>
      <c r="E118">
        <f t="shared" si="3"/>
        <v>0.11332868530700327</v>
      </c>
      <c r="F118" s="12">
        <f t="shared" si="5"/>
        <v>0</v>
      </c>
      <c r="H118" s="3"/>
      <c r="I118" s="4"/>
      <c r="J118" s="4"/>
    </row>
    <row r="119" spans="1:10" x14ac:dyDescent="0.25">
      <c r="A119" s="11">
        <v>40817</v>
      </c>
      <c r="B119" s="6">
        <v>123.83857</v>
      </c>
      <c r="C119" s="12">
        <f t="shared" si="4"/>
        <v>1.4076730745331112E-2</v>
      </c>
      <c r="D119">
        <v>11.5</v>
      </c>
      <c r="E119">
        <f t="shared" si="3"/>
        <v>0.10885440491208208</v>
      </c>
      <c r="F119" s="12">
        <f t="shared" si="5"/>
        <v>-4.4742803949211901E-3</v>
      </c>
      <c r="H119" s="3"/>
      <c r="I119" s="4"/>
      <c r="J119" s="4"/>
    </row>
    <row r="120" spans="1:10" x14ac:dyDescent="0.25">
      <c r="A120" s="11">
        <v>40848</v>
      </c>
      <c r="B120" s="6">
        <v>121.40188000000001</v>
      </c>
      <c r="C120" s="12">
        <f t="shared" si="4"/>
        <v>-1.9872498114929193E-2</v>
      </c>
      <c r="D120">
        <v>11</v>
      </c>
      <c r="E120">
        <f t="shared" si="3"/>
        <v>0.10436001532424286</v>
      </c>
      <c r="F120" s="12">
        <f t="shared" si="5"/>
        <v>-4.4943895878392232E-3</v>
      </c>
      <c r="H120" s="3"/>
      <c r="I120" s="4"/>
      <c r="J120" s="4"/>
    </row>
    <row r="121" spans="1:10" x14ac:dyDescent="0.25">
      <c r="A121" s="11">
        <v>40878</v>
      </c>
      <c r="B121" s="6">
        <v>111.49518999999999</v>
      </c>
      <c r="C121" s="12">
        <f t="shared" si="4"/>
        <v>-8.5124913545990388E-2</v>
      </c>
      <c r="D121">
        <v>11</v>
      </c>
      <c r="E121">
        <f t="shared" si="3"/>
        <v>0.10436001532424286</v>
      </c>
      <c r="F121" s="12">
        <f t="shared" si="5"/>
        <v>0</v>
      </c>
      <c r="H121" s="3"/>
      <c r="I121" s="4"/>
      <c r="J121" s="4"/>
    </row>
    <row r="122" spans="1:10" x14ac:dyDescent="0.25">
      <c r="A122" s="11">
        <v>40909</v>
      </c>
      <c r="B122" s="6">
        <v>103.35733</v>
      </c>
      <c r="C122" s="12">
        <f t="shared" si="4"/>
        <v>-7.5789243298911124E-2</v>
      </c>
      <c r="D122">
        <v>10.5</v>
      </c>
      <c r="E122">
        <f t="shared" si="3"/>
        <v>9.9845334969716121E-2</v>
      </c>
      <c r="F122" s="12">
        <f t="shared" si="5"/>
        <v>-4.5146803545267344E-3</v>
      </c>
      <c r="H122" s="3"/>
      <c r="I122" s="4"/>
      <c r="J122" s="4"/>
    </row>
    <row r="123" spans="1:10" x14ac:dyDescent="0.25">
      <c r="A123" s="11">
        <v>40940</v>
      </c>
      <c r="B123" s="6">
        <v>104.68291000000001</v>
      </c>
      <c r="C123" s="12">
        <f t="shared" si="4"/>
        <v>1.2743668624761284E-2</v>
      </c>
      <c r="D123">
        <v>10.5</v>
      </c>
      <c r="E123">
        <f t="shared" si="3"/>
        <v>9.9845334969716121E-2</v>
      </c>
      <c r="F123" s="12">
        <f t="shared" si="5"/>
        <v>0</v>
      </c>
      <c r="H123" s="3"/>
      <c r="I123" s="4"/>
      <c r="J123" s="4"/>
    </row>
    <row r="124" spans="1:10" x14ac:dyDescent="0.25">
      <c r="A124" s="11">
        <v>40969</v>
      </c>
      <c r="B124" s="6">
        <v>116.1812</v>
      </c>
      <c r="C124" s="12">
        <f t="shared" si="4"/>
        <v>0.10421516502912631</v>
      </c>
      <c r="D124">
        <v>9.75</v>
      </c>
      <c r="E124">
        <f t="shared" si="3"/>
        <v>9.3034865967189295E-2</v>
      </c>
      <c r="F124" s="12">
        <f t="shared" si="5"/>
        <v>-6.8104690025268255E-3</v>
      </c>
      <c r="H124" s="3"/>
      <c r="I124" s="4"/>
      <c r="J124" s="4"/>
    </row>
    <row r="125" spans="1:10" x14ac:dyDescent="0.25">
      <c r="A125" s="11">
        <v>41000</v>
      </c>
      <c r="B125" s="6">
        <v>108.09827</v>
      </c>
      <c r="C125" s="12">
        <f t="shared" si="4"/>
        <v>-7.2110320494358504E-2</v>
      </c>
      <c r="D125">
        <v>9</v>
      </c>
      <c r="E125">
        <f t="shared" si="3"/>
        <v>8.6177696241052412E-2</v>
      </c>
      <c r="F125" s="12">
        <f t="shared" si="5"/>
        <v>-6.857169726136883E-3</v>
      </c>
      <c r="H125" s="3"/>
      <c r="I125" s="4"/>
      <c r="J125" s="4"/>
    </row>
    <row r="126" spans="1:10" x14ac:dyDescent="0.25">
      <c r="A126" s="11">
        <v>41030</v>
      </c>
      <c r="B126" s="6">
        <v>119.38667</v>
      </c>
      <c r="C126" s="12">
        <f t="shared" si="4"/>
        <v>9.9326832368258344E-2</v>
      </c>
      <c r="D126">
        <v>8.5</v>
      </c>
      <c r="E126">
        <f t="shared" si="3"/>
        <v>8.1579986992422845E-2</v>
      </c>
      <c r="F126" s="12">
        <f t="shared" si="5"/>
        <v>-4.5977092486295668E-3</v>
      </c>
      <c r="H126" s="3"/>
      <c r="I126" s="4"/>
      <c r="J126" s="4"/>
    </row>
    <row r="127" spans="1:10" x14ac:dyDescent="0.25">
      <c r="A127" s="11">
        <v>41061</v>
      </c>
      <c r="B127" s="6">
        <v>114.50151</v>
      </c>
      <c r="C127" s="12">
        <f t="shared" si="4"/>
        <v>-4.1779542504820633E-2</v>
      </c>
      <c r="D127">
        <v>8.5</v>
      </c>
      <c r="E127">
        <f t="shared" si="3"/>
        <v>8.1579986992422845E-2</v>
      </c>
      <c r="F127" s="12">
        <f t="shared" si="5"/>
        <v>0</v>
      </c>
      <c r="H127" s="8"/>
      <c r="I127" s="4"/>
      <c r="J127" s="4"/>
    </row>
    <row r="128" spans="1:10" x14ac:dyDescent="0.25">
      <c r="A128" s="11">
        <v>41091</v>
      </c>
      <c r="B128" s="6">
        <v>121.76721000000001</v>
      </c>
      <c r="C128" s="12">
        <f t="shared" si="4"/>
        <v>6.1523096528866894E-2</v>
      </c>
      <c r="D128">
        <v>8</v>
      </c>
      <c r="E128">
        <f t="shared" si="3"/>
        <v>7.6961041136128394E-2</v>
      </c>
      <c r="F128" s="12">
        <f t="shared" si="5"/>
        <v>-4.6189458562944513E-3</v>
      </c>
      <c r="H128" s="8"/>
      <c r="I128" s="4"/>
      <c r="J128" s="4"/>
    </row>
    <row r="129" spans="1:10" x14ac:dyDescent="0.25">
      <c r="A129" s="11">
        <v>41122</v>
      </c>
      <c r="B129" s="6">
        <v>129.95274000000001</v>
      </c>
      <c r="C129" s="12">
        <f t="shared" si="4"/>
        <v>6.5059738688789004E-2</v>
      </c>
      <c r="D129">
        <v>7.5</v>
      </c>
      <c r="E129">
        <f t="shared" si="3"/>
        <v>7.2320661579626078E-2</v>
      </c>
      <c r="F129" s="12">
        <f t="shared" si="5"/>
        <v>-4.6403795565023165E-3</v>
      </c>
      <c r="H129" s="3"/>
      <c r="I129" s="4"/>
      <c r="J129" s="4"/>
    </row>
    <row r="130" spans="1:10" x14ac:dyDescent="0.25">
      <c r="A130" s="11">
        <v>41153</v>
      </c>
      <c r="B130" s="6">
        <v>120.52278</v>
      </c>
      <c r="C130" s="12">
        <f t="shared" si="4"/>
        <v>-7.5332065190930386E-2</v>
      </c>
      <c r="D130">
        <v>7.5</v>
      </c>
      <c r="E130">
        <f t="shared" si="3"/>
        <v>7.2320661579626078E-2</v>
      </c>
      <c r="F130" s="12">
        <f t="shared" si="5"/>
        <v>0</v>
      </c>
      <c r="H130" s="3"/>
      <c r="I130" s="4"/>
      <c r="J130" s="4"/>
    </row>
    <row r="131" spans="1:10" x14ac:dyDescent="0.25">
      <c r="A131" s="11">
        <v>41183</v>
      </c>
      <c r="B131" s="6">
        <v>130.27002999999999</v>
      </c>
      <c r="C131" s="12">
        <f t="shared" si="4"/>
        <v>7.7770669293393269E-2</v>
      </c>
      <c r="D131">
        <v>7.25</v>
      </c>
      <c r="E131">
        <f t="shared" ref="E131:E194" si="6">LN(D131/100+1)</f>
        <v>6.9992371820034996E-2</v>
      </c>
      <c r="F131" s="12">
        <f t="shared" si="5"/>
        <v>-2.3282897595910818E-3</v>
      </c>
      <c r="H131" s="8"/>
      <c r="I131" s="4"/>
      <c r="J131" s="4"/>
    </row>
    <row r="132" spans="1:10" x14ac:dyDescent="0.25">
      <c r="A132" s="11">
        <v>41214</v>
      </c>
      <c r="B132" s="6">
        <v>122.16077</v>
      </c>
      <c r="C132" s="12">
        <f t="shared" ref="C132:C195" si="7">LN(B132)-LN(B131)</f>
        <v>-6.4271485900962766E-2</v>
      </c>
      <c r="D132">
        <v>7.25</v>
      </c>
      <c r="E132">
        <f t="shared" si="6"/>
        <v>6.9992371820034996E-2</v>
      </c>
      <c r="F132" s="12">
        <f t="shared" ref="F132:F195" si="8">E132-E131</f>
        <v>0</v>
      </c>
      <c r="H132" s="3"/>
      <c r="I132" s="4"/>
      <c r="J132" s="4"/>
    </row>
    <row r="133" spans="1:10" x14ac:dyDescent="0.25">
      <c r="A133" s="11">
        <v>41244</v>
      </c>
      <c r="B133" s="6">
        <v>107.48936999999999</v>
      </c>
      <c r="C133" s="12">
        <f t="shared" si="7"/>
        <v>-0.12794600514194787</v>
      </c>
      <c r="D133">
        <v>7.25</v>
      </c>
      <c r="E133">
        <f t="shared" si="6"/>
        <v>6.9992371820034996E-2</v>
      </c>
      <c r="F133" s="12">
        <f t="shared" si="8"/>
        <v>0</v>
      </c>
      <c r="H133" s="3"/>
      <c r="I133" s="4"/>
      <c r="J133" s="4"/>
    </row>
    <row r="134" spans="1:10" x14ac:dyDescent="0.25">
      <c r="A134" s="11">
        <v>41275</v>
      </c>
      <c r="B134" s="6">
        <v>110.11744</v>
      </c>
      <c r="C134" s="12">
        <f t="shared" si="7"/>
        <v>2.4155473680202988E-2</v>
      </c>
      <c r="D134">
        <v>7.25</v>
      </c>
      <c r="E134">
        <f t="shared" si="6"/>
        <v>6.9992371820034996E-2</v>
      </c>
      <c r="F134" s="12">
        <f t="shared" si="8"/>
        <v>0</v>
      </c>
      <c r="H134" s="3"/>
      <c r="I134" s="4"/>
      <c r="J134" s="4"/>
    </row>
    <row r="135" spans="1:10" x14ac:dyDescent="0.25">
      <c r="A135" s="11">
        <v>41306</v>
      </c>
      <c r="B135" s="6">
        <v>102.62008</v>
      </c>
      <c r="C135" s="12">
        <f t="shared" si="7"/>
        <v>-7.0513807549026808E-2</v>
      </c>
      <c r="D135">
        <v>7.25</v>
      </c>
      <c r="E135">
        <f t="shared" si="6"/>
        <v>6.9992371820034996E-2</v>
      </c>
      <c r="F135" s="12">
        <f t="shared" si="8"/>
        <v>0</v>
      </c>
      <c r="H135" s="3"/>
      <c r="I135" s="4"/>
      <c r="J135" s="4"/>
    </row>
    <row r="136" spans="1:10" x14ac:dyDescent="0.25">
      <c r="A136" s="11">
        <v>41334</v>
      </c>
      <c r="B136" s="6">
        <v>113.85214000000001</v>
      </c>
      <c r="C136" s="12">
        <f t="shared" si="7"/>
        <v>0.10386696390672245</v>
      </c>
      <c r="D136">
        <v>7.25</v>
      </c>
      <c r="E136">
        <f t="shared" si="6"/>
        <v>6.9992371820034996E-2</v>
      </c>
      <c r="F136" s="12">
        <f t="shared" si="8"/>
        <v>0</v>
      </c>
      <c r="H136" s="3"/>
      <c r="I136" s="4"/>
      <c r="J136" s="4"/>
    </row>
    <row r="137" spans="1:10" x14ac:dyDescent="0.25">
      <c r="A137" s="11">
        <v>41365</v>
      </c>
      <c r="B137" s="6">
        <v>118.65181</v>
      </c>
      <c r="C137" s="12">
        <f t="shared" si="7"/>
        <v>4.1292648721586112E-2</v>
      </c>
      <c r="D137">
        <v>7.5</v>
      </c>
      <c r="E137">
        <f t="shared" si="6"/>
        <v>7.2320661579626078E-2</v>
      </c>
      <c r="F137" s="12">
        <f t="shared" si="8"/>
        <v>2.3282897595910818E-3</v>
      </c>
      <c r="H137" s="3"/>
      <c r="I137" s="4"/>
      <c r="J137" s="4"/>
    </row>
    <row r="138" spans="1:10" x14ac:dyDescent="0.25">
      <c r="A138" s="11">
        <v>41395</v>
      </c>
      <c r="B138" s="6">
        <v>122.33153</v>
      </c>
      <c r="C138" s="12">
        <f t="shared" si="7"/>
        <v>3.0541580416439729E-2</v>
      </c>
      <c r="D138">
        <v>8</v>
      </c>
      <c r="E138">
        <f t="shared" si="6"/>
        <v>7.6961041136128394E-2</v>
      </c>
      <c r="F138" s="12">
        <f t="shared" si="8"/>
        <v>4.6403795565023165E-3</v>
      </c>
      <c r="H138" s="3"/>
      <c r="I138" s="4"/>
      <c r="J138" s="4"/>
    </row>
    <row r="139" spans="1:10" x14ac:dyDescent="0.25">
      <c r="A139" s="11">
        <v>41426</v>
      </c>
      <c r="B139" s="6">
        <v>118.51416</v>
      </c>
      <c r="C139" s="12">
        <f t="shared" si="7"/>
        <v>-3.1702371026122833E-2</v>
      </c>
      <c r="D139">
        <v>8</v>
      </c>
      <c r="E139">
        <f t="shared" si="6"/>
        <v>7.6961041136128394E-2</v>
      </c>
      <c r="F139" s="12">
        <f t="shared" si="8"/>
        <v>0</v>
      </c>
      <c r="H139" s="3"/>
      <c r="I139" s="4"/>
      <c r="J139" s="4"/>
    </row>
    <row r="140" spans="1:10" x14ac:dyDescent="0.25">
      <c r="A140" s="11">
        <v>41456</v>
      </c>
      <c r="B140" s="6">
        <v>125.8847</v>
      </c>
      <c r="C140" s="12">
        <f t="shared" si="7"/>
        <v>6.0333961538408865E-2</v>
      </c>
      <c r="D140">
        <v>8.5</v>
      </c>
      <c r="E140">
        <f t="shared" si="6"/>
        <v>8.1579986992422845E-2</v>
      </c>
      <c r="F140" s="12">
        <f t="shared" si="8"/>
        <v>4.6189458562944513E-3</v>
      </c>
      <c r="H140" s="3"/>
      <c r="I140" s="4"/>
      <c r="J140" s="4"/>
    </row>
    <row r="141" spans="1:10" x14ac:dyDescent="0.25">
      <c r="A141" s="11">
        <v>41487</v>
      </c>
      <c r="B141" s="6">
        <v>130.56683000000001</v>
      </c>
      <c r="C141" s="12">
        <f t="shared" si="7"/>
        <v>3.6518794314578606E-2</v>
      </c>
      <c r="D141">
        <v>9</v>
      </c>
      <c r="E141">
        <f t="shared" si="6"/>
        <v>8.6177696241052412E-2</v>
      </c>
      <c r="F141" s="12">
        <f t="shared" si="8"/>
        <v>4.5977092486295668E-3</v>
      </c>
      <c r="H141" s="3"/>
      <c r="I141" s="4"/>
      <c r="J141" s="4"/>
    </row>
    <row r="142" spans="1:10" x14ac:dyDescent="0.25">
      <c r="A142" s="11">
        <v>41518</v>
      </c>
      <c r="B142" s="6">
        <v>125.03259</v>
      </c>
      <c r="C142" s="12">
        <f t="shared" si="7"/>
        <v>-4.3310779639511132E-2</v>
      </c>
      <c r="D142">
        <v>9</v>
      </c>
      <c r="E142">
        <f t="shared" si="6"/>
        <v>8.6177696241052412E-2</v>
      </c>
      <c r="F142" s="12">
        <f t="shared" si="8"/>
        <v>0</v>
      </c>
      <c r="H142" s="3"/>
      <c r="I142" s="4"/>
      <c r="J142" s="4"/>
    </row>
    <row r="143" spans="1:10" x14ac:dyDescent="0.25">
      <c r="A143" s="11">
        <v>41548</v>
      </c>
      <c r="B143" s="6">
        <v>131.19189</v>
      </c>
      <c r="C143" s="12">
        <f t="shared" si="7"/>
        <v>4.8086637254284526E-2</v>
      </c>
      <c r="D143">
        <v>9.5</v>
      </c>
      <c r="E143">
        <f t="shared" si="6"/>
        <v>9.0754363268464117E-2</v>
      </c>
      <c r="F143" s="12">
        <f t="shared" si="8"/>
        <v>4.5766670274117044E-3</v>
      </c>
      <c r="H143" s="3"/>
      <c r="I143" s="4"/>
      <c r="J143" s="4"/>
    </row>
    <row r="144" spans="1:10" x14ac:dyDescent="0.25">
      <c r="A144" s="11">
        <v>41579</v>
      </c>
      <c r="B144" s="6">
        <v>123.68849</v>
      </c>
      <c r="C144" s="12">
        <f t="shared" si="7"/>
        <v>-5.8894833201834196E-2</v>
      </c>
      <c r="D144">
        <v>10</v>
      </c>
      <c r="E144">
        <f t="shared" si="6"/>
        <v>9.5310179804324935E-2</v>
      </c>
      <c r="F144" s="12">
        <f t="shared" si="8"/>
        <v>4.5558165358608183E-3</v>
      </c>
      <c r="H144" s="3"/>
      <c r="I144" s="4"/>
      <c r="J144" s="4"/>
    </row>
    <row r="145" spans="1:10" x14ac:dyDescent="0.25">
      <c r="A145" s="11">
        <v>41609</v>
      </c>
      <c r="B145" s="6">
        <v>104.97604</v>
      </c>
      <c r="C145" s="12">
        <f t="shared" si="7"/>
        <v>-0.16403409373127342</v>
      </c>
      <c r="D145">
        <v>10</v>
      </c>
      <c r="E145">
        <f t="shared" si="6"/>
        <v>9.5310179804324935E-2</v>
      </c>
      <c r="F145" s="12">
        <f t="shared" si="8"/>
        <v>0</v>
      </c>
      <c r="H145" s="3"/>
      <c r="I145" s="4"/>
      <c r="J145" s="4"/>
    </row>
    <row r="146" spans="1:10" x14ac:dyDescent="0.25">
      <c r="A146" s="11">
        <v>41640</v>
      </c>
      <c r="B146" s="6">
        <v>107.91410999999999</v>
      </c>
      <c r="C146" s="12">
        <f t="shared" si="7"/>
        <v>2.7603499303382684E-2</v>
      </c>
      <c r="D146">
        <v>10.5</v>
      </c>
      <c r="E146">
        <f t="shared" si="6"/>
        <v>9.9845334969716121E-2</v>
      </c>
      <c r="F146" s="12">
        <f t="shared" si="8"/>
        <v>4.5351551653911859E-3</v>
      </c>
      <c r="H146" s="3"/>
      <c r="I146" s="4"/>
      <c r="J146" s="4"/>
    </row>
    <row r="147" spans="1:10" x14ac:dyDescent="0.25">
      <c r="A147" s="11">
        <v>41671</v>
      </c>
      <c r="B147" s="6">
        <v>107.54777</v>
      </c>
      <c r="C147" s="12">
        <f t="shared" si="7"/>
        <v>-3.4005119886053592E-3</v>
      </c>
      <c r="D147">
        <v>10.75</v>
      </c>
      <c r="E147">
        <f t="shared" si="6"/>
        <v>0.10210522293715359</v>
      </c>
      <c r="F147" s="12">
        <f t="shared" si="8"/>
        <v>2.2598879674374656E-3</v>
      </c>
      <c r="H147" s="3"/>
      <c r="I147" s="4"/>
      <c r="J147" s="4"/>
    </row>
    <row r="148" spans="1:10" x14ac:dyDescent="0.25">
      <c r="A148" s="11">
        <v>41699</v>
      </c>
      <c r="B148" s="6">
        <v>113.37495</v>
      </c>
      <c r="C148" s="12">
        <f t="shared" si="7"/>
        <v>5.2765346464168417E-2</v>
      </c>
      <c r="D148">
        <v>10.75</v>
      </c>
      <c r="E148">
        <f t="shared" si="6"/>
        <v>0.10210522293715359</v>
      </c>
      <c r="F148" s="12">
        <f t="shared" si="8"/>
        <v>0</v>
      </c>
      <c r="H148" s="3"/>
      <c r="I148" s="4"/>
      <c r="J148" s="4"/>
    </row>
    <row r="149" spans="1:10" x14ac:dyDescent="0.25">
      <c r="A149" s="11">
        <v>41730</v>
      </c>
      <c r="B149" s="6">
        <v>111.8974</v>
      </c>
      <c r="C149" s="12">
        <f t="shared" si="7"/>
        <v>-1.3118087404206058E-2</v>
      </c>
      <c r="D149">
        <v>11</v>
      </c>
      <c r="E149">
        <f t="shared" si="6"/>
        <v>0.10436001532424286</v>
      </c>
      <c r="F149" s="12">
        <f t="shared" si="8"/>
        <v>2.2547923870892689E-3</v>
      </c>
      <c r="H149" s="3"/>
      <c r="I149" s="4"/>
      <c r="J149" s="4"/>
    </row>
    <row r="150" spans="1:10" x14ac:dyDescent="0.25">
      <c r="A150" s="11">
        <v>41760</v>
      </c>
      <c r="B150" s="6">
        <v>118.5303</v>
      </c>
      <c r="C150" s="12">
        <f t="shared" si="7"/>
        <v>5.7586244076350823E-2</v>
      </c>
      <c r="D150">
        <v>11</v>
      </c>
      <c r="E150">
        <f t="shared" si="6"/>
        <v>0.10436001532424286</v>
      </c>
      <c r="F150" s="12">
        <f t="shared" si="8"/>
        <v>0</v>
      </c>
      <c r="H150" s="3"/>
      <c r="I150" s="4"/>
      <c r="J150" s="4"/>
    </row>
    <row r="151" spans="1:10" x14ac:dyDescent="0.25">
      <c r="A151" s="11">
        <v>41791</v>
      </c>
      <c r="B151" s="6">
        <v>110.61037</v>
      </c>
      <c r="C151" s="12">
        <f t="shared" si="7"/>
        <v>-6.9154778098107883E-2</v>
      </c>
      <c r="D151">
        <v>11</v>
      </c>
      <c r="E151">
        <f t="shared" si="6"/>
        <v>0.10436001532424286</v>
      </c>
      <c r="F151" s="12">
        <f t="shared" si="8"/>
        <v>0</v>
      </c>
      <c r="H151" s="3"/>
      <c r="I151" s="4"/>
      <c r="J151" s="4"/>
    </row>
    <row r="152" spans="1:10" x14ac:dyDescent="0.25">
      <c r="A152" s="11">
        <v>41821</v>
      </c>
      <c r="B152" s="6">
        <v>121.70206</v>
      </c>
      <c r="C152" s="12">
        <f t="shared" si="7"/>
        <v>9.5562080724667098E-2</v>
      </c>
      <c r="D152">
        <v>11</v>
      </c>
      <c r="E152">
        <f t="shared" si="6"/>
        <v>0.10436001532424286</v>
      </c>
      <c r="F152" s="12">
        <f t="shared" si="8"/>
        <v>0</v>
      </c>
      <c r="H152" s="3"/>
      <c r="I152" s="4"/>
      <c r="J152" s="4"/>
    </row>
    <row r="153" spans="1:10" x14ac:dyDescent="0.25">
      <c r="A153" s="11">
        <v>41852</v>
      </c>
      <c r="B153" s="6">
        <v>123.92138</v>
      </c>
      <c r="C153" s="12">
        <f t="shared" si="7"/>
        <v>1.8071405543945929E-2</v>
      </c>
      <c r="D153">
        <v>11</v>
      </c>
      <c r="E153">
        <f t="shared" si="6"/>
        <v>0.10436001532424286</v>
      </c>
      <c r="F153" s="12">
        <f t="shared" si="8"/>
        <v>0</v>
      </c>
      <c r="H153" s="3"/>
      <c r="I153" s="4"/>
      <c r="J153" s="4"/>
    </row>
    <row r="154" spans="1:10" x14ac:dyDescent="0.25">
      <c r="A154" s="11">
        <v>41883</v>
      </c>
      <c r="B154" s="6">
        <v>123.07107000000001</v>
      </c>
      <c r="C154" s="12">
        <f t="shared" si="7"/>
        <v>-6.8853388780185654E-3</v>
      </c>
      <c r="D154">
        <v>11</v>
      </c>
      <c r="E154">
        <f t="shared" si="6"/>
        <v>0.10436001532424286</v>
      </c>
      <c r="F154" s="12">
        <f t="shared" si="8"/>
        <v>0</v>
      </c>
      <c r="H154" s="3"/>
      <c r="I154" s="4"/>
      <c r="J154" s="4"/>
    </row>
    <row r="155" spans="1:10" x14ac:dyDescent="0.25">
      <c r="A155" s="11">
        <v>41913</v>
      </c>
      <c r="B155" s="6">
        <v>127.32526</v>
      </c>
      <c r="C155" s="12">
        <f t="shared" si="7"/>
        <v>3.3982921401538135E-2</v>
      </c>
      <c r="D155">
        <v>11.25</v>
      </c>
      <c r="E155">
        <f t="shared" si="6"/>
        <v>0.10660973505825827</v>
      </c>
      <c r="F155" s="12">
        <f t="shared" si="8"/>
        <v>2.2497197340154151E-3</v>
      </c>
      <c r="H155" s="3"/>
      <c r="I155" s="4"/>
      <c r="J155" s="4"/>
    </row>
    <row r="156" spans="1:10" x14ac:dyDescent="0.25">
      <c r="A156" s="11">
        <v>41944</v>
      </c>
      <c r="B156" s="6">
        <v>116.2884</v>
      </c>
      <c r="C156" s="12">
        <f t="shared" si="7"/>
        <v>-9.0671602283421748E-2</v>
      </c>
      <c r="D156">
        <v>11.25</v>
      </c>
      <c r="E156">
        <f t="shared" si="6"/>
        <v>0.10660973505825827</v>
      </c>
      <c r="F156" s="12">
        <f t="shared" si="8"/>
        <v>0</v>
      </c>
      <c r="H156" s="3"/>
      <c r="I156" s="4"/>
      <c r="J156" s="4"/>
    </row>
    <row r="157" spans="1:10" x14ac:dyDescent="0.25">
      <c r="A157" s="11">
        <v>41974</v>
      </c>
      <c r="B157" s="6">
        <v>102.21339999999999</v>
      </c>
      <c r="C157" s="12">
        <f t="shared" si="7"/>
        <v>-0.12901052786901257</v>
      </c>
      <c r="D157">
        <v>11.75</v>
      </c>
      <c r="E157">
        <f t="shared" si="6"/>
        <v>0.1110940475055868</v>
      </c>
      <c r="F157" s="12">
        <f t="shared" si="8"/>
        <v>4.4843124473285256E-3</v>
      </c>
      <c r="H157" s="3"/>
      <c r="I157" s="4"/>
      <c r="J157" s="4"/>
    </row>
    <row r="158" spans="1:10" x14ac:dyDescent="0.25">
      <c r="A158" s="11">
        <v>42005</v>
      </c>
      <c r="B158" s="6">
        <v>102.66304</v>
      </c>
      <c r="C158" s="12">
        <f t="shared" si="7"/>
        <v>4.3893843716036329E-3</v>
      </c>
      <c r="D158">
        <v>12.25</v>
      </c>
      <c r="E158">
        <f t="shared" si="6"/>
        <v>0.11555834063427235</v>
      </c>
      <c r="F158" s="12">
        <f t="shared" si="8"/>
        <v>4.4642931286855564E-3</v>
      </c>
      <c r="H158" s="3"/>
      <c r="I158" s="4"/>
      <c r="J158" s="4"/>
    </row>
    <row r="159" spans="1:10" x14ac:dyDescent="0.25">
      <c r="A159" s="11">
        <v>42036</v>
      </c>
      <c r="B159" s="6">
        <v>97.571250000000006</v>
      </c>
      <c r="C159" s="12">
        <f t="shared" si="7"/>
        <v>-5.0869288653461631E-2</v>
      </c>
      <c r="D159">
        <v>12.25</v>
      </c>
      <c r="E159">
        <f t="shared" si="6"/>
        <v>0.11555834063427235</v>
      </c>
      <c r="F159" s="12">
        <f t="shared" si="8"/>
        <v>0</v>
      </c>
      <c r="H159" s="3"/>
      <c r="I159" s="4"/>
      <c r="J159" s="4"/>
    </row>
    <row r="160" spans="1:10" x14ac:dyDescent="0.25">
      <c r="A160" s="11">
        <v>42064</v>
      </c>
      <c r="B160" s="6">
        <v>109.92777</v>
      </c>
      <c r="C160" s="12">
        <f t="shared" si="7"/>
        <v>0.11924063339595392</v>
      </c>
      <c r="D160">
        <v>12.75</v>
      </c>
      <c r="E160">
        <f t="shared" si="6"/>
        <v>0.12000279239469631</v>
      </c>
      <c r="F160" s="12">
        <f t="shared" si="8"/>
        <v>4.444451760423962E-3</v>
      </c>
      <c r="H160" s="3"/>
      <c r="I160" s="4"/>
      <c r="J160" s="4"/>
    </row>
    <row r="161" spans="1:10" x14ac:dyDescent="0.25">
      <c r="A161" s="11">
        <v>42095</v>
      </c>
      <c r="B161" s="6">
        <v>103.51269000000001</v>
      </c>
      <c r="C161" s="12">
        <f t="shared" si="7"/>
        <v>-6.0129299863457497E-2</v>
      </c>
      <c r="D161">
        <v>13.25</v>
      </c>
      <c r="E161">
        <f t="shared" si="6"/>
        <v>0.12442757837505208</v>
      </c>
      <c r="F161" s="12">
        <f t="shared" si="8"/>
        <v>4.4247859803557693E-3</v>
      </c>
      <c r="H161" s="3"/>
      <c r="I161" s="4"/>
      <c r="J161" s="4"/>
    </row>
    <row r="162" spans="1:10" x14ac:dyDescent="0.25">
      <c r="A162" s="11">
        <v>42125</v>
      </c>
      <c r="B162" s="6">
        <v>108.44441999999999</v>
      </c>
      <c r="C162" s="12">
        <f t="shared" si="7"/>
        <v>4.6543569781767324E-2</v>
      </c>
      <c r="D162">
        <v>13.25</v>
      </c>
      <c r="E162">
        <f t="shared" si="6"/>
        <v>0.12442757837505208</v>
      </c>
      <c r="F162" s="12">
        <f t="shared" si="8"/>
        <v>0</v>
      </c>
      <c r="H162" s="3"/>
      <c r="I162" s="4"/>
      <c r="J162" s="4"/>
    </row>
    <row r="163" spans="1:10" x14ac:dyDescent="0.25">
      <c r="A163" s="11">
        <v>42156</v>
      </c>
      <c r="B163" s="6">
        <v>107.78466</v>
      </c>
      <c r="C163" s="12">
        <f t="shared" si="7"/>
        <v>-6.1024358743857476E-3</v>
      </c>
      <c r="D163">
        <v>13.75</v>
      </c>
      <c r="E163">
        <f t="shared" si="6"/>
        <v>0.12883287184296838</v>
      </c>
      <c r="F163" s="12">
        <f t="shared" si="8"/>
        <v>4.4052934679162936E-3</v>
      </c>
      <c r="H163" s="3"/>
      <c r="I163" s="4"/>
      <c r="J163" s="4"/>
    </row>
    <row r="164" spans="1:10" x14ac:dyDescent="0.25">
      <c r="A164" s="11">
        <v>42186</v>
      </c>
      <c r="B164" s="6">
        <v>111.24612</v>
      </c>
      <c r="C164" s="12">
        <f t="shared" si="7"/>
        <v>3.1609696241033269E-2</v>
      </c>
      <c r="D164">
        <v>14.25</v>
      </c>
      <c r="E164">
        <f t="shared" si="6"/>
        <v>0.13321884378622278</v>
      </c>
      <c r="F164" s="12">
        <f t="shared" si="8"/>
        <v>4.3859719432544075E-3</v>
      </c>
      <c r="H164" s="3"/>
      <c r="I164" s="4"/>
      <c r="J164" s="4"/>
    </row>
    <row r="165" spans="1:10" x14ac:dyDescent="0.25">
      <c r="A165" s="11">
        <v>42217</v>
      </c>
      <c r="B165" s="6">
        <v>113.73341000000001</v>
      </c>
      <c r="C165" s="12">
        <f t="shared" si="7"/>
        <v>2.2112157006970001E-2</v>
      </c>
      <c r="D165">
        <v>14.25</v>
      </c>
      <c r="E165">
        <f t="shared" si="6"/>
        <v>0.13321884378622278</v>
      </c>
      <c r="F165" s="12">
        <f t="shared" si="8"/>
        <v>0</v>
      </c>
      <c r="H165" s="3"/>
      <c r="I165" s="4"/>
      <c r="J165" s="4"/>
    </row>
    <row r="166" spans="1:10" x14ac:dyDescent="0.25">
      <c r="A166" s="11">
        <v>42248</v>
      </c>
      <c r="B166" s="6">
        <v>109.91113</v>
      </c>
      <c r="C166" s="12">
        <f t="shared" si="7"/>
        <v>-3.4185070873556711E-2</v>
      </c>
      <c r="D166">
        <v>14.25</v>
      </c>
      <c r="E166">
        <f t="shared" si="6"/>
        <v>0.13321884378622278</v>
      </c>
      <c r="F166" s="12">
        <f t="shared" si="8"/>
        <v>0</v>
      </c>
      <c r="H166" s="3"/>
      <c r="I166" s="4"/>
      <c r="J166" s="4"/>
    </row>
    <row r="167" spans="1:10" x14ac:dyDescent="0.25">
      <c r="A167" s="11">
        <v>42278</v>
      </c>
      <c r="B167" s="6">
        <v>113.31974</v>
      </c>
      <c r="C167" s="12">
        <f t="shared" si="7"/>
        <v>3.0541250405036635E-2</v>
      </c>
      <c r="D167">
        <v>14.25</v>
      </c>
      <c r="E167">
        <f t="shared" si="6"/>
        <v>0.13321884378622278</v>
      </c>
      <c r="F167" s="12">
        <f t="shared" si="8"/>
        <v>0</v>
      </c>
      <c r="H167" s="3"/>
      <c r="I167" s="4"/>
      <c r="J167" s="4"/>
    </row>
    <row r="168" spans="1:10" x14ac:dyDescent="0.25">
      <c r="A168" s="11">
        <v>42309</v>
      </c>
      <c r="B168" s="6">
        <v>102.02329</v>
      </c>
      <c r="C168" s="12">
        <f t="shared" si="7"/>
        <v>-0.10501226001859276</v>
      </c>
      <c r="D168">
        <v>14.25</v>
      </c>
      <c r="E168">
        <f t="shared" si="6"/>
        <v>0.13321884378622278</v>
      </c>
      <c r="F168" s="12">
        <f t="shared" si="8"/>
        <v>0</v>
      </c>
      <c r="H168" s="3"/>
      <c r="I168" s="4"/>
      <c r="J168" s="4"/>
    </row>
    <row r="169" spans="1:10" x14ac:dyDescent="0.25">
      <c r="A169" s="11">
        <v>42339</v>
      </c>
      <c r="B169" s="6">
        <v>89.972130000000007</v>
      </c>
      <c r="C169" s="12">
        <f t="shared" si="7"/>
        <v>-0.12570116484654026</v>
      </c>
      <c r="D169">
        <v>14.25</v>
      </c>
      <c r="E169">
        <f t="shared" si="6"/>
        <v>0.13321884378622278</v>
      </c>
      <c r="F169" s="12">
        <f t="shared" si="8"/>
        <v>0</v>
      </c>
      <c r="H169" s="3"/>
      <c r="I169" s="4"/>
      <c r="J169" s="4"/>
    </row>
    <row r="170" spans="1:10" x14ac:dyDescent="0.25">
      <c r="A170" s="11">
        <v>42370</v>
      </c>
      <c r="B170" s="6">
        <v>88.875640000000004</v>
      </c>
      <c r="C170" s="12">
        <f t="shared" si="7"/>
        <v>-1.2261866484323036E-2</v>
      </c>
      <c r="D170">
        <v>14.25</v>
      </c>
      <c r="E170">
        <f t="shared" si="6"/>
        <v>0.13321884378622278</v>
      </c>
      <c r="F170" s="12">
        <f t="shared" si="8"/>
        <v>0</v>
      </c>
      <c r="H170" s="3"/>
      <c r="I170" s="4"/>
      <c r="J170" s="4"/>
    </row>
    <row r="171" spans="1:10" x14ac:dyDescent="0.25">
      <c r="A171" s="11">
        <v>42401</v>
      </c>
      <c r="B171" s="6">
        <v>88.355580000000003</v>
      </c>
      <c r="C171" s="12">
        <f t="shared" si="7"/>
        <v>-5.8687345565866522E-3</v>
      </c>
      <c r="D171">
        <v>14.25</v>
      </c>
      <c r="E171">
        <f t="shared" si="6"/>
        <v>0.13321884378622278</v>
      </c>
      <c r="F171" s="12">
        <f t="shared" si="8"/>
        <v>0</v>
      </c>
      <c r="H171" s="3"/>
      <c r="I171" s="4"/>
      <c r="J171" s="4"/>
    </row>
    <row r="172" spans="1:10" x14ac:dyDescent="0.25">
      <c r="A172" s="11">
        <v>42430</v>
      </c>
      <c r="B172" s="6">
        <v>97.518029999999996</v>
      </c>
      <c r="C172" s="12">
        <f t="shared" si="7"/>
        <v>9.8667929318493997E-2</v>
      </c>
      <c r="D172">
        <v>14.25</v>
      </c>
      <c r="E172">
        <f t="shared" si="6"/>
        <v>0.13321884378622278</v>
      </c>
      <c r="F172" s="12">
        <f t="shared" si="8"/>
        <v>0</v>
      </c>
      <c r="H172" s="3"/>
      <c r="I172" s="4"/>
      <c r="J172" s="4"/>
    </row>
    <row r="173" spans="1:10" x14ac:dyDescent="0.25">
      <c r="A173" s="11">
        <v>42461</v>
      </c>
      <c r="B173" s="6">
        <v>96.727720000000005</v>
      </c>
      <c r="C173" s="12">
        <f t="shared" si="7"/>
        <v>-8.137262831881209E-3</v>
      </c>
      <c r="D173">
        <v>14.25</v>
      </c>
      <c r="E173">
        <f t="shared" si="6"/>
        <v>0.13321884378622278</v>
      </c>
      <c r="F173" s="12">
        <f t="shared" si="8"/>
        <v>0</v>
      </c>
      <c r="H173" s="3"/>
      <c r="I173" s="4"/>
      <c r="J173" s="4"/>
    </row>
    <row r="174" spans="1:10" x14ac:dyDescent="0.25">
      <c r="A174" s="11">
        <v>42491</v>
      </c>
      <c r="B174" s="6">
        <v>100.51023000000001</v>
      </c>
      <c r="C174" s="12">
        <f t="shared" si="7"/>
        <v>3.8359492210870982E-2</v>
      </c>
      <c r="D174">
        <v>14.25</v>
      </c>
      <c r="E174">
        <f t="shared" si="6"/>
        <v>0.13321884378622278</v>
      </c>
      <c r="F174" s="12">
        <f t="shared" si="8"/>
        <v>0</v>
      </c>
      <c r="H174" s="3"/>
      <c r="I174" s="4"/>
      <c r="J174" s="4"/>
    </row>
    <row r="175" spans="1:10" x14ac:dyDescent="0.25">
      <c r="A175" s="11">
        <v>42522</v>
      </c>
      <c r="B175" s="6">
        <v>102.14944</v>
      </c>
      <c r="C175" s="12">
        <f t="shared" si="7"/>
        <v>1.6177325750937221E-2</v>
      </c>
      <c r="D175">
        <v>14.25</v>
      </c>
      <c r="E175">
        <f t="shared" si="6"/>
        <v>0.13321884378622278</v>
      </c>
      <c r="F175" s="12">
        <f t="shared" si="8"/>
        <v>0</v>
      </c>
      <c r="H175" s="3"/>
      <c r="I175" s="4"/>
      <c r="J175" s="4"/>
    </row>
    <row r="176" spans="1:10" x14ac:dyDescent="0.25">
      <c r="A176" s="11">
        <v>42552</v>
      </c>
      <c r="B176" s="6">
        <v>104.43092</v>
      </c>
      <c r="C176" s="12">
        <f t="shared" si="7"/>
        <v>2.2088961067169954E-2</v>
      </c>
      <c r="D176">
        <v>14.25</v>
      </c>
      <c r="E176">
        <f t="shared" si="6"/>
        <v>0.13321884378622278</v>
      </c>
      <c r="F176" s="12">
        <f t="shared" si="8"/>
        <v>0</v>
      </c>
      <c r="H176" s="3"/>
      <c r="I176" s="4"/>
      <c r="J176" s="4"/>
    </row>
    <row r="177" spans="1:10" x14ac:dyDescent="0.25">
      <c r="A177" s="11">
        <v>42583</v>
      </c>
      <c r="B177" s="6">
        <v>108.37187</v>
      </c>
      <c r="C177" s="12">
        <f t="shared" si="7"/>
        <v>3.7042753302440445E-2</v>
      </c>
      <c r="D177">
        <v>14.25</v>
      </c>
      <c r="E177">
        <f t="shared" si="6"/>
        <v>0.13321884378622278</v>
      </c>
      <c r="F177" s="12">
        <f t="shared" si="8"/>
        <v>0</v>
      </c>
      <c r="H177" s="3"/>
      <c r="I177" s="4"/>
      <c r="J177" s="4"/>
    </row>
    <row r="178" spans="1:10" x14ac:dyDescent="0.25">
      <c r="A178" s="11">
        <v>42614</v>
      </c>
      <c r="B178" s="6">
        <v>105.65273999999999</v>
      </c>
      <c r="C178" s="12">
        <f t="shared" si="7"/>
        <v>-2.5410875068316408E-2</v>
      </c>
      <c r="D178">
        <v>14.25</v>
      </c>
      <c r="E178">
        <f t="shared" si="6"/>
        <v>0.13321884378622278</v>
      </c>
      <c r="F178" s="12">
        <f t="shared" si="8"/>
        <v>0</v>
      </c>
      <c r="H178" s="3"/>
      <c r="I178" s="4"/>
      <c r="J178" s="4"/>
    </row>
    <row r="179" spans="1:10" x14ac:dyDescent="0.25">
      <c r="A179" s="11">
        <v>42644</v>
      </c>
      <c r="B179" s="6">
        <v>105.07812</v>
      </c>
      <c r="C179" s="12">
        <f t="shared" si="7"/>
        <v>-5.4536048890572175E-3</v>
      </c>
      <c r="D179">
        <v>14</v>
      </c>
      <c r="E179">
        <f t="shared" si="6"/>
        <v>0.13102826240640419</v>
      </c>
      <c r="F179" s="12">
        <f t="shared" si="8"/>
        <v>-2.1905813798185902E-3</v>
      </c>
      <c r="H179" s="3"/>
      <c r="I179" s="4"/>
      <c r="J179" s="4"/>
    </row>
    <row r="180" spans="1:10" x14ac:dyDescent="0.25">
      <c r="A180" s="11">
        <v>42675</v>
      </c>
      <c r="B180" s="6">
        <v>100.76965</v>
      </c>
      <c r="C180" s="12">
        <f t="shared" si="7"/>
        <v>-4.186685449637384E-2</v>
      </c>
      <c r="D180">
        <v>13.75</v>
      </c>
      <c r="E180">
        <f t="shared" si="6"/>
        <v>0.12883287184296838</v>
      </c>
      <c r="F180" s="12">
        <f t="shared" si="8"/>
        <v>-2.1953905634358173E-3</v>
      </c>
      <c r="H180" s="3"/>
      <c r="I180" s="4"/>
      <c r="J180" s="4"/>
    </row>
    <row r="181" spans="1:10" x14ac:dyDescent="0.25">
      <c r="A181" s="11">
        <v>42705</v>
      </c>
      <c r="B181" s="6">
        <v>90.002319999999997</v>
      </c>
      <c r="C181" s="12">
        <f t="shared" si="7"/>
        <v>-0.1130017712545488</v>
      </c>
      <c r="D181">
        <v>13.75</v>
      </c>
      <c r="E181">
        <f t="shared" si="6"/>
        <v>0.12883287184296838</v>
      </c>
      <c r="F181" s="12">
        <f t="shared" si="8"/>
        <v>0</v>
      </c>
      <c r="H181" s="3"/>
      <c r="I181" s="4"/>
      <c r="J181" s="4"/>
    </row>
    <row r="182" spans="1:10" x14ac:dyDescent="0.25">
      <c r="A182" s="11">
        <v>42736</v>
      </c>
      <c r="B182" s="6">
        <v>90.76173</v>
      </c>
      <c r="C182" s="12">
        <f t="shared" si="7"/>
        <v>8.4022732146431522E-3</v>
      </c>
      <c r="D182">
        <v>13</v>
      </c>
      <c r="E182">
        <f t="shared" si="6"/>
        <v>0.12221763272424911</v>
      </c>
      <c r="F182" s="12">
        <f t="shared" si="8"/>
        <v>-6.6152391187192655E-3</v>
      </c>
      <c r="H182" s="3"/>
      <c r="I182" s="4"/>
      <c r="J182" s="4"/>
    </row>
    <row r="183" spans="1:10" x14ac:dyDescent="0.25">
      <c r="A183" s="11">
        <v>42767</v>
      </c>
      <c r="B183" s="6">
        <v>88.411990000000003</v>
      </c>
      <c r="C183" s="12">
        <f t="shared" si="7"/>
        <v>-2.6230127060073549E-2</v>
      </c>
      <c r="D183">
        <v>12.25</v>
      </c>
      <c r="E183">
        <f t="shared" si="6"/>
        <v>0.11555834063427235</v>
      </c>
      <c r="F183" s="12">
        <f t="shared" si="8"/>
        <v>-6.6592920899767594E-3</v>
      </c>
      <c r="H183" s="3"/>
      <c r="I183" s="4"/>
      <c r="J183" s="4"/>
    </row>
    <row r="184" spans="1:10" x14ac:dyDescent="0.25">
      <c r="A184" s="11">
        <v>42795</v>
      </c>
      <c r="B184" s="6">
        <v>99.551770000000005</v>
      </c>
      <c r="C184" s="12">
        <f t="shared" si="7"/>
        <v>0.11867021643181719</v>
      </c>
      <c r="D184">
        <v>12.25</v>
      </c>
      <c r="E184">
        <f t="shared" si="6"/>
        <v>0.11555834063427235</v>
      </c>
      <c r="F184" s="12">
        <f t="shared" si="8"/>
        <v>0</v>
      </c>
      <c r="H184" s="3"/>
      <c r="I184" s="4"/>
      <c r="J184" s="4"/>
    </row>
    <row r="185" spans="1:10" x14ac:dyDescent="0.25">
      <c r="A185" s="11">
        <v>42826</v>
      </c>
      <c r="B185" s="6">
        <v>92.420640000000006</v>
      </c>
      <c r="C185" s="12">
        <f t="shared" si="7"/>
        <v>-7.4327480036016524E-2</v>
      </c>
      <c r="D185">
        <v>11.25</v>
      </c>
      <c r="E185">
        <f t="shared" si="6"/>
        <v>0.10660973505825827</v>
      </c>
      <c r="F185" s="12">
        <f t="shared" si="8"/>
        <v>-8.948605576014082E-3</v>
      </c>
      <c r="H185" s="3"/>
      <c r="I185" s="4"/>
      <c r="J185" s="4"/>
    </row>
    <row r="186" spans="1:10" x14ac:dyDescent="0.25">
      <c r="A186" s="11">
        <v>42856</v>
      </c>
      <c r="B186" s="6">
        <v>105.02557</v>
      </c>
      <c r="C186" s="12">
        <f t="shared" si="7"/>
        <v>0.12785351399376577</v>
      </c>
      <c r="D186">
        <v>10.25</v>
      </c>
      <c r="E186">
        <f t="shared" si="6"/>
        <v>9.7580328338864042E-2</v>
      </c>
      <c r="F186" s="12">
        <f t="shared" si="8"/>
        <v>-9.0294067193942285E-3</v>
      </c>
      <c r="H186" s="3"/>
      <c r="I186" s="4"/>
      <c r="J186" s="4"/>
    </row>
    <row r="187" spans="1:10" x14ac:dyDescent="0.25">
      <c r="A187" s="11">
        <v>42887</v>
      </c>
      <c r="B187" s="6">
        <v>103.06748</v>
      </c>
      <c r="C187" s="12">
        <f t="shared" si="7"/>
        <v>-1.8819924973445978E-2</v>
      </c>
      <c r="D187">
        <v>10.25</v>
      </c>
      <c r="E187">
        <f t="shared" si="6"/>
        <v>9.7580328338864042E-2</v>
      </c>
      <c r="F187" s="12">
        <f t="shared" si="8"/>
        <v>0</v>
      </c>
      <c r="H187" s="3"/>
      <c r="I187" s="4"/>
      <c r="J187" s="4"/>
    </row>
    <row r="188" spans="1:10" x14ac:dyDescent="0.25">
      <c r="A188" s="11">
        <v>42917</v>
      </c>
      <c r="B188" s="6">
        <v>107.34819</v>
      </c>
      <c r="C188" s="12">
        <f t="shared" si="7"/>
        <v>4.0693744100244622E-2</v>
      </c>
      <c r="D188">
        <v>9.25</v>
      </c>
      <c r="E188">
        <f t="shared" si="6"/>
        <v>8.8468647987608187E-2</v>
      </c>
      <c r="F188" s="12">
        <f t="shared" si="8"/>
        <v>-9.1116803512558547E-3</v>
      </c>
      <c r="H188" s="3"/>
      <c r="I188" s="4"/>
      <c r="J188" s="4"/>
    </row>
    <row r="189" spans="1:10" x14ac:dyDescent="0.25">
      <c r="A189" s="11">
        <v>42948</v>
      </c>
      <c r="B189" s="6">
        <v>112.64103</v>
      </c>
      <c r="C189" s="12">
        <f t="shared" si="7"/>
        <v>4.8128373097324761E-2</v>
      </c>
      <c r="D189">
        <v>9.25</v>
      </c>
      <c r="E189">
        <f t="shared" si="6"/>
        <v>8.8468647987608187E-2</v>
      </c>
      <c r="F189" s="12">
        <f t="shared" si="8"/>
        <v>0</v>
      </c>
      <c r="H189" s="3"/>
      <c r="I189" s="4"/>
      <c r="J189" s="4"/>
    </row>
    <row r="190" spans="1:10" x14ac:dyDescent="0.25">
      <c r="A190" s="11">
        <v>42979</v>
      </c>
      <c r="B190" s="6">
        <v>108.34912</v>
      </c>
      <c r="C190" s="12">
        <f t="shared" si="7"/>
        <v>-3.8847430422086049E-2</v>
      </c>
      <c r="D190">
        <v>8.25</v>
      </c>
      <c r="E190">
        <f t="shared" si="6"/>
        <v>7.9273180894507883E-2</v>
      </c>
      <c r="F190" s="12">
        <f t="shared" si="8"/>
        <v>-9.1954670931003041E-3</v>
      </c>
      <c r="H190" s="3"/>
      <c r="I190" s="4"/>
      <c r="J190" s="4"/>
    </row>
    <row r="191" spans="1:10" x14ac:dyDescent="0.25">
      <c r="A191" s="11">
        <v>43009</v>
      </c>
      <c r="B191" s="6">
        <v>110.87912</v>
      </c>
      <c r="C191" s="12">
        <f t="shared" si="7"/>
        <v>2.3081992780187299E-2</v>
      </c>
      <c r="D191">
        <v>7.5</v>
      </c>
      <c r="E191">
        <f t="shared" si="6"/>
        <v>7.2320661579626078E-2</v>
      </c>
      <c r="F191" s="12">
        <f t="shared" si="8"/>
        <v>-6.9525193148818054E-3</v>
      </c>
      <c r="H191" s="3"/>
      <c r="I191" s="4"/>
      <c r="J191" s="4"/>
    </row>
    <row r="192" spans="1:10" x14ac:dyDescent="0.25">
      <c r="A192" s="11">
        <v>43040</v>
      </c>
      <c r="B192" s="6">
        <v>105.57980000000001</v>
      </c>
      <c r="C192" s="12">
        <f t="shared" si="7"/>
        <v>-4.8973533806648817E-2</v>
      </c>
      <c r="D192">
        <v>7.5</v>
      </c>
      <c r="E192">
        <f t="shared" si="6"/>
        <v>7.2320661579626078E-2</v>
      </c>
      <c r="F192" s="12">
        <f t="shared" si="8"/>
        <v>0</v>
      </c>
      <c r="H192" s="3"/>
      <c r="I192" s="4"/>
      <c r="J192" s="4"/>
    </row>
    <row r="193" spans="1:10" x14ac:dyDescent="0.25">
      <c r="A193" s="11">
        <v>43070</v>
      </c>
      <c r="B193" s="6">
        <v>94.393739999999994</v>
      </c>
      <c r="C193" s="12">
        <f t="shared" si="7"/>
        <v>-0.11199230770222179</v>
      </c>
      <c r="D193">
        <v>7</v>
      </c>
      <c r="E193">
        <f t="shared" si="6"/>
        <v>6.7658648473814864E-2</v>
      </c>
      <c r="F193" s="12">
        <f t="shared" si="8"/>
        <v>-4.6620131058112135E-3</v>
      </c>
      <c r="H193" s="3"/>
      <c r="I193" s="4"/>
      <c r="J193" s="4"/>
    </row>
    <row r="194" spans="1:10" x14ac:dyDescent="0.25">
      <c r="A194" s="11">
        <v>43101</v>
      </c>
      <c r="B194" s="6">
        <v>95.850639999999999</v>
      </c>
      <c r="C194" s="12">
        <f t="shared" si="7"/>
        <v>1.5316389175705325E-2</v>
      </c>
      <c r="D194">
        <v>7</v>
      </c>
      <c r="E194">
        <f t="shared" si="6"/>
        <v>6.7658648473814864E-2</v>
      </c>
      <c r="F194" s="12">
        <f t="shared" si="8"/>
        <v>0</v>
      </c>
      <c r="H194" s="3"/>
      <c r="I194" s="4"/>
      <c r="J194" s="4"/>
    </row>
    <row r="195" spans="1:10" x14ac:dyDescent="0.25">
      <c r="A195" s="11">
        <v>43132</v>
      </c>
      <c r="B195" s="6">
        <v>90.042730000000006</v>
      </c>
      <c r="C195" s="12">
        <f t="shared" si="7"/>
        <v>-6.2506811132261753E-2</v>
      </c>
      <c r="D195">
        <v>6.75</v>
      </c>
      <c r="E195">
        <f t="shared" ref="E195:E256" si="9">LN(D195/100+1)</f>
        <v>6.5319466120642461E-2</v>
      </c>
      <c r="F195" s="12">
        <f t="shared" si="8"/>
        <v>-2.3391823531724032E-3</v>
      </c>
      <c r="H195" s="3"/>
      <c r="I195" s="4"/>
      <c r="J195" s="4"/>
    </row>
    <row r="196" spans="1:10" x14ac:dyDescent="0.25">
      <c r="A196" s="11">
        <v>43160</v>
      </c>
      <c r="B196" s="6">
        <v>100.49773999999999</v>
      </c>
      <c r="C196" s="12">
        <f t="shared" ref="C196:C254" si="10">LN(B196)-LN(B195)</f>
        <v>0.10985090424735766</v>
      </c>
      <c r="D196">
        <v>6.5</v>
      </c>
      <c r="E196">
        <f t="shared" si="9"/>
        <v>6.2974799161388387E-2</v>
      </c>
      <c r="F196" s="12">
        <f t="shared" ref="F196:F256" si="11">E196-E195</f>
        <v>-2.3446669592540742E-3</v>
      </c>
      <c r="H196" s="3"/>
      <c r="I196" s="4"/>
      <c r="J196" s="4"/>
    </row>
    <row r="197" spans="1:10" x14ac:dyDescent="0.25">
      <c r="A197" s="11">
        <v>43191</v>
      </c>
      <c r="B197" s="6">
        <v>100.77646</v>
      </c>
      <c r="C197" s="12">
        <f t="shared" si="10"/>
        <v>2.7695569343597626E-3</v>
      </c>
      <c r="D197">
        <v>6.5</v>
      </c>
      <c r="E197">
        <f t="shared" si="9"/>
        <v>6.2974799161388387E-2</v>
      </c>
      <c r="F197" s="12">
        <f t="shared" si="11"/>
        <v>0</v>
      </c>
      <c r="H197" s="3"/>
      <c r="I197" s="4"/>
      <c r="J197" s="4"/>
    </row>
    <row r="198" spans="1:10" x14ac:dyDescent="0.25">
      <c r="A198" s="11">
        <v>43221</v>
      </c>
      <c r="B198" s="6">
        <v>98.36</v>
      </c>
      <c r="C198" s="12">
        <f t="shared" si="10"/>
        <v>-2.4270579270460502E-2</v>
      </c>
      <c r="D198">
        <v>6.5</v>
      </c>
      <c r="E198">
        <f t="shared" si="9"/>
        <v>6.2974799161388387E-2</v>
      </c>
      <c r="F198" s="12">
        <f t="shared" si="11"/>
        <v>0</v>
      </c>
      <c r="H198" s="3"/>
      <c r="I198" s="4"/>
      <c r="J198" s="4"/>
    </row>
    <row r="199" spans="1:10" x14ac:dyDescent="0.25">
      <c r="A199" s="11">
        <v>43252</v>
      </c>
      <c r="B199" s="6">
        <v>106.10223000000001</v>
      </c>
      <c r="C199" s="12">
        <f t="shared" si="10"/>
        <v>7.5768845958706699E-2</v>
      </c>
      <c r="D199">
        <v>6.5</v>
      </c>
      <c r="E199">
        <f t="shared" si="9"/>
        <v>6.2974799161388387E-2</v>
      </c>
      <c r="F199" s="12">
        <f t="shared" si="11"/>
        <v>0</v>
      </c>
      <c r="H199" s="3"/>
      <c r="I199" s="4"/>
      <c r="J199" s="4"/>
    </row>
    <row r="200" spans="1:10" x14ac:dyDescent="0.25">
      <c r="A200" s="11">
        <v>43282</v>
      </c>
      <c r="B200" s="6">
        <v>111.61924</v>
      </c>
      <c r="C200" s="12">
        <f t="shared" si="10"/>
        <v>5.0690373214784756E-2</v>
      </c>
      <c r="D200">
        <v>6.5</v>
      </c>
      <c r="E200">
        <f t="shared" si="9"/>
        <v>6.2974799161388387E-2</v>
      </c>
      <c r="F200" s="12">
        <f t="shared" si="11"/>
        <v>0</v>
      </c>
      <c r="H200" s="3"/>
      <c r="I200" s="4"/>
      <c r="J200" s="4"/>
    </row>
    <row r="201" spans="1:10" x14ac:dyDescent="0.25">
      <c r="A201" s="11">
        <v>43313</v>
      </c>
      <c r="B201" s="6">
        <v>114.4615</v>
      </c>
      <c r="C201" s="12">
        <f t="shared" si="10"/>
        <v>2.5145085388455612E-2</v>
      </c>
      <c r="D201">
        <v>6.5</v>
      </c>
      <c r="E201">
        <f t="shared" si="9"/>
        <v>6.2974799161388387E-2</v>
      </c>
      <c r="F201" s="12">
        <f t="shared" si="11"/>
        <v>0</v>
      </c>
      <c r="H201" s="3"/>
      <c r="I201" s="4"/>
      <c r="J201" s="4"/>
    </row>
    <row r="202" spans="1:10" x14ac:dyDescent="0.25">
      <c r="A202" s="11">
        <v>43344</v>
      </c>
      <c r="B202" s="6">
        <v>105.73437</v>
      </c>
      <c r="C202" s="12">
        <f t="shared" si="10"/>
        <v>-7.930851632569702E-2</v>
      </c>
      <c r="D202">
        <v>6.5</v>
      </c>
      <c r="E202">
        <f t="shared" si="9"/>
        <v>6.2974799161388387E-2</v>
      </c>
      <c r="F202" s="12">
        <f t="shared" si="11"/>
        <v>0</v>
      </c>
      <c r="H202" s="3"/>
      <c r="I202" s="4"/>
      <c r="J202" s="4"/>
    </row>
    <row r="203" spans="1:10" x14ac:dyDescent="0.25">
      <c r="A203" s="11">
        <v>43374</v>
      </c>
      <c r="B203" s="6">
        <v>111.61565</v>
      </c>
      <c r="C203" s="12">
        <f t="shared" si="10"/>
        <v>5.4131267506154934E-2</v>
      </c>
      <c r="D203">
        <v>6.5</v>
      </c>
      <c r="E203">
        <f t="shared" si="9"/>
        <v>6.2974799161388387E-2</v>
      </c>
      <c r="F203" s="12">
        <f t="shared" si="11"/>
        <v>0</v>
      </c>
      <c r="H203" s="3"/>
      <c r="I203" s="4"/>
      <c r="J203" s="4"/>
    </row>
    <row r="204" spans="1:10" x14ac:dyDescent="0.25">
      <c r="A204" s="11">
        <v>43405</v>
      </c>
      <c r="B204" s="6">
        <v>104.28134</v>
      </c>
      <c r="C204" s="12">
        <f t="shared" si="10"/>
        <v>-6.796883408847787E-2</v>
      </c>
      <c r="D204">
        <v>6.5</v>
      </c>
      <c r="E204">
        <f t="shared" si="9"/>
        <v>6.2974799161388387E-2</v>
      </c>
      <c r="F204" s="12">
        <f t="shared" si="11"/>
        <v>0</v>
      </c>
      <c r="H204" s="3"/>
      <c r="I204" s="4"/>
      <c r="J204" s="4"/>
    </row>
    <row r="205" spans="1:10" x14ac:dyDescent="0.25">
      <c r="A205" s="11">
        <v>43435</v>
      </c>
      <c r="B205" s="6">
        <v>90.841409999999996</v>
      </c>
      <c r="C205" s="12">
        <f t="shared" si="10"/>
        <v>-0.13797720008845804</v>
      </c>
      <c r="D205">
        <v>6.5</v>
      </c>
      <c r="E205">
        <f t="shared" si="9"/>
        <v>6.2974799161388387E-2</v>
      </c>
      <c r="F205" s="12">
        <f t="shared" si="11"/>
        <v>0</v>
      </c>
      <c r="H205" s="3"/>
      <c r="I205" s="4"/>
      <c r="J205" s="4"/>
    </row>
    <row r="206" spans="1:10" x14ac:dyDescent="0.25">
      <c r="A206" s="11">
        <v>43466</v>
      </c>
      <c r="B206" s="6">
        <v>94.022859999999994</v>
      </c>
      <c r="C206" s="12">
        <f t="shared" si="10"/>
        <v>3.4422705279647303E-2</v>
      </c>
      <c r="D206">
        <v>6.5</v>
      </c>
      <c r="E206">
        <f t="shared" si="9"/>
        <v>6.2974799161388387E-2</v>
      </c>
      <c r="F206" s="12">
        <f t="shared" si="11"/>
        <v>0</v>
      </c>
      <c r="H206" s="3"/>
      <c r="I206" s="4"/>
      <c r="J206" s="4"/>
    </row>
    <row r="207" spans="1:10" x14ac:dyDescent="0.25">
      <c r="A207" s="11">
        <v>43497</v>
      </c>
      <c r="B207" s="6">
        <v>92.151759999999996</v>
      </c>
      <c r="C207" s="12">
        <f t="shared" si="10"/>
        <v>-2.0101160965037224E-2</v>
      </c>
      <c r="D207">
        <v>6.5</v>
      </c>
      <c r="E207">
        <f t="shared" si="9"/>
        <v>6.2974799161388387E-2</v>
      </c>
      <c r="F207" s="12">
        <f t="shared" si="11"/>
        <v>0</v>
      </c>
      <c r="H207" s="3"/>
      <c r="I207" s="4"/>
      <c r="J207" s="4"/>
    </row>
    <row r="208" spans="1:10" x14ac:dyDescent="0.25">
      <c r="A208" s="11">
        <v>43525</v>
      </c>
      <c r="B208" s="6">
        <v>94.396330000000006</v>
      </c>
      <c r="C208" s="12">
        <f t="shared" si="10"/>
        <v>2.4065412049004919E-2</v>
      </c>
      <c r="D208">
        <v>6.5</v>
      </c>
      <c r="E208">
        <f t="shared" si="9"/>
        <v>6.2974799161388387E-2</v>
      </c>
      <c r="F208" s="12">
        <f t="shared" si="11"/>
        <v>0</v>
      </c>
      <c r="H208" s="3"/>
      <c r="I208" s="4"/>
      <c r="J208" s="4"/>
    </row>
    <row r="209" spans="1:10" x14ac:dyDescent="0.25">
      <c r="A209" s="11">
        <v>43556</v>
      </c>
      <c r="B209" s="6">
        <v>97.126180000000005</v>
      </c>
      <c r="C209" s="12">
        <f t="shared" si="10"/>
        <v>2.8508762629082973E-2</v>
      </c>
      <c r="D209">
        <v>6.5</v>
      </c>
      <c r="E209">
        <f t="shared" si="9"/>
        <v>6.2974799161388387E-2</v>
      </c>
      <c r="F209" s="12">
        <f t="shared" si="11"/>
        <v>0</v>
      </c>
      <c r="H209" s="3"/>
      <c r="I209" s="4"/>
      <c r="J209" s="4"/>
    </row>
    <row r="210" spans="1:10" x14ac:dyDescent="0.25">
      <c r="A210" s="11">
        <v>43586</v>
      </c>
      <c r="B210" s="6">
        <v>106.03588999999999</v>
      </c>
      <c r="C210" s="12">
        <f t="shared" si="10"/>
        <v>8.7766663804634604E-2</v>
      </c>
      <c r="D210">
        <v>6.5</v>
      </c>
      <c r="E210">
        <f t="shared" si="9"/>
        <v>6.2974799161388387E-2</v>
      </c>
      <c r="F210" s="12">
        <f t="shared" si="11"/>
        <v>0</v>
      </c>
      <c r="H210" s="3"/>
      <c r="I210" s="4"/>
      <c r="J210" s="4"/>
    </row>
    <row r="211" spans="1:10" x14ac:dyDescent="0.25">
      <c r="A211" s="11">
        <v>43617</v>
      </c>
      <c r="B211" s="6">
        <v>99.988489999999999</v>
      </c>
      <c r="C211" s="12">
        <f t="shared" si="10"/>
        <v>-5.8722542347215523E-2</v>
      </c>
      <c r="D211">
        <v>6.5</v>
      </c>
      <c r="E211">
        <f t="shared" si="9"/>
        <v>6.2974799161388387E-2</v>
      </c>
      <c r="F211" s="12">
        <f t="shared" si="11"/>
        <v>0</v>
      </c>
      <c r="H211" s="3"/>
      <c r="I211" s="4"/>
      <c r="J211" s="4"/>
    </row>
    <row r="212" spans="1:10" x14ac:dyDescent="0.25">
      <c r="A212" s="11">
        <v>43647</v>
      </c>
      <c r="B212" s="6">
        <v>108.88426</v>
      </c>
      <c r="C212" s="12">
        <f t="shared" si="10"/>
        <v>8.523040385715408E-2</v>
      </c>
      <c r="D212">
        <v>6</v>
      </c>
      <c r="E212">
        <f t="shared" si="9"/>
        <v>5.8268908123975824E-2</v>
      </c>
      <c r="F212" s="12">
        <f t="shared" si="11"/>
        <v>-4.7058910374125629E-3</v>
      </c>
      <c r="H212" s="3"/>
      <c r="I212" s="4"/>
      <c r="J212" s="4"/>
    </row>
    <row r="213" spans="1:10" x14ac:dyDescent="0.25">
      <c r="A213" s="11">
        <v>43678</v>
      </c>
      <c r="B213" s="6">
        <v>112.1134</v>
      </c>
      <c r="C213" s="12">
        <f t="shared" si="10"/>
        <v>2.922537584196494E-2</v>
      </c>
      <c r="D213">
        <v>6</v>
      </c>
      <c r="E213">
        <f t="shared" si="9"/>
        <v>5.8268908123975824E-2</v>
      </c>
      <c r="F213" s="12">
        <f t="shared" si="11"/>
        <v>0</v>
      </c>
      <c r="H213" s="3"/>
      <c r="I213" s="4"/>
      <c r="J213" s="4"/>
    </row>
    <row r="214" spans="1:10" x14ac:dyDescent="0.25">
      <c r="A214" s="11">
        <v>43709</v>
      </c>
      <c r="B214" s="6">
        <v>106.94489</v>
      </c>
      <c r="C214" s="12">
        <f t="shared" si="10"/>
        <v>-4.719720401188976E-2</v>
      </c>
      <c r="D214">
        <v>5.5</v>
      </c>
      <c r="E214">
        <f t="shared" si="9"/>
        <v>5.3540766928029761E-2</v>
      </c>
      <c r="F214" s="12">
        <f t="shared" si="11"/>
        <v>-4.7281411959460631E-3</v>
      </c>
      <c r="H214" s="3"/>
      <c r="I214" s="4"/>
      <c r="J214" s="4"/>
    </row>
    <row r="215" spans="1:10" x14ac:dyDescent="0.25">
      <c r="A215" s="11">
        <v>43739</v>
      </c>
      <c r="B215" s="6">
        <v>113.06392</v>
      </c>
      <c r="C215" s="12">
        <f t="shared" si="10"/>
        <v>5.5639667450934738E-2</v>
      </c>
      <c r="D215">
        <v>5</v>
      </c>
      <c r="E215">
        <f t="shared" si="9"/>
        <v>4.8790164169432049E-2</v>
      </c>
      <c r="F215" s="12">
        <f t="shared" si="11"/>
        <v>-4.750602758597712E-3</v>
      </c>
      <c r="H215" s="3"/>
      <c r="I215" s="4"/>
      <c r="J215" s="4"/>
    </row>
    <row r="216" spans="1:10" x14ac:dyDescent="0.25">
      <c r="A216" s="11">
        <v>43770</v>
      </c>
      <c r="B216" s="6">
        <v>102.50798</v>
      </c>
      <c r="C216" s="12">
        <f t="shared" si="10"/>
        <v>-9.8012673295181152E-2</v>
      </c>
      <c r="D216">
        <v>5</v>
      </c>
      <c r="E216">
        <f t="shared" si="9"/>
        <v>4.8790164169432049E-2</v>
      </c>
      <c r="F216" s="12">
        <f t="shared" si="11"/>
        <v>0</v>
      </c>
      <c r="H216" s="3"/>
      <c r="I216" s="4"/>
      <c r="J216" s="4"/>
    </row>
    <row r="217" spans="1:10" x14ac:dyDescent="0.25">
      <c r="A217" s="11">
        <v>43800</v>
      </c>
      <c r="B217" s="6">
        <v>89.651060000000001</v>
      </c>
      <c r="C217" s="12">
        <f t="shared" si="10"/>
        <v>-0.13401562546625634</v>
      </c>
      <c r="D217">
        <v>4.5</v>
      </c>
      <c r="E217">
        <f t="shared" si="9"/>
        <v>4.401688541677426E-2</v>
      </c>
      <c r="F217" s="12">
        <f t="shared" si="11"/>
        <v>-4.7732787526577891E-3</v>
      </c>
      <c r="H217" s="3"/>
      <c r="I217" s="4"/>
      <c r="J217" s="4"/>
    </row>
    <row r="218" spans="1:10" x14ac:dyDescent="0.25">
      <c r="A218" s="11">
        <v>43831</v>
      </c>
      <c r="B218" s="6">
        <v>93.252650000000003</v>
      </c>
      <c r="C218" s="12">
        <f t="shared" si="10"/>
        <v>3.9387452610393225E-2</v>
      </c>
      <c r="D218">
        <v>4.5</v>
      </c>
      <c r="E218">
        <f t="shared" si="9"/>
        <v>4.401688541677426E-2</v>
      </c>
      <c r="F218" s="12">
        <f t="shared" si="11"/>
        <v>0</v>
      </c>
      <c r="H218" s="3"/>
      <c r="I218" s="4"/>
      <c r="J218" s="4"/>
    </row>
    <row r="219" spans="1:10" x14ac:dyDescent="0.25">
      <c r="A219" s="11">
        <v>43862</v>
      </c>
      <c r="B219" s="6">
        <v>91.901049999999998</v>
      </c>
      <c r="C219" s="12">
        <f t="shared" si="10"/>
        <v>-1.4600021591867574E-2</v>
      </c>
      <c r="D219">
        <v>4.25</v>
      </c>
      <c r="E219">
        <f t="shared" si="9"/>
        <v>4.1621674690819448E-2</v>
      </c>
      <c r="F219" s="12">
        <f t="shared" si="11"/>
        <v>-2.3952107259548119E-3</v>
      </c>
      <c r="H219" s="3"/>
      <c r="I219" s="4"/>
      <c r="J219" s="4"/>
    </row>
    <row r="220" spans="1:10" x14ac:dyDescent="0.25">
      <c r="A220" s="11">
        <v>43891</v>
      </c>
      <c r="B220" s="6">
        <v>90.760509999999996</v>
      </c>
      <c r="C220" s="12">
        <f t="shared" si="10"/>
        <v>-1.2488175647463962E-2</v>
      </c>
      <c r="D220">
        <v>3.75</v>
      </c>
      <c r="E220">
        <f t="shared" si="9"/>
        <v>3.6813973122716399E-2</v>
      </c>
      <c r="F220" s="12">
        <f t="shared" si="11"/>
        <v>-4.8077015681030483E-3</v>
      </c>
      <c r="H220" s="3"/>
      <c r="I220" s="4"/>
      <c r="J220" s="4"/>
    </row>
    <row r="221" spans="1:10" x14ac:dyDescent="0.25">
      <c r="A221" s="11">
        <v>43922</v>
      </c>
      <c r="B221" s="6">
        <v>70.246690000000001</v>
      </c>
      <c r="C221" s="12">
        <f t="shared" si="10"/>
        <v>-0.25621108944529514</v>
      </c>
      <c r="D221">
        <v>3.75</v>
      </c>
      <c r="E221">
        <f t="shared" si="9"/>
        <v>3.6813973122716399E-2</v>
      </c>
      <c r="F221" s="12">
        <f t="shared" si="11"/>
        <v>0</v>
      </c>
      <c r="H221" s="3"/>
      <c r="I221" s="4"/>
      <c r="J221" s="4"/>
    </row>
    <row r="222" spans="1:10" x14ac:dyDescent="0.25">
      <c r="A222" s="11">
        <v>43952</v>
      </c>
      <c r="B222" s="6">
        <v>82.935980000000001</v>
      </c>
      <c r="C222" s="12">
        <f t="shared" si="10"/>
        <v>0.16605579520490821</v>
      </c>
      <c r="D222">
        <v>3</v>
      </c>
      <c r="E222">
        <f t="shared" si="9"/>
        <v>2.9558802241544429E-2</v>
      </c>
      <c r="F222" s="12">
        <f t="shared" si="11"/>
        <v>-7.2551708811719705E-3</v>
      </c>
      <c r="H222" s="3"/>
      <c r="I222" s="4"/>
      <c r="J222" s="4"/>
    </row>
    <row r="223" spans="1:10" x14ac:dyDescent="0.25">
      <c r="A223" s="11">
        <v>43983</v>
      </c>
      <c r="B223" s="6">
        <v>91.339179999999999</v>
      </c>
      <c r="C223" s="12">
        <f t="shared" si="10"/>
        <v>9.651084539867405E-2</v>
      </c>
      <c r="D223">
        <v>2.25</v>
      </c>
      <c r="E223">
        <f t="shared" si="9"/>
        <v>2.2250608934819723E-2</v>
      </c>
      <c r="F223" s="12">
        <f t="shared" si="11"/>
        <v>-7.3081933067247057E-3</v>
      </c>
      <c r="H223" s="3"/>
      <c r="I223" s="4"/>
      <c r="J223" s="4"/>
    </row>
    <row r="224" spans="1:10" x14ac:dyDescent="0.25">
      <c r="A224" s="11">
        <v>44013</v>
      </c>
      <c r="B224" s="6">
        <v>106.03440000000001</v>
      </c>
      <c r="C224" s="12">
        <f t="shared" si="10"/>
        <v>0.14918373949638131</v>
      </c>
      <c r="D224">
        <v>2.25</v>
      </c>
      <c r="E224">
        <f t="shared" si="9"/>
        <v>2.2250608934819723E-2</v>
      </c>
      <c r="F224" s="12">
        <f t="shared" si="11"/>
        <v>0</v>
      </c>
      <c r="H224" s="3"/>
      <c r="I224" s="4"/>
      <c r="J224" s="4"/>
    </row>
    <row r="225" spans="1:10" x14ac:dyDescent="0.25">
      <c r="A225" s="11">
        <v>44044</v>
      </c>
      <c r="B225" s="6">
        <v>109.41676</v>
      </c>
      <c r="C225" s="12">
        <f t="shared" si="10"/>
        <v>3.1400507756774942E-2</v>
      </c>
      <c r="D225">
        <v>2</v>
      </c>
      <c r="E225">
        <f t="shared" si="9"/>
        <v>1.980262729617973E-2</v>
      </c>
      <c r="F225" s="12">
        <f t="shared" si="11"/>
        <v>-2.4479816386399934E-3</v>
      </c>
      <c r="H225" s="3"/>
      <c r="I225" s="4"/>
      <c r="J225" s="4"/>
    </row>
    <row r="226" spans="1:10" x14ac:dyDescent="0.25">
      <c r="A226" s="11">
        <v>44075</v>
      </c>
      <c r="B226" s="6">
        <v>111.13157</v>
      </c>
      <c r="C226" s="12">
        <f t="shared" si="10"/>
        <v>1.5550737173260387E-2</v>
      </c>
      <c r="D226">
        <v>2</v>
      </c>
      <c r="E226">
        <f t="shared" si="9"/>
        <v>1.980262729617973E-2</v>
      </c>
      <c r="F226" s="12">
        <f t="shared" si="11"/>
        <v>0</v>
      </c>
      <c r="H226" s="3"/>
      <c r="I226" s="4"/>
      <c r="J226" s="4"/>
    </row>
    <row r="227" spans="1:10" x14ac:dyDescent="0.25">
      <c r="A227" s="11">
        <v>44105</v>
      </c>
      <c r="B227" s="6">
        <v>113.42905</v>
      </c>
      <c r="C227" s="12">
        <f t="shared" si="10"/>
        <v>2.0462716630428979E-2</v>
      </c>
      <c r="D227">
        <v>2</v>
      </c>
      <c r="E227">
        <f t="shared" si="9"/>
        <v>1.980262729617973E-2</v>
      </c>
      <c r="F227" s="12">
        <f t="shared" si="11"/>
        <v>0</v>
      </c>
      <c r="H227" s="3"/>
      <c r="I227" s="4"/>
      <c r="J227" s="4"/>
    </row>
    <row r="228" spans="1:10" x14ac:dyDescent="0.25">
      <c r="A228" s="11">
        <v>44136</v>
      </c>
      <c r="B228" s="6">
        <v>105.13475</v>
      </c>
      <c r="C228" s="12">
        <f t="shared" si="10"/>
        <v>-7.5934670604016041E-2</v>
      </c>
      <c r="D228">
        <v>2</v>
      </c>
      <c r="E228">
        <f t="shared" si="9"/>
        <v>1.980262729617973E-2</v>
      </c>
      <c r="F228" s="12">
        <f t="shared" si="11"/>
        <v>0</v>
      </c>
      <c r="H228" s="3"/>
      <c r="I228" s="4"/>
      <c r="J228" s="4"/>
    </row>
    <row r="229" spans="1:10" x14ac:dyDescent="0.25">
      <c r="A229" s="11">
        <v>44166</v>
      </c>
      <c r="B229" s="6">
        <v>97.106099999999998</v>
      </c>
      <c r="C229" s="12">
        <f t="shared" si="10"/>
        <v>-7.9438665565250588E-2</v>
      </c>
      <c r="D229">
        <v>2</v>
      </c>
      <c r="E229">
        <f t="shared" si="9"/>
        <v>1.980262729617973E-2</v>
      </c>
      <c r="F229" s="12">
        <f t="shared" si="11"/>
        <v>0</v>
      </c>
      <c r="H229" s="3"/>
      <c r="I229" s="4"/>
      <c r="J229" s="4"/>
    </row>
    <row r="230" spans="1:10" x14ac:dyDescent="0.25">
      <c r="A230" s="11">
        <v>44197</v>
      </c>
      <c r="B230" s="6">
        <v>95.451409999999996</v>
      </c>
      <c r="C230" s="12">
        <f t="shared" si="10"/>
        <v>-1.7186872962576594E-2</v>
      </c>
      <c r="D230">
        <v>2</v>
      </c>
      <c r="E230">
        <f t="shared" si="9"/>
        <v>1.980262729617973E-2</v>
      </c>
      <c r="F230" s="12">
        <f t="shared" si="11"/>
        <v>0</v>
      </c>
      <c r="H230" s="3"/>
      <c r="I230" s="4"/>
      <c r="J230" s="4"/>
    </row>
    <row r="231" spans="1:10" x14ac:dyDescent="0.25">
      <c r="A231" s="11">
        <v>44228</v>
      </c>
      <c r="B231" s="6">
        <v>92.153390000000002</v>
      </c>
      <c r="C231" s="12">
        <f t="shared" si="10"/>
        <v>-3.5162850909576271E-2</v>
      </c>
      <c r="D231">
        <v>2</v>
      </c>
      <c r="E231">
        <f t="shared" si="9"/>
        <v>1.980262729617973E-2</v>
      </c>
      <c r="F231" s="12">
        <f t="shared" si="11"/>
        <v>0</v>
      </c>
      <c r="H231" s="3"/>
      <c r="I231" s="4"/>
      <c r="J231" s="4"/>
    </row>
    <row r="232" spans="1:10" x14ac:dyDescent="0.25">
      <c r="A232" s="11">
        <v>44256</v>
      </c>
      <c r="B232" s="6">
        <v>100.3173</v>
      </c>
      <c r="C232" s="12">
        <f t="shared" si="10"/>
        <v>8.4883691361747893E-2</v>
      </c>
      <c r="D232">
        <v>2.75</v>
      </c>
      <c r="E232">
        <f t="shared" si="9"/>
        <v>2.7128667388252696E-2</v>
      </c>
      <c r="F232" s="12">
        <f t="shared" si="11"/>
        <v>7.3260400920729662E-3</v>
      </c>
      <c r="H232" s="3"/>
      <c r="I232" s="4"/>
      <c r="J232" s="4"/>
    </row>
    <row r="233" spans="1:10" x14ac:dyDescent="0.25">
      <c r="A233" s="11">
        <v>44287</v>
      </c>
      <c r="B233" s="6">
        <v>94.722570000000005</v>
      </c>
      <c r="C233" s="12">
        <f t="shared" si="10"/>
        <v>-5.7385859277863105E-2</v>
      </c>
      <c r="D233">
        <v>2.75</v>
      </c>
      <c r="E233">
        <f t="shared" si="9"/>
        <v>2.7128667388252696E-2</v>
      </c>
      <c r="F233" s="12">
        <f t="shared" si="11"/>
        <v>0</v>
      </c>
      <c r="H233" s="3"/>
      <c r="I233" s="4"/>
      <c r="J233" s="4"/>
    </row>
    <row r="234" spans="1:10" x14ac:dyDescent="0.25">
      <c r="A234" s="11">
        <v>44317</v>
      </c>
      <c r="B234" s="6">
        <v>102.95968999999999</v>
      </c>
      <c r="C234" s="12">
        <f t="shared" si="10"/>
        <v>8.3385249036362907E-2</v>
      </c>
      <c r="D234">
        <v>3.5</v>
      </c>
      <c r="E234">
        <f t="shared" si="9"/>
        <v>3.4401426717332317E-2</v>
      </c>
      <c r="F234" s="12">
        <f t="shared" si="11"/>
        <v>7.2727593290796214E-3</v>
      </c>
      <c r="H234" s="3"/>
      <c r="I234" s="4"/>
      <c r="J234" s="4"/>
    </row>
    <row r="235" spans="1:10" x14ac:dyDescent="0.25">
      <c r="A235" s="11">
        <v>44348</v>
      </c>
      <c r="B235" s="6">
        <v>102.41462</v>
      </c>
      <c r="C235" s="12">
        <f t="shared" si="10"/>
        <v>-5.3080765535771235E-3</v>
      </c>
      <c r="D235">
        <v>4.25</v>
      </c>
      <c r="E235">
        <f t="shared" si="9"/>
        <v>4.1621674690819448E-2</v>
      </c>
      <c r="F235" s="12">
        <f t="shared" si="11"/>
        <v>7.2202479734871303E-3</v>
      </c>
      <c r="H235" s="3"/>
      <c r="I235" s="4"/>
      <c r="J235" s="4"/>
    </row>
    <row r="236" spans="1:10" x14ac:dyDescent="0.25">
      <c r="A236" s="11">
        <v>44378</v>
      </c>
      <c r="B236" s="6">
        <v>107.53425</v>
      </c>
      <c r="C236" s="12">
        <f t="shared" si="10"/>
        <v>4.8779925623446019E-2</v>
      </c>
      <c r="D236">
        <v>4.25</v>
      </c>
      <c r="E236">
        <f t="shared" si="9"/>
        <v>4.1621674690819448E-2</v>
      </c>
      <c r="F236" s="12">
        <f t="shared" si="11"/>
        <v>0</v>
      </c>
      <c r="H236" s="3"/>
      <c r="I236" s="4"/>
      <c r="J236" s="4"/>
    </row>
    <row r="237" spans="1:10" x14ac:dyDescent="0.25">
      <c r="A237" s="11">
        <v>44409</v>
      </c>
      <c r="B237" s="6">
        <v>108.81356</v>
      </c>
      <c r="C237" s="12">
        <f t="shared" si="10"/>
        <v>1.1826557533621163E-2</v>
      </c>
      <c r="D237">
        <v>5.25</v>
      </c>
      <c r="E237">
        <f t="shared" si="9"/>
        <v>5.1168286574399424E-2</v>
      </c>
      <c r="F237" s="12">
        <f t="shared" si="11"/>
        <v>9.5466118835799765E-3</v>
      </c>
      <c r="H237" s="3"/>
      <c r="I237" s="4"/>
      <c r="J237" s="4"/>
    </row>
    <row r="238" spans="1:10" x14ac:dyDescent="0.25">
      <c r="A238" s="11">
        <v>44440</v>
      </c>
      <c r="B238" s="6">
        <v>106.61015999999999</v>
      </c>
      <c r="C238" s="12">
        <f t="shared" si="10"/>
        <v>-2.0457142250260851E-2</v>
      </c>
      <c r="D238">
        <v>6.25</v>
      </c>
      <c r="E238">
        <f t="shared" si="9"/>
        <v>6.062462181643484E-2</v>
      </c>
      <c r="F238" s="12">
        <f t="shared" si="11"/>
        <v>9.4563352420354158E-3</v>
      </c>
      <c r="H238" s="3"/>
      <c r="I238" s="4"/>
      <c r="J238" s="4"/>
    </row>
    <row r="239" spans="1:10" x14ac:dyDescent="0.25">
      <c r="A239" s="11">
        <v>44470</v>
      </c>
      <c r="B239" s="6">
        <v>104.56847</v>
      </c>
      <c r="C239" s="12">
        <f t="shared" si="10"/>
        <v>-1.9336744602520994E-2</v>
      </c>
      <c r="D239">
        <v>7.75</v>
      </c>
      <c r="E239">
        <f t="shared" si="9"/>
        <v>7.4643542995765713E-2</v>
      </c>
      <c r="F239" s="12">
        <f t="shared" si="11"/>
        <v>1.4018921179330873E-2</v>
      </c>
      <c r="H239" s="3"/>
      <c r="I239" s="4"/>
      <c r="J239" s="4"/>
    </row>
    <row r="240" spans="1:10" x14ac:dyDescent="0.25">
      <c r="A240" s="11">
        <v>44501</v>
      </c>
      <c r="B240" s="6">
        <v>100.5582</v>
      </c>
      <c r="C240" s="12">
        <f t="shared" si="10"/>
        <v>-3.9105407795582359E-2</v>
      </c>
      <c r="D240">
        <v>7.75</v>
      </c>
      <c r="E240">
        <f t="shared" si="9"/>
        <v>7.4643542995765713E-2</v>
      </c>
      <c r="F240" s="12">
        <f t="shared" si="11"/>
        <v>0</v>
      </c>
      <c r="H240" s="3"/>
      <c r="I240" s="4"/>
      <c r="J240" s="4"/>
    </row>
    <row r="241" spans="1:10" x14ac:dyDescent="0.25">
      <c r="A241" s="11">
        <v>44531</v>
      </c>
      <c r="B241" s="6">
        <v>92.298599999999993</v>
      </c>
      <c r="C241" s="12">
        <f t="shared" si="10"/>
        <v>-8.5707690897341315E-2</v>
      </c>
      <c r="D241">
        <v>9.25</v>
      </c>
      <c r="E241">
        <f t="shared" si="9"/>
        <v>8.8468647987608187E-2</v>
      </c>
      <c r="F241" s="12">
        <f t="shared" si="11"/>
        <v>1.3825104991842474E-2</v>
      </c>
      <c r="H241" s="3"/>
      <c r="I241" s="4"/>
      <c r="J241" s="4"/>
    </row>
    <row r="242" spans="1:10" x14ac:dyDescent="0.25">
      <c r="A242" s="11">
        <v>44562</v>
      </c>
      <c r="B242" s="6">
        <v>90.126919999999998</v>
      </c>
      <c r="C242" s="12">
        <f t="shared" si="10"/>
        <v>-2.3810074340120835E-2</v>
      </c>
      <c r="D242">
        <v>9.25</v>
      </c>
      <c r="E242">
        <f t="shared" si="9"/>
        <v>8.8468647987608187E-2</v>
      </c>
      <c r="F242" s="12">
        <f t="shared" si="11"/>
        <v>0</v>
      </c>
      <c r="H242" s="3"/>
      <c r="I242" s="4"/>
      <c r="J242" s="4"/>
    </row>
    <row r="243" spans="1:10" x14ac:dyDescent="0.25">
      <c r="A243" s="11">
        <v>44593</v>
      </c>
      <c r="B243" s="6">
        <v>89.768680000000003</v>
      </c>
      <c r="C243" s="12">
        <f t="shared" si="10"/>
        <v>-3.9827597066821596E-3</v>
      </c>
      <c r="D243">
        <v>10.75</v>
      </c>
      <c r="E243">
        <f t="shared" si="9"/>
        <v>0.10210522293715359</v>
      </c>
      <c r="F243" s="12">
        <f t="shared" si="11"/>
        <v>1.3636574949545399E-2</v>
      </c>
      <c r="H243" s="3"/>
      <c r="I243" s="4"/>
      <c r="J243" s="4"/>
    </row>
    <row r="244" spans="1:10" x14ac:dyDescent="0.25">
      <c r="A244" s="11">
        <v>44621</v>
      </c>
      <c r="B244" s="6">
        <v>98.374449999999996</v>
      </c>
      <c r="C244" s="12">
        <f t="shared" si="10"/>
        <v>9.1544976454295046E-2</v>
      </c>
      <c r="D244">
        <v>11.75</v>
      </c>
      <c r="E244">
        <f t="shared" si="9"/>
        <v>0.1110940475055868</v>
      </c>
      <c r="F244" s="12">
        <f t="shared" si="11"/>
        <v>8.9888245684332096E-3</v>
      </c>
      <c r="H244" s="3"/>
      <c r="I244" s="4"/>
      <c r="J244" s="4"/>
    </row>
    <row r="245" spans="1:10" x14ac:dyDescent="0.25">
      <c r="A245" s="11">
        <v>44652</v>
      </c>
      <c r="B245" s="6">
        <v>94.631479999999996</v>
      </c>
      <c r="C245" s="12">
        <f t="shared" si="10"/>
        <v>-3.8790925612254057E-2</v>
      </c>
      <c r="D245">
        <v>11.75</v>
      </c>
      <c r="E245">
        <f t="shared" si="9"/>
        <v>0.1110940475055868</v>
      </c>
      <c r="F245" s="12">
        <f t="shared" si="11"/>
        <v>0</v>
      </c>
      <c r="H245" s="3"/>
      <c r="I245" s="4"/>
      <c r="J245" s="4"/>
    </row>
    <row r="246" spans="1:10" x14ac:dyDescent="0.25">
      <c r="A246" s="11">
        <v>44682</v>
      </c>
      <c r="B246" s="6">
        <v>102.66461</v>
      </c>
      <c r="C246" s="12">
        <f t="shared" si="10"/>
        <v>8.1477271378929572E-2</v>
      </c>
      <c r="D246">
        <v>12.75</v>
      </c>
      <c r="E246">
        <f t="shared" si="9"/>
        <v>0.12000279239469631</v>
      </c>
      <c r="F246" s="12">
        <f t="shared" si="11"/>
        <v>8.9087448891095183E-3</v>
      </c>
      <c r="H246" s="3"/>
      <c r="I246" s="4"/>
      <c r="J246" s="4"/>
    </row>
    <row r="247" spans="1:10" x14ac:dyDescent="0.25">
      <c r="A247" s="11">
        <v>44713</v>
      </c>
      <c r="B247" s="6">
        <v>101.79733</v>
      </c>
      <c r="C247" s="12">
        <f t="shared" si="10"/>
        <v>-8.4835857626535116E-3</v>
      </c>
      <c r="D247">
        <v>13.25</v>
      </c>
      <c r="E247">
        <f t="shared" si="9"/>
        <v>0.12442757837505208</v>
      </c>
      <c r="F247" s="12">
        <f t="shared" si="11"/>
        <v>4.4247859803557693E-3</v>
      </c>
      <c r="H247" s="3"/>
      <c r="I247" s="4"/>
      <c r="J247" s="4"/>
    </row>
    <row r="248" spans="1:10" x14ac:dyDescent="0.25">
      <c r="A248" s="11">
        <v>44743</v>
      </c>
      <c r="B248" s="6">
        <v>107.14913</v>
      </c>
      <c r="C248" s="12">
        <f t="shared" si="10"/>
        <v>5.1237726553294394E-2</v>
      </c>
      <c r="D248">
        <v>13.25</v>
      </c>
      <c r="E248">
        <f t="shared" si="9"/>
        <v>0.12442757837505208</v>
      </c>
      <c r="F248" s="12">
        <f t="shared" si="11"/>
        <v>0</v>
      </c>
      <c r="H248" s="3"/>
      <c r="I248" s="4"/>
      <c r="J248" s="4"/>
    </row>
    <row r="249" spans="1:10" x14ac:dyDescent="0.25">
      <c r="A249" s="11">
        <v>44774</v>
      </c>
      <c r="B249" s="6">
        <v>110.72404</v>
      </c>
      <c r="C249" s="12">
        <f t="shared" si="10"/>
        <v>3.281937721505912E-2</v>
      </c>
      <c r="D249">
        <v>13.75</v>
      </c>
      <c r="E249">
        <f t="shared" si="9"/>
        <v>0.12883287184296838</v>
      </c>
      <c r="F249" s="12">
        <f t="shared" si="11"/>
        <v>4.4052934679162936E-3</v>
      </c>
      <c r="H249" s="3"/>
      <c r="I249" s="4"/>
      <c r="J249" s="4"/>
    </row>
    <row r="250" spans="1:10" x14ac:dyDescent="0.25">
      <c r="A250" s="11">
        <v>44805</v>
      </c>
      <c r="B250" s="6">
        <v>105.56805</v>
      </c>
      <c r="C250" s="12">
        <f t="shared" si="10"/>
        <v>-4.7685210968547942E-2</v>
      </c>
      <c r="D250">
        <v>13.75</v>
      </c>
      <c r="E250">
        <f t="shared" si="9"/>
        <v>0.12883287184296838</v>
      </c>
      <c r="F250" s="12">
        <f t="shared" si="11"/>
        <v>0</v>
      </c>
      <c r="H250" s="3"/>
      <c r="I250" s="4"/>
      <c r="J250" s="4"/>
    </row>
    <row r="251" spans="1:10" x14ac:dyDescent="0.25">
      <c r="A251" s="11">
        <v>44835</v>
      </c>
      <c r="B251" s="6">
        <v>105.8625</v>
      </c>
      <c r="C251" s="12">
        <f t="shared" si="10"/>
        <v>2.7853135732858192E-3</v>
      </c>
      <c r="D251">
        <v>13.75</v>
      </c>
      <c r="E251">
        <f t="shared" si="9"/>
        <v>0.12883287184296838</v>
      </c>
      <c r="F251" s="12">
        <f t="shared" si="11"/>
        <v>0</v>
      </c>
      <c r="H251" s="3"/>
      <c r="I251" s="4"/>
      <c r="J251" s="4"/>
    </row>
    <row r="252" spans="1:10" x14ac:dyDescent="0.25">
      <c r="A252" s="11">
        <v>44866</v>
      </c>
      <c r="B252" s="6">
        <v>101.38154</v>
      </c>
      <c r="C252" s="12">
        <f t="shared" si="10"/>
        <v>-4.3250058946031622E-2</v>
      </c>
      <c r="D252">
        <v>13.75</v>
      </c>
      <c r="E252">
        <f t="shared" si="9"/>
        <v>0.12883287184296838</v>
      </c>
      <c r="F252" s="12">
        <f t="shared" si="11"/>
        <v>0</v>
      </c>
      <c r="H252" s="3"/>
      <c r="I252" s="4"/>
      <c r="J252" s="4"/>
    </row>
    <row r="253" spans="1:10" x14ac:dyDescent="0.25">
      <c r="A253" s="11">
        <v>44896</v>
      </c>
      <c r="B253" s="6">
        <v>91.95129</v>
      </c>
      <c r="C253" s="12">
        <f t="shared" si="10"/>
        <v>-9.7632042985981826E-2</v>
      </c>
      <c r="D253">
        <v>13.75</v>
      </c>
      <c r="E253">
        <f t="shared" si="9"/>
        <v>0.12883287184296838</v>
      </c>
      <c r="F253" s="12">
        <f t="shared" si="11"/>
        <v>0</v>
      </c>
      <c r="H253" s="3"/>
      <c r="I253" s="4"/>
      <c r="J253" s="4"/>
    </row>
    <row r="254" spans="1:10" x14ac:dyDescent="0.25">
      <c r="A254" s="11">
        <v>44927</v>
      </c>
      <c r="B254" s="6">
        <v>90.369720000000001</v>
      </c>
      <c r="C254" s="12">
        <f t="shared" si="10"/>
        <v>-1.7349724779993636E-2</v>
      </c>
      <c r="D254">
        <v>13.75</v>
      </c>
      <c r="E254">
        <f t="shared" si="9"/>
        <v>0.12883287184296838</v>
      </c>
      <c r="F254" s="12">
        <f t="shared" si="11"/>
        <v>0</v>
      </c>
      <c r="H254" s="3"/>
      <c r="I254" s="4"/>
      <c r="J254" s="4"/>
    </row>
    <row r="255" spans="1:10" customFormat="1" x14ac:dyDescent="0.25">
      <c r="A255" s="11">
        <v>44958</v>
      </c>
      <c r="D255">
        <v>13.75</v>
      </c>
      <c r="E255">
        <f t="shared" si="9"/>
        <v>0.12883287184296838</v>
      </c>
      <c r="F255" s="12">
        <f t="shared" si="11"/>
        <v>0</v>
      </c>
    </row>
    <row r="256" spans="1:10" customFormat="1" x14ac:dyDescent="0.25">
      <c r="A256" s="11">
        <v>44986</v>
      </c>
      <c r="D256">
        <v>13.75</v>
      </c>
      <c r="E256">
        <f t="shared" si="9"/>
        <v>0.12883287184296838</v>
      </c>
      <c r="F256" s="12">
        <f t="shared" si="11"/>
        <v>0</v>
      </c>
    </row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ht="12" customHeight="1" x14ac:dyDescent="0.25"/>
    <row r="284" customFormat="1" ht="14.1" customHeight="1" x14ac:dyDescent="0.25"/>
    <row r="285" customFormat="1" x14ac:dyDescent="0.25"/>
    <row r="286" customFormat="1" x14ac:dyDescent="0.25"/>
    <row r="287" customFormat="1" x14ac:dyDescent="0.25"/>
    <row r="710" spans="1:1" x14ac:dyDescent="0.25">
      <c r="A710" s="9"/>
    </row>
    <row r="711" spans="1:1" x14ac:dyDescent="0.25">
      <c r="A711" s="10"/>
    </row>
  </sheetData>
  <printOptions horizontalCentered="1"/>
  <pageMargins left="0.98425196850393704" right="0.78740157480314965" top="0.98425196850393704" bottom="0.98425196850393704" header="0.51181102362204722" footer="0.51181102362204722"/>
  <pageSetup paperSize="9" orientation="portrait" r:id="rId1"/>
  <headerFooter alignWithMargins="0">
    <oddFooter>&amp;L&amp;8MCM Consultores Associados Ltda.&amp;C&amp;8&amp;P&amp;R&amp;8&amp;D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Ind_Geral</vt:lpstr>
      <vt:lpstr>Ind_Geral!Area_de_impressao</vt:lpstr>
      <vt:lpstr>Ind_Geral!Titulos_de_impressao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Angelo Vaz Guimaraes</dc:creator>
  <cp:lastModifiedBy>Bruno Tebaldi</cp:lastModifiedBy>
  <dcterms:created xsi:type="dcterms:W3CDTF">2023-04-05T00:18:19Z</dcterms:created>
  <dcterms:modified xsi:type="dcterms:W3CDTF">2023-04-11T01:29:33Z</dcterms:modified>
</cp:coreProperties>
</file>