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terespolsky\Dropbox\MSc Stuff\MScThesis\AdditionalFiles\omegaData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 s="1"/>
  <c r="J7" i="1" s="1"/>
  <c r="I6" i="1"/>
  <c r="I5" i="1"/>
  <c r="E8" i="1"/>
  <c r="E9" i="1" s="1"/>
  <c r="J4" i="1" s="1"/>
  <c r="E3" i="1"/>
  <c r="E2" i="1"/>
  <c r="I3" i="1"/>
  <c r="H8" i="1"/>
  <c r="H7" i="1"/>
  <c r="H6" i="1"/>
  <c r="H5" i="1"/>
  <c r="H4" i="1"/>
  <c r="H3" i="1"/>
  <c r="E28" i="1"/>
  <c r="E29" i="1" s="1"/>
  <c r="J8" i="1" s="1"/>
  <c r="E27" i="1"/>
  <c r="E22" i="1"/>
  <c r="E17" i="1"/>
  <c r="E12" i="1"/>
  <c r="I8" i="1"/>
  <c r="E7" i="1"/>
  <c r="I7" i="1" l="1"/>
  <c r="E18" i="1"/>
  <c r="E19" i="1" s="1"/>
  <c r="J6" i="1" s="1"/>
  <c r="E13" i="1"/>
  <c r="E14" i="1" s="1"/>
  <c r="J5" i="1" s="1"/>
  <c r="I4" i="1"/>
  <c r="E4" i="1"/>
  <c r="J3" i="1" s="1"/>
</calcChain>
</file>

<file path=xl/sharedStrings.xml><?xml version="1.0" encoding="utf-8"?>
<sst xmlns="http://schemas.openxmlformats.org/spreadsheetml/2006/main" count="15" uniqueCount="5">
  <si>
    <t>t1</t>
  </si>
  <si>
    <t>I error (%)</t>
  </si>
  <si>
    <t>T error (%)</t>
  </si>
  <si>
    <t>t2</t>
  </si>
  <si>
    <t>w_0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</si>
</sst>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J22" sqref="J22"/>
    </sheetView>
  </sheetViews>
  <sheetFormatPr defaultRowHeight="14.4" x14ac:dyDescent="0.3"/>
  <cols>
    <col min="5" max="5" width="12" bestFit="1" customWidth="1"/>
    <col min="10" max="10" width="9.5546875" bestFit="1" customWidth="1"/>
  </cols>
  <sheetData>
    <row r="1" spans="1:10" x14ac:dyDescent="0.3">
      <c r="A1">
        <v>500000</v>
      </c>
      <c r="I1">
        <v>200000</v>
      </c>
      <c r="J1" s="1">
        <v>1.0000000000000001E-5</v>
      </c>
    </row>
    <row r="2" spans="1:10" x14ac:dyDescent="0.3">
      <c r="A2" t="s">
        <v>0</v>
      </c>
      <c r="B2">
        <v>0</v>
      </c>
      <c r="C2">
        <v>5.3159313776819201E-5</v>
      </c>
      <c r="D2">
        <v>17900.792014361799</v>
      </c>
      <c r="E2">
        <f>FORECAST(B2,$C$2:$C$3,$D$2:$D$3)</f>
        <v>4.9607274810120956E-5</v>
      </c>
      <c r="H2" t="s">
        <v>4</v>
      </c>
      <c r="I2" t="s">
        <v>1</v>
      </c>
      <c r="J2" t="s">
        <v>2</v>
      </c>
    </row>
    <row r="3" spans="1:10" x14ac:dyDescent="0.3">
      <c r="A3" t="s">
        <v>3</v>
      </c>
      <c r="B3">
        <v>173197.516426174</v>
      </c>
      <c r="C3">
        <v>8.0420010629618001E-5</v>
      </c>
      <c r="D3">
        <v>155283.31205527301</v>
      </c>
      <c r="E3">
        <f>FORECAST(B3,$C$2:$C$3,$D$2:$D$3)</f>
        <v>8.3974710998841013E-5</v>
      </c>
      <c r="H3">
        <f>A1</f>
        <v>500000</v>
      </c>
      <c r="I3" s="2">
        <f>ABS(B3-$I$1)/$I$1</f>
        <v>0.13401241786913001</v>
      </c>
      <c r="J3" s="2">
        <f>ABS(E4-$J$1)/$J$1</f>
        <v>2.4367436188720055</v>
      </c>
    </row>
    <row r="4" spans="1:10" x14ac:dyDescent="0.3">
      <c r="E4">
        <f>E3-E2</f>
        <v>3.4367436188720056E-5</v>
      </c>
      <c r="H4">
        <f>A6</f>
        <v>1000000</v>
      </c>
      <c r="I4" s="2">
        <f>ABS(B8-$I$1)/$I$1</f>
        <v>4.0872832583289997E-2</v>
      </c>
      <c r="J4" s="2">
        <f>ABS(E9-$J$1)/$J$1</f>
        <v>0.77355070660828107</v>
      </c>
    </row>
    <row r="5" spans="1:10" x14ac:dyDescent="0.3">
      <c r="H5">
        <f>A11</f>
        <v>1500000</v>
      </c>
      <c r="I5" s="2">
        <f>ABS(B13-$I$1)/$I$1</f>
        <v>6.5182339910749582E-3</v>
      </c>
      <c r="J5" s="2">
        <f>ABS(E14-$J$1)/$J$1</f>
        <v>0.20314685609577979</v>
      </c>
    </row>
    <row r="6" spans="1:10" x14ac:dyDescent="0.3">
      <c r="A6">
        <v>1000000</v>
      </c>
      <c r="H6">
        <f>A16</f>
        <v>2000000</v>
      </c>
      <c r="I6" s="2">
        <f>ABS(B18-$I$1)/$I$1</f>
        <v>1.1454946800845064E-2</v>
      </c>
      <c r="J6" s="2">
        <f>ABS(E19-$J$1)/$J$1</f>
        <v>9.1176071072881781E-2</v>
      </c>
    </row>
    <row r="7" spans="1:10" x14ac:dyDescent="0.3">
      <c r="A7" t="s">
        <v>0</v>
      </c>
      <c r="B7">
        <v>0</v>
      </c>
      <c r="C7">
        <v>2.66634044808941E-5</v>
      </c>
      <c r="D7">
        <v>19484.2429695676</v>
      </c>
      <c r="E7">
        <f>FORECAST(B7,$C$7:$C$8,$D$7:$D$8)</f>
        <v>2.486195968502427E-5</v>
      </c>
      <c r="H7">
        <f>A21</f>
        <v>2500000</v>
      </c>
      <c r="I7" s="2">
        <f>ABS(B23-$I$1)/$I$1</f>
        <v>2.2542754560354952E-2</v>
      </c>
      <c r="J7" s="2">
        <f>ABS(E24-$J$1)/$J$1</f>
        <v>0.27290782995179336</v>
      </c>
    </row>
    <row r="8" spans="1:10" x14ac:dyDescent="0.3">
      <c r="A8" t="s">
        <v>3</v>
      </c>
      <c r="B8">
        <v>191825.433483342</v>
      </c>
      <c r="C8">
        <v>4.0789160880177302E-5</v>
      </c>
      <c r="D8">
        <v>172266.98182649899</v>
      </c>
      <c r="E8" s="1">
        <f>FORECAST(B8,$C$7:$C$8,$D$7:$D$8)</f>
        <v>4.2597466751107083E-5</v>
      </c>
      <c r="H8">
        <f>A26</f>
        <v>3000000</v>
      </c>
      <c r="I8" s="2">
        <f>ABS(B28-$I$1)/$I$1</f>
        <v>3.0072386280625068E-2</v>
      </c>
      <c r="J8" s="2">
        <f>ABS(E29-$J$1)/$J$1</f>
        <v>0.38913207589643639</v>
      </c>
    </row>
    <row r="9" spans="1:10" x14ac:dyDescent="0.3">
      <c r="E9" s="1">
        <f>E8-E7</f>
        <v>1.7735507066082813E-5</v>
      </c>
    </row>
    <row r="11" spans="1:10" x14ac:dyDescent="0.3">
      <c r="A11">
        <v>1500000</v>
      </c>
    </row>
    <row r="12" spans="1:10" x14ac:dyDescent="0.3">
      <c r="A12" t="s">
        <v>0</v>
      </c>
      <c r="B12">
        <v>0</v>
      </c>
      <c r="C12">
        <v>1.7794215830944099E-5</v>
      </c>
      <c r="D12">
        <v>20042.810385980101</v>
      </c>
      <c r="E12" s="1">
        <f>FORECAST(B12,C12:C13,D12:D13)</f>
        <v>1.6580582872178797E-5</v>
      </c>
    </row>
    <row r="13" spans="1:10" x14ac:dyDescent="0.3">
      <c r="A13" t="s">
        <v>3</v>
      </c>
      <c r="B13">
        <v>198696.35320178501</v>
      </c>
      <c r="C13">
        <v>2.7439557827522698E-5</v>
      </c>
      <c r="D13">
        <v>179332.94777812099</v>
      </c>
      <c r="E13" s="1">
        <f>FORECAST(B13,C12:C13,D12:D13)</f>
        <v>2.8612051433136595E-5</v>
      </c>
    </row>
    <row r="14" spans="1:10" x14ac:dyDescent="0.3">
      <c r="E14" s="1">
        <f>E13-E12</f>
        <v>1.2031468560957799E-5</v>
      </c>
    </row>
    <row r="16" spans="1:10" x14ac:dyDescent="0.3">
      <c r="A16">
        <v>2000000</v>
      </c>
    </row>
    <row r="17" spans="1:5" x14ac:dyDescent="0.3">
      <c r="A17" t="s">
        <v>0</v>
      </c>
      <c r="B17">
        <v>0</v>
      </c>
      <c r="C17">
        <v>1.33055301636397E-5</v>
      </c>
      <c r="D17">
        <v>19655.3873096528</v>
      </c>
      <c r="E17" s="1">
        <f>FORECAST(B17,C17:C18,D17:D18)</f>
        <v>1.2422481127405159E-5</v>
      </c>
    </row>
    <row r="18" spans="1:5" x14ac:dyDescent="0.3">
      <c r="A18" t="s">
        <v>3</v>
      </c>
      <c r="B18">
        <v>202290.98936016901</v>
      </c>
      <c r="C18">
        <v>2.0609408377191E-5</v>
      </c>
      <c r="D18">
        <v>182229.09415842601</v>
      </c>
      <c r="E18" s="1">
        <f>FORECAST(B18,C17:C18,D17:D18)</f>
        <v>2.1510720416676342E-5</v>
      </c>
    </row>
    <row r="19" spans="1:5" x14ac:dyDescent="0.3">
      <c r="E19" s="1">
        <f>E18-E17</f>
        <v>9.0882392892711829E-6</v>
      </c>
    </row>
    <row r="21" spans="1:5" x14ac:dyDescent="0.3">
      <c r="A21">
        <v>2500000</v>
      </c>
    </row>
    <row r="22" spans="1:5" x14ac:dyDescent="0.3">
      <c r="A22" t="s">
        <v>0</v>
      </c>
      <c r="B22">
        <v>0</v>
      </c>
      <c r="C22">
        <v>1.06455682867185E-5</v>
      </c>
      <c r="D22">
        <v>19783.853726319801</v>
      </c>
      <c r="E22" s="1">
        <f>FORECAST(B22,C22:C23,D22:D23)</f>
        <v>9.9421901113985414E-6</v>
      </c>
    </row>
    <row r="23" spans="1:5" x14ac:dyDescent="0.3">
      <c r="A23" t="s">
        <v>3</v>
      </c>
      <c r="B23">
        <v>204508.55091207099</v>
      </c>
      <c r="C23">
        <v>1.6464234892483499E-5</v>
      </c>
      <c r="D23">
        <v>183444.95816464201</v>
      </c>
      <c r="E23" s="1">
        <f>FORECAST(B23,C22:C23,D22:D23)</f>
        <v>1.7213111811880609E-5</v>
      </c>
    </row>
    <row r="24" spans="1:5" x14ac:dyDescent="0.3">
      <c r="E24" s="1">
        <f>E23-E22</f>
        <v>7.2709217004820673E-6</v>
      </c>
    </row>
    <row r="26" spans="1:5" x14ac:dyDescent="0.3">
      <c r="A26">
        <v>3000000</v>
      </c>
    </row>
    <row r="27" spans="1:5" x14ac:dyDescent="0.3">
      <c r="A27" t="s">
        <v>0</v>
      </c>
      <c r="B27">
        <v>0</v>
      </c>
      <c r="C27" s="1">
        <v>8.8942377005464001E-6</v>
      </c>
      <c r="D27">
        <v>20351.352832830798</v>
      </c>
      <c r="E27" s="1">
        <f>FORECAST(B27,C27:C28,D27:D28)</f>
        <v>8.2907855148907958E-6</v>
      </c>
    </row>
    <row r="28" spans="1:5" x14ac:dyDescent="0.3">
      <c r="A28" t="s">
        <v>3</v>
      </c>
      <c r="B28">
        <v>206014.47725612501</v>
      </c>
      <c r="C28">
        <v>1.38042730155624E-5</v>
      </c>
      <c r="D28">
        <v>185941.70695341201</v>
      </c>
      <c r="E28" s="1">
        <f>FORECAST(B28,C27:C28,D27:D28)</f>
        <v>1.4399464755926432E-5</v>
      </c>
    </row>
    <row r="29" spans="1:5" x14ac:dyDescent="0.3">
      <c r="E29" s="1">
        <f>E28-E27</f>
        <v>6.1086792410356364E-6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Terespolsky</dc:creator>
  <cp:lastModifiedBy>Brett Terespolsky</cp:lastModifiedBy>
  <dcterms:created xsi:type="dcterms:W3CDTF">2015-08-29T15:40:26Z</dcterms:created>
  <dcterms:modified xsi:type="dcterms:W3CDTF">2015-08-29T15:57:57Z</dcterms:modified>
</cp:coreProperties>
</file>