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jut\Downloads\"/>
    </mc:Choice>
  </mc:AlternateContent>
  <xr:revisionPtr revIDLastSave="0" documentId="8_{73392A64-72A4-4B29-85EB-1184A9A52420}" xr6:coauthVersionLast="47" xr6:coauthVersionMax="47" xr10:uidLastSave="{00000000-0000-0000-0000-000000000000}"/>
  <bookViews>
    <workbookView xWindow="13110" yWindow="2730" windowWidth="9540" windowHeight="11925" xr2:uid="{054E3D33-02C2-4673-ABD8-EAD9F5C8C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D15" i="1"/>
  <c r="C15" i="1"/>
  <c r="B15" i="1"/>
  <c r="A15" i="1"/>
  <c r="G12" i="1"/>
  <c r="G9" i="1"/>
  <c r="G8" i="1"/>
  <c r="G7" i="1"/>
  <c r="G6" i="1"/>
  <c r="G5" i="1"/>
  <c r="G4" i="1"/>
  <c r="G3" i="1"/>
  <c r="G2" i="1"/>
  <c r="F12" i="1"/>
  <c r="F9" i="1"/>
  <c r="F8" i="1"/>
  <c r="F7" i="1"/>
  <c r="F6" i="1"/>
  <c r="F5" i="1"/>
  <c r="F4" i="1"/>
  <c r="F3" i="1"/>
  <c r="F2" i="1"/>
  <c r="E12" i="1"/>
  <c r="E9" i="1"/>
  <c r="E8" i="1"/>
  <c r="E7" i="1"/>
  <c r="E6" i="1"/>
  <c r="E5" i="1"/>
  <c r="E4" i="1"/>
  <c r="E3" i="1"/>
  <c r="E2" i="1"/>
  <c r="D12" i="1"/>
  <c r="D9" i="1"/>
  <c r="D8" i="1"/>
  <c r="D7" i="1"/>
  <c r="D6" i="1"/>
  <c r="D5" i="1"/>
  <c r="D4" i="1"/>
  <c r="D3" i="1"/>
  <c r="D2" i="1"/>
  <c r="C12" i="1"/>
  <c r="C9" i="1"/>
  <c r="C8" i="1"/>
  <c r="C7" i="1"/>
  <c r="C6" i="1"/>
  <c r="C5" i="1"/>
  <c r="C4" i="1"/>
  <c r="C3" i="1"/>
  <c r="C2" i="1"/>
  <c r="B12" i="1"/>
  <c r="A12" i="1"/>
</calcChain>
</file>

<file path=xl/sharedStrings.xml><?xml version="1.0" encoding="utf-8"?>
<sst xmlns="http://schemas.openxmlformats.org/spreadsheetml/2006/main" count="21" uniqueCount="21">
  <si>
    <t>Height (X)</t>
  </si>
  <si>
    <t>Weight (Y)</t>
  </si>
  <si>
    <t>X - X̄</t>
  </si>
  <si>
    <t>Y - Ȳ</t>
  </si>
  <si>
    <t>(X - X̄)(Y - Ȳ)</t>
  </si>
  <si>
    <t>(X - X̄)²</t>
  </si>
  <si>
    <t>(Y - Ȳ)²</t>
  </si>
  <si>
    <t>Mean (X)</t>
  </si>
  <si>
    <t>Mean (Y)</t>
  </si>
  <si>
    <t>Sum (X - X̄)</t>
  </si>
  <si>
    <t>Sum (Y - Ȳ)</t>
  </si>
  <si>
    <t>Sum (X - X̄)(Y - Ȳ)</t>
  </si>
  <si>
    <t>Std Dev (X)</t>
  </si>
  <si>
    <t>Std Dev (Y)</t>
  </si>
  <si>
    <t>formula-1</t>
  </si>
  <si>
    <t>formula-2</t>
  </si>
  <si>
    <t>Correlation Coefficient - r</t>
  </si>
  <si>
    <t>Your actual data may yield a different r value (between -1 and 1), where:</t>
  </si>
  <si>
    <t>r &gt; 0: Positive correlation (as Height increases, Weight tends to increase).</t>
  </si>
  <si>
    <t>r &lt; 0: Negative correlation.</t>
  </si>
  <si>
    <t>r ≈ 0: No linear correlation.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</si>
</sst>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C9BB-6080-4468-84E3-FF5B8F782D80}">
  <dimension ref="A1:G25"/>
  <sheetViews>
    <sheetView tabSelected="1" workbookViewId="0">
      <selection activeCell="F18" sqref="F18"/>
    </sheetView>
  </sheetViews>
  <sheetFormatPr defaultRowHeight="15" x14ac:dyDescent="0.25"/>
  <cols>
    <col min="5" max="5" width="14.140625" customWidth="1"/>
  </cols>
  <sheetData>
    <row r="1" spans="1:7" ht="30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160</v>
      </c>
      <c r="B2">
        <v>130</v>
      </c>
      <c r="C2">
        <f>A2-$A$12</f>
        <v>-15.625</v>
      </c>
      <c r="D2">
        <f>B2-$B$12</f>
        <v>-40.625</v>
      </c>
      <c r="E2">
        <f>C2 * D2</f>
        <v>634.765625</v>
      </c>
      <c r="F2">
        <f>C2^2</f>
        <v>244.140625</v>
      </c>
      <c r="G2">
        <f>D2^2</f>
        <v>1650.390625</v>
      </c>
    </row>
    <row r="3" spans="1:7" x14ac:dyDescent="0.25">
      <c r="A3">
        <v>170</v>
      </c>
      <c r="B3">
        <v>150</v>
      </c>
      <c r="C3">
        <f t="shared" ref="C3:C9" si="0">A3-$A$12</f>
        <v>-5.625</v>
      </c>
      <c r="D3">
        <f t="shared" ref="D3:D9" si="1">B3-$B$12</f>
        <v>-20.625</v>
      </c>
      <c r="E3">
        <f t="shared" ref="E3:E9" si="2">C3 * D3</f>
        <v>116.015625</v>
      </c>
      <c r="F3">
        <f t="shared" ref="F3:F9" si="3">C3^2</f>
        <v>31.640625</v>
      </c>
      <c r="G3">
        <f t="shared" ref="G3:G9" si="4">D3^2</f>
        <v>425.390625</v>
      </c>
    </row>
    <row r="4" spans="1:7" x14ac:dyDescent="0.25">
      <c r="A4">
        <v>165</v>
      </c>
      <c r="B4">
        <v>145</v>
      </c>
      <c r="C4">
        <f t="shared" si="0"/>
        <v>-10.625</v>
      </c>
      <c r="D4">
        <f t="shared" si="1"/>
        <v>-25.625</v>
      </c>
      <c r="E4">
        <f t="shared" si="2"/>
        <v>272.265625</v>
      </c>
      <c r="F4">
        <f t="shared" si="3"/>
        <v>112.890625</v>
      </c>
      <c r="G4">
        <f t="shared" si="4"/>
        <v>656.640625</v>
      </c>
    </row>
    <row r="5" spans="1:7" x14ac:dyDescent="0.25">
      <c r="A5">
        <v>180</v>
      </c>
      <c r="B5">
        <v>190</v>
      </c>
      <c r="C5">
        <f t="shared" si="0"/>
        <v>4.375</v>
      </c>
      <c r="D5">
        <f t="shared" si="1"/>
        <v>19.375</v>
      </c>
      <c r="E5">
        <f t="shared" si="2"/>
        <v>84.765625</v>
      </c>
      <c r="F5">
        <f t="shared" si="3"/>
        <v>19.140625</v>
      </c>
      <c r="G5">
        <f t="shared" si="4"/>
        <v>375.390625</v>
      </c>
    </row>
    <row r="6" spans="1:7" x14ac:dyDescent="0.25">
      <c r="A6">
        <v>175</v>
      </c>
      <c r="B6">
        <v>175</v>
      </c>
      <c r="C6">
        <f t="shared" si="0"/>
        <v>-0.625</v>
      </c>
      <c r="D6">
        <f t="shared" si="1"/>
        <v>4.375</v>
      </c>
      <c r="E6">
        <f t="shared" si="2"/>
        <v>-2.734375</v>
      </c>
      <c r="F6">
        <f t="shared" si="3"/>
        <v>0.390625</v>
      </c>
      <c r="G6">
        <f t="shared" si="4"/>
        <v>19.140625</v>
      </c>
    </row>
    <row r="7" spans="1:7" x14ac:dyDescent="0.25">
      <c r="A7">
        <v>190</v>
      </c>
      <c r="B7">
        <v>210</v>
      </c>
      <c r="C7">
        <f t="shared" si="0"/>
        <v>14.375</v>
      </c>
      <c r="D7">
        <f t="shared" si="1"/>
        <v>39.375</v>
      </c>
      <c r="E7">
        <f t="shared" si="2"/>
        <v>566.015625</v>
      </c>
      <c r="F7">
        <f t="shared" si="3"/>
        <v>206.640625</v>
      </c>
      <c r="G7">
        <f t="shared" si="4"/>
        <v>1550.390625</v>
      </c>
    </row>
    <row r="8" spans="1:7" x14ac:dyDescent="0.25">
      <c r="A8">
        <v>185</v>
      </c>
      <c r="B8">
        <v>180</v>
      </c>
      <c r="C8">
        <f t="shared" si="0"/>
        <v>9.375</v>
      </c>
      <c r="D8">
        <f t="shared" si="1"/>
        <v>9.375</v>
      </c>
      <c r="E8">
        <f t="shared" si="2"/>
        <v>87.890625</v>
      </c>
      <c r="F8">
        <f t="shared" si="3"/>
        <v>87.890625</v>
      </c>
      <c r="G8">
        <f t="shared" si="4"/>
        <v>87.890625</v>
      </c>
    </row>
    <row r="9" spans="1:7" x14ac:dyDescent="0.25">
      <c r="A9">
        <v>180</v>
      </c>
      <c r="B9">
        <v>185</v>
      </c>
      <c r="C9">
        <f t="shared" si="0"/>
        <v>4.375</v>
      </c>
      <c r="D9">
        <f t="shared" si="1"/>
        <v>14.375</v>
      </c>
      <c r="E9">
        <f t="shared" si="2"/>
        <v>62.890625</v>
      </c>
      <c r="F9">
        <f t="shared" si="3"/>
        <v>19.140625</v>
      </c>
      <c r="G9">
        <f t="shared" si="4"/>
        <v>206.640625</v>
      </c>
    </row>
    <row r="11" spans="1:7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</row>
    <row r="12" spans="1:7" x14ac:dyDescent="0.25">
      <c r="A12">
        <f>AVERAGE(A2:A9)</f>
        <v>175.625</v>
      </c>
      <c r="B12">
        <f>AVERAGE(B2:B9)</f>
        <v>170.625</v>
      </c>
      <c r="C12">
        <f>SUM(C2:C9)</f>
        <v>0</v>
      </c>
      <c r="D12">
        <f>SUM(D2:D9)</f>
        <v>0</v>
      </c>
      <c r="E12">
        <f>SUM(E2:E9)</f>
        <v>1821.875</v>
      </c>
      <c r="F12">
        <f>SUM(F2:F9)</f>
        <v>721.875</v>
      </c>
      <c r="G12">
        <f>SUM(G2:G9)</f>
        <v>4971.875</v>
      </c>
    </row>
    <row r="14" spans="1:7" x14ac:dyDescent="0.25">
      <c r="A14" t="s">
        <v>12</v>
      </c>
      <c r="B14" t="s">
        <v>13</v>
      </c>
    </row>
    <row r="15" spans="1:7" x14ac:dyDescent="0.25">
      <c r="A15">
        <f>_xlfn.STDEV.S(A2:A9)</f>
        <v>10.155048005794951</v>
      </c>
      <c r="B15">
        <f>_xlfn.STDEV.S(B2:B9)</f>
        <v>26.650850964703867</v>
      </c>
      <c r="C15">
        <f>_xlfn.STDEV.S(C2:C9)</f>
        <v>10.155048005794951</v>
      </c>
      <c r="D15">
        <f>_xlfn.STDEV.S(D2:D9)</f>
        <v>26.650850964703867</v>
      </c>
    </row>
    <row r="17" spans="1:2" x14ac:dyDescent="0.25">
      <c r="B17" t="s">
        <v>16</v>
      </c>
    </row>
    <row r="18" spans="1:2" x14ac:dyDescent="0.25">
      <c r="A18" t="s">
        <v>14</v>
      </c>
      <c r="B18">
        <f>E12/SQRT(F12* G12)</f>
        <v>0.96167311526793453</v>
      </c>
    </row>
    <row r="19" spans="1:2" x14ac:dyDescent="0.25">
      <c r="A19" t="s">
        <v>15</v>
      </c>
      <c r="B19">
        <f>E12/ (( 8-1) * C15 * D15)</f>
        <v>0.96167311526793453</v>
      </c>
    </row>
    <row r="21" spans="1:2" x14ac:dyDescent="0.25">
      <c r="B21" t="s">
        <v>17</v>
      </c>
    </row>
    <row r="22" spans="1:2" x14ac:dyDescent="0.25">
      <c r="B22" s="2"/>
    </row>
    <row r="23" spans="1:2" x14ac:dyDescent="0.25">
      <c r="B23" s="2" t="s">
        <v>18</v>
      </c>
    </row>
    <row r="24" spans="1:2" x14ac:dyDescent="0.25">
      <c r="B24" s="2" t="s">
        <v>19</v>
      </c>
    </row>
    <row r="25" spans="1:2" x14ac:dyDescent="0.25">
      <c r="B25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BIJU THOLATH</dc:creator>
  <cp:lastModifiedBy>BIJU THOLATH</cp:lastModifiedBy>
  <dcterms:created xsi:type="dcterms:W3CDTF">2025-09-05T16:17:52Z</dcterms:created>
  <dcterms:modified xsi:type="dcterms:W3CDTF">2025-09-05T20:12:37Z</dcterms:modified>
</cp:coreProperties>
</file>