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ff\PhpstormProjects\choice-app\epic\"/>
    </mc:Choice>
  </mc:AlternateContent>
  <xr:revisionPtr revIDLastSave="0" documentId="13_ncr:1_{2D8FEBD4-8C92-412C-B704-F664D817D529}" xr6:coauthVersionLast="36" xr6:coauthVersionMax="36" xr10:uidLastSave="{00000000-0000-0000-0000-000000000000}"/>
  <bookViews>
    <workbookView xWindow="0" yWindow="0" windowWidth="17256" windowHeight="6096" activeTab="3" xr2:uid="{9769365A-01FD-4A08-B8F1-3301C4559C43}"/>
  </bookViews>
  <sheets>
    <sheet name="Requirements" sheetId="2" r:id="rId1"/>
    <sheet name="ERD" sheetId="1" r:id="rId2"/>
    <sheet name="RELATIVE BEST EXAMPLE" sheetId="5" r:id="rId3"/>
    <sheet name="ABSOLUTE BEST EXAMPLE" sheetId="6" r:id="rId4"/>
    <sheet name="Blank " sheetId="4" r:id="rId5"/>
    <sheet name="RELATIVE CALCULATOR Example" sheetId="3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" i="6" l="1"/>
  <c r="H6" i="6"/>
  <c r="AD21" i="6" s="1"/>
  <c r="AD30" i="6"/>
  <c r="AD29" i="6"/>
  <c r="AD28" i="6"/>
  <c r="AD27" i="6"/>
  <c r="AD26" i="6"/>
  <c r="AD22" i="6"/>
  <c r="AA30" i="6"/>
  <c r="AA29" i="6"/>
  <c r="AA28" i="6"/>
  <c r="AA27" i="6"/>
  <c r="AA22" i="6"/>
  <c r="X30" i="6"/>
  <c r="X29" i="6"/>
  <c r="X28" i="6"/>
  <c r="X27" i="6"/>
  <c r="X26" i="6"/>
  <c r="X22" i="6"/>
  <c r="U30" i="6"/>
  <c r="U29" i="6"/>
  <c r="U28" i="6"/>
  <c r="U27" i="6"/>
  <c r="U26" i="6"/>
  <c r="U23" i="6"/>
  <c r="U22" i="6"/>
  <c r="R30" i="6"/>
  <c r="R29" i="6"/>
  <c r="R28" i="6"/>
  <c r="R27" i="6"/>
  <c r="R26" i="6"/>
  <c r="O30" i="6"/>
  <c r="O29" i="6"/>
  <c r="O28" i="6"/>
  <c r="O27" i="6"/>
  <c r="O26" i="6"/>
  <c r="O23" i="6"/>
  <c r="L30" i="6"/>
  <c r="L29" i="6"/>
  <c r="L28" i="6"/>
  <c r="L27" i="6"/>
  <c r="L22" i="6"/>
  <c r="I30" i="6"/>
  <c r="I29" i="6"/>
  <c r="I28" i="6"/>
  <c r="I27" i="6"/>
  <c r="I23" i="6"/>
  <c r="I22" i="6"/>
  <c r="F30" i="6"/>
  <c r="F29" i="6"/>
  <c r="F28" i="6"/>
  <c r="F27" i="6"/>
  <c r="F22" i="6"/>
  <c r="C22" i="6"/>
  <c r="C26" i="6"/>
  <c r="C27" i="6"/>
  <c r="C28" i="6"/>
  <c r="C29" i="6"/>
  <c r="C30" i="6"/>
  <c r="B16" i="6"/>
  <c r="H7" i="6"/>
  <c r="R22" i="6" s="1"/>
  <c r="H8" i="6"/>
  <c r="R23" i="6" s="1"/>
  <c r="H9" i="6"/>
  <c r="X24" i="6" s="1"/>
  <c r="H10" i="6"/>
  <c r="L25" i="6" s="1"/>
  <c r="H11" i="6"/>
  <c r="I26" i="6" s="1"/>
  <c r="H12" i="6"/>
  <c r="H13" i="6"/>
  <c r="H14" i="6"/>
  <c r="H15" i="6"/>
  <c r="R33" i="6"/>
  <c r="O33" i="6"/>
  <c r="A30" i="6"/>
  <c r="A29" i="6"/>
  <c r="A28" i="6"/>
  <c r="A27" i="6"/>
  <c r="A26" i="6"/>
  <c r="A25" i="6"/>
  <c r="A24" i="6"/>
  <c r="A23" i="6"/>
  <c r="A22" i="6"/>
  <c r="A21" i="6"/>
  <c r="AB19" i="6"/>
  <c r="Y19" i="6"/>
  <c r="V19" i="6"/>
  <c r="S19" i="6"/>
  <c r="P19" i="6"/>
  <c r="M19" i="6"/>
  <c r="J19" i="6"/>
  <c r="G19" i="6"/>
  <c r="D19" i="6"/>
  <c r="A19" i="6"/>
  <c r="AB18" i="6"/>
  <c r="Y18" i="6"/>
  <c r="V18" i="6"/>
  <c r="S18" i="6"/>
  <c r="P18" i="6"/>
  <c r="M18" i="6"/>
  <c r="J18" i="6"/>
  <c r="G18" i="6"/>
  <c r="D18" i="6"/>
  <c r="A18" i="6"/>
  <c r="B3" i="6"/>
  <c r="L33" i="6" s="1"/>
  <c r="C33" i="5"/>
  <c r="AD30" i="4"/>
  <c r="AA30" i="4"/>
  <c r="X30" i="4"/>
  <c r="U30" i="4"/>
  <c r="R30" i="4"/>
  <c r="O30" i="4"/>
  <c r="L30" i="4"/>
  <c r="I30" i="4"/>
  <c r="F30" i="4"/>
  <c r="C30" i="4"/>
  <c r="A30" i="4"/>
  <c r="AD29" i="4"/>
  <c r="AA29" i="4"/>
  <c r="X29" i="4"/>
  <c r="U29" i="4"/>
  <c r="R29" i="4"/>
  <c r="O29" i="4"/>
  <c r="L29" i="4"/>
  <c r="I29" i="4"/>
  <c r="F29" i="4"/>
  <c r="C29" i="4"/>
  <c r="A29" i="4"/>
  <c r="AD28" i="4"/>
  <c r="AA28" i="4"/>
  <c r="X28" i="4"/>
  <c r="U28" i="4"/>
  <c r="R28" i="4"/>
  <c r="O28" i="4"/>
  <c r="L28" i="4"/>
  <c r="I28" i="4"/>
  <c r="F28" i="4"/>
  <c r="C28" i="4"/>
  <c r="A28" i="4"/>
  <c r="AD27" i="4"/>
  <c r="AA27" i="4"/>
  <c r="X27" i="4"/>
  <c r="U27" i="4"/>
  <c r="R27" i="4"/>
  <c r="O27" i="4"/>
  <c r="L27" i="4"/>
  <c r="I27" i="4"/>
  <c r="F27" i="4"/>
  <c r="C27" i="4"/>
  <c r="A27" i="4"/>
  <c r="AD26" i="4"/>
  <c r="AA26" i="4"/>
  <c r="X26" i="4"/>
  <c r="U26" i="4"/>
  <c r="R26" i="4"/>
  <c r="O26" i="4"/>
  <c r="L26" i="4"/>
  <c r="I26" i="4"/>
  <c r="F26" i="4"/>
  <c r="C26" i="4"/>
  <c r="A26" i="4"/>
  <c r="AD25" i="4"/>
  <c r="AA25" i="4"/>
  <c r="X25" i="4"/>
  <c r="U25" i="4"/>
  <c r="R25" i="4"/>
  <c r="O25" i="4"/>
  <c r="L25" i="4"/>
  <c r="I25" i="4"/>
  <c r="F25" i="4"/>
  <c r="C25" i="4"/>
  <c r="A25" i="4"/>
  <c r="AD24" i="4"/>
  <c r="AA24" i="4"/>
  <c r="X24" i="4"/>
  <c r="U24" i="4"/>
  <c r="R24" i="4"/>
  <c r="O24" i="4"/>
  <c r="L24" i="4"/>
  <c r="I24" i="4"/>
  <c r="F24" i="4"/>
  <c r="C24" i="4"/>
  <c r="A24" i="4"/>
  <c r="AD23" i="4"/>
  <c r="AA23" i="4"/>
  <c r="X23" i="4"/>
  <c r="U23" i="4"/>
  <c r="R23" i="4"/>
  <c r="O23" i="4"/>
  <c r="L23" i="4"/>
  <c r="I23" i="4"/>
  <c r="F23" i="4"/>
  <c r="C23" i="4"/>
  <c r="A23" i="4"/>
  <c r="AD22" i="4"/>
  <c r="AA22" i="4"/>
  <c r="X22" i="4"/>
  <c r="U22" i="4"/>
  <c r="R22" i="4"/>
  <c r="O22" i="4"/>
  <c r="L22" i="4"/>
  <c r="I22" i="4"/>
  <c r="F22" i="4"/>
  <c r="C22" i="4"/>
  <c r="A22" i="4"/>
  <c r="AD21" i="4"/>
  <c r="AA21" i="4"/>
  <c r="X21" i="4"/>
  <c r="U21" i="4"/>
  <c r="R21" i="4"/>
  <c r="O21" i="4"/>
  <c r="L21" i="4"/>
  <c r="I21" i="4"/>
  <c r="F21" i="4"/>
  <c r="C21" i="4"/>
  <c r="A21" i="4"/>
  <c r="AB19" i="4"/>
  <c r="Y19" i="4"/>
  <c r="V19" i="4"/>
  <c r="S19" i="4"/>
  <c r="P19" i="4"/>
  <c r="M19" i="4"/>
  <c r="J19" i="4"/>
  <c r="G19" i="4"/>
  <c r="D19" i="4"/>
  <c r="A19" i="4"/>
  <c r="AB18" i="4"/>
  <c r="Y18" i="4"/>
  <c r="V18" i="4"/>
  <c r="S18" i="4"/>
  <c r="P18" i="4"/>
  <c r="M18" i="4"/>
  <c r="J18" i="4"/>
  <c r="G18" i="4"/>
  <c r="D18" i="4"/>
  <c r="A18" i="4"/>
  <c r="B16" i="4"/>
  <c r="B3" i="4"/>
  <c r="L33" i="4" s="1"/>
  <c r="AD30" i="5"/>
  <c r="AD29" i="5"/>
  <c r="AD28" i="5"/>
  <c r="AD27" i="5"/>
  <c r="AD26" i="5"/>
  <c r="AD25" i="5"/>
  <c r="AD24" i="5"/>
  <c r="AD23" i="5"/>
  <c r="AD22" i="5"/>
  <c r="AD21" i="5"/>
  <c r="AA30" i="5"/>
  <c r="AA29" i="5"/>
  <c r="AA28" i="5"/>
  <c r="AA27" i="5"/>
  <c r="AA26" i="5"/>
  <c r="AA25" i="5"/>
  <c r="AA24" i="5"/>
  <c r="AA23" i="5"/>
  <c r="AA22" i="5"/>
  <c r="AA21" i="5"/>
  <c r="X30" i="5"/>
  <c r="X29" i="5"/>
  <c r="X28" i="5"/>
  <c r="X27" i="5"/>
  <c r="X26" i="5"/>
  <c r="X25" i="5"/>
  <c r="X24" i="5"/>
  <c r="X23" i="5"/>
  <c r="X22" i="5"/>
  <c r="X21" i="5"/>
  <c r="U30" i="5"/>
  <c r="U29" i="5"/>
  <c r="U28" i="5"/>
  <c r="U27" i="5"/>
  <c r="U26" i="5"/>
  <c r="U25" i="5"/>
  <c r="U24" i="5"/>
  <c r="U23" i="5"/>
  <c r="U22" i="5"/>
  <c r="U21" i="5"/>
  <c r="R30" i="5"/>
  <c r="R29" i="5"/>
  <c r="R28" i="5"/>
  <c r="R27" i="5"/>
  <c r="R26" i="5"/>
  <c r="R25" i="5"/>
  <c r="R24" i="5"/>
  <c r="R23" i="5"/>
  <c r="R22" i="5"/>
  <c r="R21" i="5"/>
  <c r="O30" i="5"/>
  <c r="O29" i="5"/>
  <c r="O28" i="5"/>
  <c r="O27" i="5"/>
  <c r="O26" i="5"/>
  <c r="O25" i="5"/>
  <c r="O24" i="5"/>
  <c r="O23" i="5"/>
  <c r="O22" i="5"/>
  <c r="O21" i="5"/>
  <c r="L30" i="5"/>
  <c r="L29" i="5"/>
  <c r="L28" i="5"/>
  <c r="L27" i="5"/>
  <c r="L26" i="5"/>
  <c r="L25" i="5"/>
  <c r="L24" i="5"/>
  <c r="L23" i="5"/>
  <c r="L22" i="5"/>
  <c r="L21" i="5"/>
  <c r="I30" i="5"/>
  <c r="I29" i="5"/>
  <c r="I28" i="5"/>
  <c r="I27" i="5"/>
  <c r="I26" i="5"/>
  <c r="I25" i="5"/>
  <c r="I24" i="5"/>
  <c r="I23" i="5"/>
  <c r="I22" i="5"/>
  <c r="I21" i="5"/>
  <c r="F21" i="5"/>
  <c r="F30" i="5"/>
  <c r="F29" i="5"/>
  <c r="F28" i="5"/>
  <c r="F27" i="5"/>
  <c r="F26" i="5"/>
  <c r="F25" i="5"/>
  <c r="F24" i="5"/>
  <c r="F23" i="5"/>
  <c r="F22" i="5"/>
  <c r="C22" i="5"/>
  <c r="C23" i="5"/>
  <c r="C24" i="5"/>
  <c r="C25" i="5"/>
  <c r="C26" i="5"/>
  <c r="C27" i="5"/>
  <c r="C28" i="5"/>
  <c r="C29" i="5"/>
  <c r="C30" i="5"/>
  <c r="C21" i="5"/>
  <c r="A30" i="5"/>
  <c r="B16" i="5"/>
  <c r="A22" i="5"/>
  <c r="A23" i="5"/>
  <c r="A24" i="5"/>
  <c r="A25" i="5"/>
  <c r="A26" i="5"/>
  <c r="A27" i="5"/>
  <c r="A28" i="5"/>
  <c r="A29" i="5"/>
  <c r="A21" i="5"/>
  <c r="AB19" i="5"/>
  <c r="AB18" i="5"/>
  <c r="Y19" i="5"/>
  <c r="Y18" i="5"/>
  <c r="V19" i="5"/>
  <c r="V18" i="5"/>
  <c r="S19" i="5"/>
  <c r="S18" i="5"/>
  <c r="P19" i="5"/>
  <c r="P18" i="5"/>
  <c r="M19" i="5"/>
  <c r="M18" i="5"/>
  <c r="J19" i="5"/>
  <c r="J18" i="5"/>
  <c r="G19" i="5"/>
  <c r="G18" i="5"/>
  <c r="D19" i="5"/>
  <c r="D18" i="5"/>
  <c r="A19" i="5"/>
  <c r="A18" i="5"/>
  <c r="B3" i="5"/>
  <c r="AA33" i="5" s="1"/>
  <c r="H7" i="3"/>
  <c r="H10" i="3" s="1"/>
  <c r="H12" i="3" s="1"/>
  <c r="H8" i="3"/>
  <c r="H9" i="3"/>
  <c r="F7" i="3"/>
  <c r="F8" i="3"/>
  <c r="F9" i="3"/>
  <c r="H6" i="3"/>
  <c r="F6" i="3"/>
  <c r="F12" i="3"/>
  <c r="D12" i="3"/>
  <c r="C11" i="3"/>
  <c r="D7" i="3"/>
  <c r="I10" i="3"/>
  <c r="F10" i="3"/>
  <c r="I7" i="3"/>
  <c r="I8" i="3"/>
  <c r="I9" i="3"/>
  <c r="I6" i="3"/>
  <c r="D8" i="3"/>
  <c r="D9" i="3"/>
  <c r="D6" i="3"/>
  <c r="L21" i="6" l="1"/>
  <c r="I21" i="6"/>
  <c r="U21" i="6"/>
  <c r="X21" i="6"/>
  <c r="L26" i="6"/>
  <c r="AA26" i="6"/>
  <c r="F26" i="6"/>
  <c r="C25" i="6"/>
  <c r="AD25" i="6"/>
  <c r="AA25" i="6"/>
  <c r="U25" i="6"/>
  <c r="X25" i="6"/>
  <c r="R25" i="6"/>
  <c r="F25" i="6"/>
  <c r="O25" i="6"/>
  <c r="O32" i="6" s="1"/>
  <c r="I25" i="6"/>
  <c r="L23" i="6"/>
  <c r="X23" i="6"/>
  <c r="AA23" i="6"/>
  <c r="AD23" i="6"/>
  <c r="C23" i="6"/>
  <c r="F23" i="6"/>
  <c r="I24" i="6"/>
  <c r="C24" i="6"/>
  <c r="L24" i="6"/>
  <c r="O24" i="6"/>
  <c r="R24" i="6"/>
  <c r="AA24" i="6"/>
  <c r="U24" i="6"/>
  <c r="U32" i="6" s="1"/>
  <c r="AD24" i="6"/>
  <c r="AD32" i="6" s="1"/>
  <c r="F24" i="6"/>
  <c r="O22" i="6"/>
  <c r="C21" i="6"/>
  <c r="O21" i="6"/>
  <c r="AA21" i="6"/>
  <c r="F21" i="6"/>
  <c r="R21" i="6"/>
  <c r="X32" i="6"/>
  <c r="U33" i="6"/>
  <c r="X33" i="6"/>
  <c r="AA33" i="6"/>
  <c r="F33" i="6"/>
  <c r="AD33" i="6"/>
  <c r="I33" i="6"/>
  <c r="X32" i="4"/>
  <c r="R32" i="4"/>
  <c r="C32" i="4"/>
  <c r="F32" i="4"/>
  <c r="AD32" i="4"/>
  <c r="AA32" i="4"/>
  <c r="I32" i="4"/>
  <c r="L32" i="4"/>
  <c r="U32" i="4"/>
  <c r="O32" i="4"/>
  <c r="R33" i="4"/>
  <c r="O33" i="4"/>
  <c r="U33" i="4"/>
  <c r="I33" i="4"/>
  <c r="X33" i="4"/>
  <c r="C33" i="4"/>
  <c r="AA33" i="4"/>
  <c r="F33" i="4"/>
  <c r="AD33" i="4"/>
  <c r="X32" i="5"/>
  <c r="L32" i="5"/>
  <c r="R32" i="5"/>
  <c r="AD32" i="5"/>
  <c r="I32" i="5"/>
  <c r="U32" i="5"/>
  <c r="C32" i="5"/>
  <c r="O32" i="5"/>
  <c r="AA32" i="5"/>
  <c r="F32" i="5"/>
  <c r="R33" i="5"/>
  <c r="F33" i="5"/>
  <c r="AD33" i="5"/>
  <c r="L33" i="5"/>
  <c r="U33" i="5"/>
  <c r="O33" i="5"/>
  <c r="X33" i="5"/>
  <c r="I33" i="5"/>
  <c r="D10" i="3"/>
  <c r="I32" i="6" l="1"/>
  <c r="I34" i="6" s="1"/>
  <c r="C32" i="6"/>
  <c r="C34" i="6" s="1"/>
  <c r="R32" i="6"/>
  <c r="R34" i="6" s="1"/>
  <c r="F32" i="6"/>
  <c r="F34" i="6" s="1"/>
  <c r="L32" i="6"/>
  <c r="L34" i="6" s="1"/>
  <c r="AA32" i="6"/>
  <c r="AA34" i="6" s="1"/>
  <c r="AD34" i="6"/>
  <c r="X34" i="6"/>
  <c r="O34" i="6"/>
  <c r="U34" i="6"/>
  <c r="X34" i="4"/>
  <c r="AA34" i="4"/>
  <c r="O34" i="4"/>
  <c r="R34" i="4"/>
  <c r="F34" i="4"/>
  <c r="L34" i="4"/>
  <c r="U34" i="4"/>
  <c r="I34" i="4"/>
  <c r="C34" i="4"/>
  <c r="AD34" i="4"/>
  <c r="AA34" i="5"/>
  <c r="C34" i="5"/>
  <c r="I34" i="5"/>
  <c r="O34" i="5"/>
  <c r="L34" i="5"/>
  <c r="AD34" i="5"/>
  <c r="R34" i="5"/>
  <c r="U34" i="5"/>
  <c r="X34" i="5"/>
  <c r="F34" i="5"/>
</calcChain>
</file>

<file path=xl/sharedStrings.xml><?xml version="1.0" encoding="utf-8"?>
<sst xmlns="http://schemas.openxmlformats.org/spreadsheetml/2006/main" count="236" uniqueCount="91">
  <si>
    <t>Options</t>
  </si>
  <si>
    <t>Values</t>
  </si>
  <si>
    <t>Importance</t>
  </si>
  <si>
    <t>Option Score</t>
  </si>
  <si>
    <t>Total Score</t>
  </si>
  <si>
    <t>User</t>
  </si>
  <si>
    <t>Description</t>
  </si>
  <si>
    <t>Conundrum</t>
  </si>
  <si>
    <t>Id</t>
  </si>
  <si>
    <t>Activation Token</t>
  </si>
  <si>
    <t>Password</t>
  </si>
  <si>
    <t>Email</t>
  </si>
  <si>
    <t xml:space="preserve">Title </t>
  </si>
  <si>
    <t>UserId</t>
  </si>
  <si>
    <t>ConundrumId</t>
  </si>
  <si>
    <t>ValuesId</t>
  </si>
  <si>
    <t>ValuesScore</t>
  </si>
  <si>
    <t>TotalScoreValues</t>
  </si>
  <si>
    <t>UserId ??</t>
  </si>
  <si>
    <t>Title</t>
  </si>
  <si>
    <t>Allow users to create an account.</t>
  </si>
  <si>
    <t xml:space="preserve">Allow users to create conundrums and various options that solve said conundrum. </t>
  </si>
  <si>
    <t xml:space="preserve">User </t>
  </si>
  <si>
    <t>has many</t>
  </si>
  <si>
    <t>Conondrums</t>
  </si>
  <si>
    <t>Conundrums</t>
  </si>
  <si>
    <t>have many</t>
  </si>
  <si>
    <t>Values and Options</t>
  </si>
  <si>
    <t>Value Scores</t>
  </si>
  <si>
    <t xml:space="preserve">Allow users to create values inside the conundrum that can each be assigned a different level of importance. </t>
  </si>
  <si>
    <t xml:space="preserve">Each option should have a value score which determines how well it achieves the corresponding value. </t>
  </si>
  <si>
    <t>An option combined values score should be calculated to allow the user to see how each option achieves their values, enabling them to make a values based decision.</t>
  </si>
  <si>
    <t>Each options combined values score should be determined based on a simple formula such as:</t>
  </si>
  <si>
    <t>Value X's Importance * Option X's Achievement of Value X = Option X's Score for Value X</t>
  </si>
  <si>
    <t>Options X's Combined Value's Score = Sum of Option X's Score for Value X, Y, Z etc….</t>
  </si>
  <si>
    <t xml:space="preserve">Conundrum </t>
  </si>
  <si>
    <t xml:space="preserve">Cabin Gilla National Forrest </t>
  </si>
  <si>
    <t>Trip to Lake Tahoe</t>
  </si>
  <si>
    <t>Skiing in Colorado</t>
  </si>
  <si>
    <t>Travel time</t>
  </si>
  <si>
    <t>Fun Activities</t>
  </si>
  <si>
    <t>Importance of Activities</t>
  </si>
  <si>
    <t>How best to spend my birthday weekend?</t>
  </si>
  <si>
    <t>Affordability</t>
  </si>
  <si>
    <t>Ability for friends to join</t>
  </si>
  <si>
    <t>Options:</t>
  </si>
  <si>
    <t>SEE TO THE RIGHT</t>
  </si>
  <si>
    <t>Achieves</t>
  </si>
  <si>
    <t>Value Score</t>
  </si>
  <si>
    <t>Which best achieves each? Rank Best Scoring by n options and increment down by 1. (example if n=3, then best would get 3 and worst would get 1)</t>
  </si>
  <si>
    <t>Highest = n values lowest = 1</t>
  </si>
  <si>
    <t>TOTAL SCORE</t>
  </si>
  <si>
    <t>TOTAL POSSIBLE=</t>
  </si>
  <si>
    <t>sum every importance value * highest possible achievement</t>
  </si>
  <si>
    <t>TEST HIGHEST POSSIBLE TOTAL</t>
  </si>
  <si>
    <t>Percent Score=</t>
  </si>
  <si>
    <t>TEXT</t>
  </si>
  <si>
    <t>VAL 7</t>
  </si>
  <si>
    <t>VAL 8</t>
  </si>
  <si>
    <t>VAL 9</t>
  </si>
  <si>
    <t>VAL 10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</si>
  <si>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</si>
  <si>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</si>
  <si>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</si>
  <si>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</si>
  <si>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</si>
  <si>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</si>
  <si>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</si>
  <si>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</si>
  <si>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</si>
  <si>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</si>
  <si>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N Values (counts only those under the imp of act that aren't blank)=</t>
  </si>
  <si>
    <r>
      <t xml:space="preserve">Options: </t>
    </r>
    <r>
      <rPr>
        <sz val="11"/>
        <color theme="1"/>
        <rFont val="Calibri"/>
        <family val="2"/>
        <scheme val="minor"/>
      </rPr>
      <t>N Options (counts only those options with text)=</t>
    </r>
  </si>
  <si>
    <t xml:space="preserve">CO Ski </t>
  </si>
  <si>
    <t>Stay home</t>
  </si>
  <si>
    <t>Cost</t>
  </si>
  <si>
    <t>Travel Time</t>
  </si>
  <si>
    <t>Fun</t>
  </si>
  <si>
    <t>Family</t>
  </si>
  <si>
    <t>Friends</t>
  </si>
  <si>
    <t>CO Ski w/Alex &amp; James</t>
  </si>
  <si>
    <t>CO Ski w/Immed Fam &amp; Friends</t>
  </si>
  <si>
    <t>Low Planning Effort</t>
  </si>
  <si>
    <t>NOTE: If not important</t>
  </si>
  <si>
    <t>then don't list</t>
  </si>
  <si>
    <t>VALUE</t>
  </si>
  <si>
    <t>Barely (2)</t>
  </si>
  <si>
    <t xml:space="preserve">Minor (4) </t>
  </si>
  <si>
    <t>Moderate (6)</t>
  </si>
  <si>
    <t>Quite (8)</t>
  </si>
  <si>
    <t>Very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</si>
</sst>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9" fontId="0" fillId="0" borderId="0" xfId="1" applyFont="1"/>
    <xf numFmtId="0" fontId="5" fillId="0" borderId="0" xfId="0" applyFont="1"/>
    <xf numFmtId="0" fontId="0" fillId="0" borderId="1" xfId="0" applyBorder="1"/>
    <xf numFmtId="0" fontId="0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5" fillId="0" borderId="1" xfId="0" applyFont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8B321-4069-40ED-BADF-8BDE9EADB679}">
  <dimension ref="A1:B8"/>
  <sheetViews>
    <sheetView workbookViewId="0">
      <selection activeCell="C10" sqref="C10"/>
    </sheetView>
  </sheetViews>
  <sheetFormatPr defaultRowHeight="14.4" x14ac:dyDescent="0.3"/>
  <sheetData>
    <row r="1" spans="1:2" x14ac:dyDescent="0.3">
      <c r="A1" t="s">
        <v>20</v>
      </c>
    </row>
    <row r="2" spans="1:2" x14ac:dyDescent="0.3">
      <c r="A2" t="s">
        <v>21</v>
      </c>
    </row>
    <row r="3" spans="1:2" x14ac:dyDescent="0.3">
      <c r="A3" t="s">
        <v>29</v>
      </c>
    </row>
    <row r="4" spans="1:2" x14ac:dyDescent="0.3">
      <c r="A4" t="s">
        <v>30</v>
      </c>
    </row>
    <row r="5" spans="1:2" x14ac:dyDescent="0.3">
      <c r="A5" t="s">
        <v>31</v>
      </c>
    </row>
    <row r="6" spans="1:2" x14ac:dyDescent="0.3">
      <c r="A6" t="s">
        <v>32</v>
      </c>
    </row>
    <row r="7" spans="1:2" x14ac:dyDescent="0.3">
      <c r="B7" t="s">
        <v>33</v>
      </c>
    </row>
    <row r="8" spans="1:2" x14ac:dyDescent="0.3">
      <c r="B8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ACAD-923E-4B38-A498-66EB36614E28}">
  <dimension ref="A1:F11"/>
  <sheetViews>
    <sheetView workbookViewId="0">
      <selection activeCell="B12" sqref="B12"/>
    </sheetView>
  </sheetViews>
  <sheetFormatPr defaultRowHeight="14.4" x14ac:dyDescent="0.3"/>
  <cols>
    <col min="1" max="1" width="11.88671875" bestFit="1" customWidth="1"/>
    <col min="2" max="2" width="10.44140625" style="1" bestFit="1" customWidth="1"/>
    <col min="3" max="3" width="14.77734375" bestFit="1" customWidth="1"/>
    <col min="4" max="4" width="10.21875" bestFit="1" customWidth="1"/>
    <col min="5" max="5" width="10.88671875" bestFit="1" customWidth="1"/>
    <col min="6" max="7" width="15.21875" bestFit="1" customWidth="1"/>
  </cols>
  <sheetData>
    <row r="1" spans="1:6" x14ac:dyDescent="0.3">
      <c r="A1" s="1" t="s">
        <v>5</v>
      </c>
      <c r="B1" t="s">
        <v>8</v>
      </c>
      <c r="C1" t="s">
        <v>9</v>
      </c>
      <c r="D1" t="s">
        <v>10</v>
      </c>
      <c r="E1" t="s">
        <v>11</v>
      </c>
    </row>
    <row r="2" spans="1:6" x14ac:dyDescent="0.3">
      <c r="A2" s="1" t="s">
        <v>7</v>
      </c>
      <c r="B2" t="s">
        <v>8</v>
      </c>
      <c r="C2" t="s">
        <v>13</v>
      </c>
      <c r="D2" t="s">
        <v>12</v>
      </c>
      <c r="E2" t="s">
        <v>6</v>
      </c>
    </row>
    <row r="3" spans="1:6" x14ac:dyDescent="0.3">
      <c r="A3" s="1" t="s">
        <v>0</v>
      </c>
      <c r="B3" t="s">
        <v>18</v>
      </c>
      <c r="C3" t="s">
        <v>14</v>
      </c>
      <c r="D3" t="s">
        <v>15</v>
      </c>
      <c r="E3" t="s">
        <v>16</v>
      </c>
      <c r="F3" t="s">
        <v>17</v>
      </c>
    </row>
    <row r="4" spans="1:6" x14ac:dyDescent="0.3">
      <c r="A4" s="1" t="s">
        <v>1</v>
      </c>
      <c r="B4" s="2" t="s">
        <v>8</v>
      </c>
      <c r="C4" t="s">
        <v>19</v>
      </c>
      <c r="D4" t="s">
        <v>6</v>
      </c>
      <c r="E4" t="s">
        <v>2</v>
      </c>
    </row>
    <row r="5" spans="1:6" x14ac:dyDescent="0.3">
      <c r="A5" s="1" t="s">
        <v>2</v>
      </c>
      <c r="B5"/>
    </row>
    <row r="6" spans="1:6" x14ac:dyDescent="0.3">
      <c r="A6" s="1" t="s">
        <v>3</v>
      </c>
      <c r="B6"/>
    </row>
    <row r="7" spans="1:6" x14ac:dyDescent="0.3">
      <c r="A7" s="1" t="s">
        <v>4</v>
      </c>
      <c r="B7"/>
    </row>
    <row r="8" spans="1:6" x14ac:dyDescent="0.3">
      <c r="A8" s="1"/>
      <c r="B8"/>
    </row>
    <row r="9" spans="1:6" x14ac:dyDescent="0.3">
      <c r="B9" s="1" t="s">
        <v>22</v>
      </c>
      <c r="C9" t="s">
        <v>23</v>
      </c>
      <c r="D9" t="s">
        <v>24</v>
      </c>
    </row>
    <row r="10" spans="1:6" x14ac:dyDescent="0.3">
      <c r="B10" s="1" t="s">
        <v>25</v>
      </c>
      <c r="C10" t="s">
        <v>26</v>
      </c>
      <c r="D10" t="s">
        <v>27</v>
      </c>
    </row>
    <row r="11" spans="1:6" x14ac:dyDescent="0.3">
      <c r="B11" s="1" t="s">
        <v>0</v>
      </c>
      <c r="C11" t="s">
        <v>26</v>
      </c>
      <c r="D11" t="s"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0FD88-738F-47B3-B15D-85BFCE1F3F8C}">
  <dimension ref="A1:AD34"/>
  <sheetViews>
    <sheetView workbookViewId="0">
      <selection activeCell="E21" sqref="E21:E26"/>
    </sheetView>
  </sheetViews>
  <sheetFormatPr defaultRowHeight="14.4" x14ac:dyDescent="0.3"/>
  <cols>
    <col min="1" max="1" width="50.21875" customWidth="1"/>
    <col min="2" max="2" width="21.33203125" bestFit="1" customWidth="1"/>
    <col min="3" max="3" width="15.5546875" bestFit="1" customWidth="1"/>
    <col min="4" max="4" width="11" bestFit="1" customWidth="1"/>
    <col min="6" max="6" width="11" bestFit="1" customWidth="1"/>
  </cols>
  <sheetData>
    <row r="1" spans="1:12" x14ac:dyDescent="0.3">
      <c r="A1" s="3" t="s">
        <v>35</v>
      </c>
    </row>
    <row r="2" spans="1:12" s="7" customFormat="1" x14ac:dyDescent="0.3">
      <c r="A2" s="7" t="s">
        <v>56</v>
      </c>
      <c r="C2" s="7" t="s">
        <v>61</v>
      </c>
      <c r="D2" s="7" t="s">
        <v>62</v>
      </c>
      <c r="E2" s="7" t="s">
        <v>63</v>
      </c>
      <c r="F2" s="7" t="s">
        <v>64</v>
      </c>
      <c r="G2" s="7" t="s">
        <v>65</v>
      </c>
      <c r="H2" s="7" t="s">
        <v>66</v>
      </c>
      <c r="I2" s="7" t="s">
        <v>67</v>
      </c>
      <c r="J2" s="7" t="s">
        <v>68</v>
      </c>
      <c r="K2" s="7" t="s">
        <v>69</v>
      </c>
      <c r="L2" s="7" t="s">
        <v>70</v>
      </c>
    </row>
    <row r="3" spans="1:12" x14ac:dyDescent="0.3">
      <c r="A3" s="3" t="s">
        <v>72</v>
      </c>
      <c r="B3">
        <f>COUNTA(C3:L3)</f>
        <v>4</v>
      </c>
      <c r="C3" t="s">
        <v>73</v>
      </c>
      <c r="D3" t="s">
        <v>80</v>
      </c>
      <c r="E3" t="s">
        <v>74</v>
      </c>
      <c r="F3" t="s">
        <v>81</v>
      </c>
    </row>
    <row r="4" spans="1:12" s="7" customFormat="1" x14ac:dyDescent="0.3">
      <c r="A4" s="8" t="s">
        <v>46</v>
      </c>
      <c r="B4" s="7" t="s">
        <v>50</v>
      </c>
    </row>
    <row r="5" spans="1:12" x14ac:dyDescent="0.3">
      <c r="A5" s="3" t="s">
        <v>1</v>
      </c>
      <c r="B5" s="3" t="s">
        <v>41</v>
      </c>
    </row>
    <row r="6" spans="1:12" x14ac:dyDescent="0.3">
      <c r="A6" s="2" t="s">
        <v>75</v>
      </c>
      <c r="B6">
        <v>4</v>
      </c>
    </row>
    <row r="7" spans="1:12" x14ac:dyDescent="0.3">
      <c r="A7" s="2" t="s">
        <v>76</v>
      </c>
      <c r="B7">
        <v>1</v>
      </c>
    </row>
    <row r="8" spans="1:12" x14ac:dyDescent="0.3">
      <c r="A8" s="2" t="s">
        <v>77</v>
      </c>
      <c r="B8">
        <v>3</v>
      </c>
    </row>
    <row r="9" spans="1:12" x14ac:dyDescent="0.3">
      <c r="A9" s="2" t="s">
        <v>78</v>
      </c>
      <c r="B9">
        <v>6</v>
      </c>
    </row>
    <row r="10" spans="1:12" x14ac:dyDescent="0.3">
      <c r="A10" s="2" t="s">
        <v>79</v>
      </c>
      <c r="B10">
        <v>5</v>
      </c>
    </row>
    <row r="11" spans="1:12" x14ac:dyDescent="0.3">
      <c r="A11" s="2" t="s">
        <v>82</v>
      </c>
      <c r="B11">
        <v>2</v>
      </c>
    </row>
    <row r="12" spans="1:12" x14ac:dyDescent="0.3">
      <c r="A12" s="2" t="s">
        <v>57</v>
      </c>
    </row>
    <row r="13" spans="1:12" x14ac:dyDescent="0.3">
      <c r="A13" s="2" t="s">
        <v>58</v>
      </c>
    </row>
    <row r="14" spans="1:12" x14ac:dyDescent="0.3">
      <c r="A14" s="2" t="s">
        <v>59</v>
      </c>
    </row>
    <row r="15" spans="1:12" x14ac:dyDescent="0.3">
      <c r="A15" s="2" t="s">
        <v>60</v>
      </c>
    </row>
    <row r="16" spans="1:12" ht="13.8" customHeight="1" x14ac:dyDescent="0.3">
      <c r="A16" t="s">
        <v>71</v>
      </c>
      <c r="B16">
        <f>COUNTA(B6:B15)</f>
        <v>6</v>
      </c>
    </row>
    <row r="17" spans="1:30" s="7" customFormat="1" x14ac:dyDescent="0.3"/>
    <row r="18" spans="1:30" s="1" customFormat="1" x14ac:dyDescent="0.3">
      <c r="A18" s="1" t="str">
        <f>C2</f>
        <v>Option 1</v>
      </c>
      <c r="D18" s="1" t="str">
        <f>D2</f>
        <v>Option 2</v>
      </c>
      <c r="G18" s="1" t="str">
        <f>E2</f>
        <v>Option 3</v>
      </c>
      <c r="J18" s="1" t="str">
        <f>F2</f>
        <v>Option 4</v>
      </c>
      <c r="M18" s="1" t="str">
        <f>G2</f>
        <v>Option 5</v>
      </c>
      <c r="P18" s="1" t="str">
        <f>H2</f>
        <v>Option 6</v>
      </c>
      <c r="S18" s="1" t="str">
        <f>I2</f>
        <v>Option 7</v>
      </c>
      <c r="V18" s="1" t="str">
        <f>J2</f>
        <v>Option 8</v>
      </c>
      <c r="Y18" s="1" t="str">
        <f>K2</f>
        <v>Option 9</v>
      </c>
      <c r="AB18" s="1" t="str">
        <f>L2</f>
        <v>Option 10</v>
      </c>
    </row>
    <row r="19" spans="1:30" s="1" customFormat="1" x14ac:dyDescent="0.3">
      <c r="A19" s="1" t="str">
        <f>C3</f>
        <v xml:space="preserve">CO Ski </v>
      </c>
      <c r="D19" s="1" t="str">
        <f>D3</f>
        <v>CO Ski w/Alex &amp; James</v>
      </c>
      <c r="G19" s="1" t="str">
        <f>E3</f>
        <v>Stay home</v>
      </c>
      <c r="J19" s="1" t="str">
        <f>F3</f>
        <v>CO Ski w/Immed Fam &amp; Friends</v>
      </c>
      <c r="M19" s="1">
        <f>G3</f>
        <v>0</v>
      </c>
      <c r="P19" s="1">
        <f>H3</f>
        <v>0</v>
      </c>
      <c r="S19" s="1">
        <f>I3</f>
        <v>0</v>
      </c>
      <c r="V19" s="1">
        <f>J3</f>
        <v>0</v>
      </c>
      <c r="Y19" s="1">
        <f>K3</f>
        <v>0</v>
      </c>
      <c r="AB19" s="1">
        <f>L3</f>
        <v>0</v>
      </c>
    </row>
    <row r="20" spans="1:30" s="7" customFormat="1" x14ac:dyDescent="0.3">
      <c r="B20" s="9" t="s">
        <v>47</v>
      </c>
      <c r="C20" s="9" t="s">
        <v>48</v>
      </c>
      <c r="D20" s="10"/>
      <c r="E20" s="9" t="s">
        <v>47</v>
      </c>
      <c r="F20" s="9" t="s">
        <v>48</v>
      </c>
      <c r="G20" s="10"/>
      <c r="H20" s="9" t="s">
        <v>47</v>
      </c>
      <c r="I20" s="9" t="s">
        <v>48</v>
      </c>
      <c r="K20" s="9" t="s">
        <v>47</v>
      </c>
      <c r="L20" s="9" t="s">
        <v>48</v>
      </c>
      <c r="N20" s="9" t="s">
        <v>47</v>
      </c>
      <c r="O20" s="9" t="s">
        <v>48</v>
      </c>
      <c r="Q20" s="9" t="s">
        <v>47</v>
      </c>
      <c r="R20" s="9" t="s">
        <v>48</v>
      </c>
      <c r="T20" s="9" t="s">
        <v>47</v>
      </c>
      <c r="U20" s="9" t="s">
        <v>48</v>
      </c>
      <c r="W20" s="9" t="s">
        <v>47</v>
      </c>
      <c r="X20" s="9" t="s">
        <v>48</v>
      </c>
      <c r="Z20" s="9" t="s">
        <v>47</v>
      </c>
      <c r="AA20" s="9" t="s">
        <v>48</v>
      </c>
      <c r="AC20" s="9" t="s">
        <v>47</v>
      </c>
      <c r="AD20" s="9" t="s">
        <v>48</v>
      </c>
    </row>
    <row r="21" spans="1:30" x14ac:dyDescent="0.3">
      <c r="A21" t="str">
        <f>A6</f>
        <v>Cost</v>
      </c>
      <c r="B21">
        <v>2</v>
      </c>
      <c r="C21" s="6">
        <f>B21*$B6</f>
        <v>8</v>
      </c>
      <c r="D21" s="4"/>
      <c r="E21" s="2">
        <v>3</v>
      </c>
      <c r="F21" s="6">
        <f>E21*$B6</f>
        <v>12</v>
      </c>
      <c r="G21" s="4"/>
      <c r="H21" s="2">
        <v>4</v>
      </c>
      <c r="I21" s="6">
        <f>H21*$B6</f>
        <v>16</v>
      </c>
      <c r="K21">
        <v>3</v>
      </c>
      <c r="L21" s="6">
        <f>K21*$B6</f>
        <v>12</v>
      </c>
      <c r="O21" s="6">
        <f>N21*$B6</f>
        <v>0</v>
      </c>
      <c r="R21" s="6">
        <f>Q21*$B6</f>
        <v>0</v>
      </c>
      <c r="U21" s="6">
        <f>T21*$B6</f>
        <v>0</v>
      </c>
      <c r="X21" s="6">
        <f>W21*$B6</f>
        <v>0</v>
      </c>
      <c r="AA21" s="6">
        <f>Z21*$B6</f>
        <v>0</v>
      </c>
      <c r="AD21" s="6">
        <f>AC21*$B6</f>
        <v>0</v>
      </c>
    </row>
    <row r="22" spans="1:30" x14ac:dyDescent="0.3">
      <c r="A22" t="str">
        <f t="shared" ref="A22:A30" si="0">A7</f>
        <v>Travel Time</v>
      </c>
      <c r="B22">
        <v>3</v>
      </c>
      <c r="C22" s="6">
        <f t="shared" ref="C22:C30" si="1">B22*$B7</f>
        <v>3</v>
      </c>
      <c r="E22">
        <v>3</v>
      </c>
      <c r="F22" s="6">
        <f t="shared" ref="F22:F30" si="2">E22*$B7</f>
        <v>3</v>
      </c>
      <c r="H22">
        <v>4</v>
      </c>
      <c r="I22" s="6">
        <f t="shared" ref="I22:I30" si="3">H22*$B7</f>
        <v>4</v>
      </c>
      <c r="K22">
        <v>3</v>
      </c>
      <c r="L22" s="6">
        <f t="shared" ref="L22:L30" si="4">K22*$B7</f>
        <v>3</v>
      </c>
      <c r="O22" s="6">
        <f t="shared" ref="O22:O30" si="5">N22*$B7</f>
        <v>0</v>
      </c>
      <c r="R22" s="6">
        <f t="shared" ref="R22:R30" si="6">Q22*$B7</f>
        <v>0</v>
      </c>
      <c r="U22" s="6">
        <f t="shared" ref="U22:U30" si="7">T22*$B7</f>
        <v>0</v>
      </c>
      <c r="X22" s="6">
        <f t="shared" ref="X22:X30" si="8">W22*$B7</f>
        <v>0</v>
      </c>
      <c r="AA22" s="6">
        <f t="shared" ref="AA22:AA30" si="9">Z22*$B7</f>
        <v>0</v>
      </c>
      <c r="AD22" s="6">
        <f t="shared" ref="AD22:AD30" si="10">AC22*$B7</f>
        <v>0</v>
      </c>
    </row>
    <row r="23" spans="1:30" x14ac:dyDescent="0.3">
      <c r="A23" t="str">
        <f t="shared" si="0"/>
        <v>Fun</v>
      </c>
      <c r="B23">
        <v>2</v>
      </c>
      <c r="C23" s="6">
        <f t="shared" si="1"/>
        <v>6</v>
      </c>
      <c r="E23">
        <v>3</v>
      </c>
      <c r="F23" s="6">
        <f t="shared" si="2"/>
        <v>9</v>
      </c>
      <c r="H23">
        <v>1</v>
      </c>
      <c r="I23" s="6">
        <f t="shared" si="3"/>
        <v>3</v>
      </c>
      <c r="K23">
        <v>4</v>
      </c>
      <c r="L23" s="6">
        <f t="shared" si="4"/>
        <v>12</v>
      </c>
      <c r="O23" s="6">
        <f t="shared" si="5"/>
        <v>0</v>
      </c>
      <c r="R23" s="6">
        <f t="shared" si="6"/>
        <v>0</v>
      </c>
      <c r="U23" s="6">
        <f t="shared" si="7"/>
        <v>0</v>
      </c>
      <c r="X23" s="6">
        <f t="shared" si="8"/>
        <v>0</v>
      </c>
      <c r="AA23" s="6">
        <f t="shared" si="9"/>
        <v>0</v>
      </c>
      <c r="AD23" s="6">
        <f t="shared" si="10"/>
        <v>0</v>
      </c>
    </row>
    <row r="24" spans="1:30" x14ac:dyDescent="0.3">
      <c r="A24" t="str">
        <f t="shared" si="0"/>
        <v>Family</v>
      </c>
      <c r="B24">
        <v>4</v>
      </c>
      <c r="C24" s="6">
        <f t="shared" si="1"/>
        <v>24</v>
      </c>
      <c r="E24">
        <v>4</v>
      </c>
      <c r="F24" s="6">
        <f t="shared" si="2"/>
        <v>24</v>
      </c>
      <c r="H24">
        <v>1</v>
      </c>
      <c r="I24" s="6">
        <f t="shared" si="3"/>
        <v>6</v>
      </c>
      <c r="K24">
        <v>4</v>
      </c>
      <c r="L24" s="6">
        <f t="shared" si="4"/>
        <v>24</v>
      </c>
      <c r="O24" s="6">
        <f t="shared" si="5"/>
        <v>0</v>
      </c>
      <c r="R24" s="6">
        <f t="shared" si="6"/>
        <v>0</v>
      </c>
      <c r="U24" s="6">
        <f t="shared" si="7"/>
        <v>0</v>
      </c>
      <c r="X24" s="6">
        <f t="shared" si="8"/>
        <v>0</v>
      </c>
      <c r="AA24" s="6">
        <f t="shared" si="9"/>
        <v>0</v>
      </c>
      <c r="AD24" s="6">
        <f t="shared" si="10"/>
        <v>0</v>
      </c>
    </row>
    <row r="25" spans="1:30" x14ac:dyDescent="0.3">
      <c r="A25" t="str">
        <f t="shared" si="0"/>
        <v>Friends</v>
      </c>
      <c r="B25">
        <v>1</v>
      </c>
      <c r="C25" s="6">
        <f t="shared" si="1"/>
        <v>5</v>
      </c>
      <c r="E25">
        <v>4</v>
      </c>
      <c r="F25" s="6">
        <f t="shared" si="2"/>
        <v>20</v>
      </c>
      <c r="H25">
        <v>1</v>
      </c>
      <c r="I25" s="6">
        <f t="shared" si="3"/>
        <v>5</v>
      </c>
      <c r="K25">
        <v>3</v>
      </c>
      <c r="L25" s="6">
        <f t="shared" si="4"/>
        <v>15</v>
      </c>
      <c r="O25" s="6">
        <f t="shared" si="5"/>
        <v>0</v>
      </c>
      <c r="R25" s="6">
        <f t="shared" si="6"/>
        <v>0</v>
      </c>
      <c r="U25" s="6">
        <f t="shared" si="7"/>
        <v>0</v>
      </c>
      <c r="X25" s="6">
        <f t="shared" si="8"/>
        <v>0</v>
      </c>
      <c r="AA25" s="6">
        <f t="shared" si="9"/>
        <v>0</v>
      </c>
      <c r="AD25" s="6">
        <f t="shared" si="10"/>
        <v>0</v>
      </c>
    </row>
    <row r="26" spans="1:30" x14ac:dyDescent="0.3">
      <c r="A26" t="str">
        <f t="shared" si="0"/>
        <v>Low Planning Effort</v>
      </c>
      <c r="B26">
        <v>3</v>
      </c>
      <c r="C26" s="6">
        <f t="shared" si="1"/>
        <v>6</v>
      </c>
      <c r="E26">
        <v>2</v>
      </c>
      <c r="F26" s="6">
        <f t="shared" si="2"/>
        <v>4</v>
      </c>
      <c r="H26">
        <v>4</v>
      </c>
      <c r="I26" s="6">
        <f t="shared" si="3"/>
        <v>8</v>
      </c>
      <c r="K26">
        <v>1</v>
      </c>
      <c r="L26" s="6">
        <f t="shared" si="4"/>
        <v>2</v>
      </c>
      <c r="O26" s="6">
        <f t="shared" si="5"/>
        <v>0</v>
      </c>
      <c r="R26" s="6">
        <f t="shared" si="6"/>
        <v>0</v>
      </c>
      <c r="U26" s="6">
        <f t="shared" si="7"/>
        <v>0</v>
      </c>
      <c r="X26" s="6">
        <f t="shared" si="8"/>
        <v>0</v>
      </c>
      <c r="AA26" s="6">
        <f t="shared" si="9"/>
        <v>0</v>
      </c>
      <c r="AD26" s="6">
        <f t="shared" si="10"/>
        <v>0</v>
      </c>
    </row>
    <row r="27" spans="1:30" x14ac:dyDescent="0.3">
      <c r="A27" t="str">
        <f t="shared" si="0"/>
        <v>VAL 7</v>
      </c>
      <c r="C27" s="6">
        <f t="shared" si="1"/>
        <v>0</v>
      </c>
      <c r="F27" s="6">
        <f t="shared" si="2"/>
        <v>0</v>
      </c>
      <c r="I27" s="6">
        <f t="shared" si="3"/>
        <v>0</v>
      </c>
      <c r="L27" s="6">
        <f t="shared" si="4"/>
        <v>0</v>
      </c>
      <c r="O27" s="6">
        <f t="shared" si="5"/>
        <v>0</v>
      </c>
      <c r="R27" s="6">
        <f t="shared" si="6"/>
        <v>0</v>
      </c>
      <c r="U27" s="6">
        <f t="shared" si="7"/>
        <v>0</v>
      </c>
      <c r="X27" s="6">
        <f t="shared" si="8"/>
        <v>0</v>
      </c>
      <c r="AA27" s="6">
        <f t="shared" si="9"/>
        <v>0</v>
      </c>
      <c r="AD27" s="6">
        <f t="shared" si="10"/>
        <v>0</v>
      </c>
    </row>
    <row r="28" spans="1:30" x14ac:dyDescent="0.3">
      <c r="A28" t="str">
        <f t="shared" si="0"/>
        <v>VAL 8</v>
      </c>
      <c r="C28" s="6">
        <f t="shared" si="1"/>
        <v>0</v>
      </c>
      <c r="F28" s="6">
        <f t="shared" si="2"/>
        <v>0</v>
      </c>
      <c r="I28" s="6">
        <f t="shared" si="3"/>
        <v>0</v>
      </c>
      <c r="L28" s="6">
        <f t="shared" si="4"/>
        <v>0</v>
      </c>
      <c r="O28" s="6">
        <f t="shared" si="5"/>
        <v>0</v>
      </c>
      <c r="R28" s="6">
        <f t="shared" si="6"/>
        <v>0</v>
      </c>
      <c r="U28" s="6">
        <f t="shared" si="7"/>
        <v>0</v>
      </c>
      <c r="X28" s="6">
        <f t="shared" si="8"/>
        <v>0</v>
      </c>
      <c r="AA28" s="6">
        <f t="shared" si="9"/>
        <v>0</v>
      </c>
      <c r="AD28" s="6">
        <f t="shared" si="10"/>
        <v>0</v>
      </c>
    </row>
    <row r="29" spans="1:30" x14ac:dyDescent="0.3">
      <c r="A29" t="str">
        <f t="shared" si="0"/>
        <v>VAL 9</v>
      </c>
      <c r="C29" s="6">
        <f t="shared" si="1"/>
        <v>0</v>
      </c>
      <c r="F29" s="6">
        <f t="shared" si="2"/>
        <v>0</v>
      </c>
      <c r="I29" s="6">
        <f t="shared" si="3"/>
        <v>0</v>
      </c>
      <c r="L29" s="6">
        <f t="shared" si="4"/>
        <v>0</v>
      </c>
      <c r="O29" s="6">
        <f t="shared" si="5"/>
        <v>0</v>
      </c>
      <c r="R29" s="6">
        <f t="shared" si="6"/>
        <v>0</v>
      </c>
      <c r="U29" s="6">
        <f t="shared" si="7"/>
        <v>0</v>
      </c>
      <c r="X29" s="6">
        <f t="shared" si="8"/>
        <v>0</v>
      </c>
      <c r="AA29" s="6">
        <f t="shared" si="9"/>
        <v>0</v>
      </c>
      <c r="AD29" s="6">
        <f t="shared" si="10"/>
        <v>0</v>
      </c>
    </row>
    <row r="30" spans="1:30" s="7" customFormat="1" x14ac:dyDescent="0.3">
      <c r="A30" s="7" t="str">
        <f t="shared" si="0"/>
        <v>VAL 10</v>
      </c>
      <c r="C30" s="11">
        <f t="shared" si="1"/>
        <v>0</v>
      </c>
      <c r="F30" s="11">
        <f t="shared" si="2"/>
        <v>0</v>
      </c>
      <c r="I30" s="11">
        <f t="shared" si="3"/>
        <v>0</v>
      </c>
      <c r="L30" s="11">
        <f t="shared" si="4"/>
        <v>0</v>
      </c>
      <c r="O30" s="11">
        <f t="shared" si="5"/>
        <v>0</v>
      </c>
      <c r="R30" s="11">
        <f t="shared" si="6"/>
        <v>0</v>
      </c>
      <c r="U30" s="11">
        <f t="shared" si="7"/>
        <v>0</v>
      </c>
      <c r="X30" s="11">
        <f t="shared" si="8"/>
        <v>0</v>
      </c>
      <c r="AA30" s="11">
        <f t="shared" si="9"/>
        <v>0</v>
      </c>
      <c r="AD30" s="11">
        <f t="shared" si="10"/>
        <v>0</v>
      </c>
    </row>
    <row r="32" spans="1:30" x14ac:dyDescent="0.3">
      <c r="B32" t="s">
        <v>51</v>
      </c>
      <c r="C32">
        <f>SUM(C21:C30)</f>
        <v>52</v>
      </c>
      <c r="F32">
        <f>SUM(F21:F30)</f>
        <v>72</v>
      </c>
      <c r="I32">
        <f>SUM(I21:I30)</f>
        <v>42</v>
      </c>
      <c r="L32">
        <f>SUM(L21:L30)</f>
        <v>68</v>
      </c>
      <c r="O32">
        <f>SUM(O21:O30)</f>
        <v>0</v>
      </c>
      <c r="R32">
        <f>SUM(R21:R30)</f>
        <v>0</v>
      </c>
      <c r="U32">
        <f>SUM(U21:U30)</f>
        <v>0</v>
      </c>
      <c r="X32">
        <f>SUM(X21:X30)</f>
        <v>0</v>
      </c>
      <c r="AA32">
        <f>SUM(AA21:AA30)</f>
        <v>0</v>
      </c>
      <c r="AD32">
        <f>SUM(AD21:AD30)</f>
        <v>0</v>
      </c>
    </row>
    <row r="33" spans="2:30" x14ac:dyDescent="0.3">
      <c r="B33" t="s">
        <v>52</v>
      </c>
      <c r="C33">
        <f>(SUM($B$6:$B$15))*$B$3</f>
        <v>84</v>
      </c>
      <c r="F33">
        <f>(SUM($B$6:$B$15))*$B$3</f>
        <v>84</v>
      </c>
      <c r="I33">
        <f>(SUM($B$6:$B$15))*$B$3</f>
        <v>84</v>
      </c>
      <c r="L33">
        <f>(SUM($B$6:$B$15))*$B$3</f>
        <v>84</v>
      </c>
      <c r="O33">
        <f>(SUM($B$6:$B$15))*$B$3</f>
        <v>84</v>
      </c>
      <c r="R33">
        <f>(SUM($B$6:$B$15))*$B$3</f>
        <v>84</v>
      </c>
      <c r="U33">
        <f>(SUM($B$6:$B$15))*$B$3</f>
        <v>84</v>
      </c>
      <c r="X33">
        <f>(SUM($B$6:$B$15))*$B$3</f>
        <v>84</v>
      </c>
      <c r="AA33">
        <f>(SUM($B$6:$B$15))*$B$3</f>
        <v>84</v>
      </c>
      <c r="AD33">
        <f>(SUM($B$6:$B$15))*$B$3</f>
        <v>84</v>
      </c>
    </row>
    <row r="34" spans="2:30" s="7" customFormat="1" x14ac:dyDescent="0.3">
      <c r="B34" s="7" t="s">
        <v>55</v>
      </c>
      <c r="C34" s="12">
        <f>C32/$C$33</f>
        <v>0.61904761904761907</v>
      </c>
      <c r="E34" s="12"/>
      <c r="F34" s="12">
        <f>F32/$C$33</f>
        <v>0.8571428571428571</v>
      </c>
      <c r="G34" s="12"/>
      <c r="H34" s="12"/>
      <c r="I34" s="12">
        <f>I32/$C$33</f>
        <v>0.5</v>
      </c>
      <c r="L34" s="12">
        <f>L32/$C$33</f>
        <v>0.80952380952380953</v>
      </c>
      <c r="O34" s="12">
        <f>O32/$C$33</f>
        <v>0</v>
      </c>
      <c r="R34" s="12">
        <f>R32/$C$33</f>
        <v>0</v>
      </c>
      <c r="U34" s="12">
        <f>U32/$C$33</f>
        <v>0</v>
      </c>
      <c r="X34" s="12">
        <f>X32/$C$33</f>
        <v>0</v>
      </c>
      <c r="AA34" s="12">
        <f>AA32/$C$33</f>
        <v>0</v>
      </c>
      <c r="AD34" s="12">
        <f>AD32/$C$33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6708-93DC-4086-9FFA-3B5D0CC79E1A}">
  <dimension ref="A1:AD34"/>
  <sheetViews>
    <sheetView tabSelected="1" topLeftCell="A13" workbookViewId="0">
      <selection activeCell="E30" sqref="E30"/>
    </sheetView>
  </sheetViews>
  <sheetFormatPr defaultRowHeight="14.4" x14ac:dyDescent="0.3"/>
  <cols>
    <col min="1" max="1" width="50.21875" customWidth="1"/>
    <col min="2" max="2" width="21.33203125" bestFit="1" customWidth="1"/>
    <col min="3" max="3" width="15.5546875" bestFit="1" customWidth="1"/>
    <col min="4" max="4" width="11" bestFit="1" customWidth="1"/>
    <col min="5" max="5" width="11" customWidth="1"/>
    <col min="6" max="6" width="11" bestFit="1" customWidth="1"/>
  </cols>
  <sheetData>
    <row r="1" spans="1:12" x14ac:dyDescent="0.3">
      <c r="A1" s="3" t="s">
        <v>35</v>
      </c>
    </row>
    <row r="2" spans="1:12" s="7" customFormat="1" x14ac:dyDescent="0.3">
      <c r="A2" s="7" t="s">
        <v>56</v>
      </c>
      <c r="C2" s="7" t="s">
        <v>61</v>
      </c>
      <c r="D2" s="7" t="s">
        <v>62</v>
      </c>
      <c r="E2" s="7" t="s">
        <v>63</v>
      </c>
      <c r="F2" s="7" t="s">
        <v>64</v>
      </c>
      <c r="G2" s="7" t="s">
        <v>65</v>
      </c>
      <c r="H2" s="7" t="s">
        <v>66</v>
      </c>
      <c r="I2" s="7" t="s">
        <v>67</v>
      </c>
      <c r="J2" s="7" t="s">
        <v>68</v>
      </c>
      <c r="K2" s="7" t="s">
        <v>69</v>
      </c>
      <c r="L2" s="7" t="s">
        <v>70</v>
      </c>
    </row>
    <row r="3" spans="1:12" x14ac:dyDescent="0.3">
      <c r="A3" s="3" t="s">
        <v>72</v>
      </c>
      <c r="B3">
        <f>COUNTA(C3:L3)</f>
        <v>4</v>
      </c>
      <c r="C3" t="s">
        <v>73</v>
      </c>
      <c r="D3" t="s">
        <v>80</v>
      </c>
      <c r="E3" t="s">
        <v>74</v>
      </c>
      <c r="F3" t="s">
        <v>81</v>
      </c>
    </row>
    <row r="4" spans="1:12" s="7" customFormat="1" x14ac:dyDescent="0.3">
      <c r="A4" s="8" t="s">
        <v>46</v>
      </c>
      <c r="B4" s="7" t="s">
        <v>50</v>
      </c>
    </row>
    <row r="5" spans="1:12" x14ac:dyDescent="0.3">
      <c r="A5" s="3" t="s">
        <v>1</v>
      </c>
      <c r="B5" s="3" t="s">
        <v>41</v>
      </c>
      <c r="C5" t="s">
        <v>86</v>
      </c>
      <c r="D5" t="s">
        <v>87</v>
      </c>
      <c r="E5" t="s">
        <v>88</v>
      </c>
      <c r="F5" t="s">
        <v>89</v>
      </c>
      <c r="G5" t="s">
        <v>90</v>
      </c>
      <c r="H5" t="s">
        <v>85</v>
      </c>
    </row>
    <row r="6" spans="1:12" x14ac:dyDescent="0.3">
      <c r="A6" s="2" t="s">
        <v>75</v>
      </c>
      <c r="B6" t="s">
        <v>83</v>
      </c>
      <c r="C6">
        <v>6</v>
      </c>
      <c r="H6">
        <f>SUM(C6:G6)</f>
        <v>6</v>
      </c>
    </row>
    <row r="7" spans="1:12" x14ac:dyDescent="0.3">
      <c r="A7" s="2" t="s">
        <v>76</v>
      </c>
      <c r="B7" t="s">
        <v>84</v>
      </c>
      <c r="C7">
        <v>2</v>
      </c>
      <c r="H7">
        <f t="shared" ref="H7:H15" si="0">SUM(C7:G7)</f>
        <v>2</v>
      </c>
    </row>
    <row r="8" spans="1:12" x14ac:dyDescent="0.3">
      <c r="A8" s="2" t="s">
        <v>77</v>
      </c>
      <c r="C8">
        <v>8</v>
      </c>
      <c r="H8">
        <f t="shared" si="0"/>
        <v>8</v>
      </c>
    </row>
    <row r="9" spans="1:12" x14ac:dyDescent="0.3">
      <c r="A9" s="2" t="s">
        <v>78</v>
      </c>
      <c r="C9">
        <v>8</v>
      </c>
      <c r="H9">
        <f t="shared" si="0"/>
        <v>8</v>
      </c>
    </row>
    <row r="10" spans="1:12" x14ac:dyDescent="0.3">
      <c r="A10" s="2" t="s">
        <v>79</v>
      </c>
      <c r="C10">
        <v>8</v>
      </c>
      <c r="H10">
        <f t="shared" si="0"/>
        <v>8</v>
      </c>
    </row>
    <row r="11" spans="1:12" x14ac:dyDescent="0.3">
      <c r="A11" s="2" t="s">
        <v>82</v>
      </c>
      <c r="C11">
        <v>2</v>
      </c>
      <c r="H11">
        <f t="shared" si="0"/>
        <v>2</v>
      </c>
    </row>
    <row r="12" spans="1:12" x14ac:dyDescent="0.3">
      <c r="A12" s="2" t="s">
        <v>57</v>
      </c>
      <c r="H12">
        <f t="shared" si="0"/>
        <v>0</v>
      </c>
    </row>
    <row r="13" spans="1:12" x14ac:dyDescent="0.3">
      <c r="A13" s="2" t="s">
        <v>58</v>
      </c>
      <c r="H13">
        <f t="shared" si="0"/>
        <v>0</v>
      </c>
    </row>
    <row r="14" spans="1:12" x14ac:dyDescent="0.3">
      <c r="A14" s="2" t="s">
        <v>59</v>
      </c>
      <c r="H14">
        <f t="shared" si="0"/>
        <v>0</v>
      </c>
    </row>
    <row r="15" spans="1:12" x14ac:dyDescent="0.3">
      <c r="A15" s="2" t="s">
        <v>60</v>
      </c>
      <c r="H15">
        <f t="shared" si="0"/>
        <v>0</v>
      </c>
    </row>
    <row r="16" spans="1:12" ht="13.8" customHeight="1" x14ac:dyDescent="0.3">
      <c r="A16" t="s">
        <v>71</v>
      </c>
      <c r="B16">
        <f>COUNTA(C6:G15)</f>
        <v>6</v>
      </c>
    </row>
    <row r="17" spans="1:30" s="7" customFormat="1" x14ac:dyDescent="0.3"/>
    <row r="18" spans="1:30" s="1" customFormat="1" x14ac:dyDescent="0.3">
      <c r="A18" s="1" t="str">
        <f>C2</f>
        <v>Option 1</v>
      </c>
      <c r="D18" s="1" t="str">
        <f>D2</f>
        <v>Option 2</v>
      </c>
      <c r="G18" s="1" t="str">
        <f>E2</f>
        <v>Option 3</v>
      </c>
      <c r="J18" s="1" t="str">
        <f>F2</f>
        <v>Option 4</v>
      </c>
      <c r="M18" s="1" t="str">
        <f>G2</f>
        <v>Option 5</v>
      </c>
      <c r="P18" s="1" t="str">
        <f>H2</f>
        <v>Option 6</v>
      </c>
      <c r="S18" s="1" t="str">
        <f>I2</f>
        <v>Option 7</v>
      </c>
      <c r="V18" s="1" t="str">
        <f>J2</f>
        <v>Option 8</v>
      </c>
      <c r="Y18" s="1" t="str">
        <f>K2</f>
        <v>Option 9</v>
      </c>
      <c r="AB18" s="1" t="str">
        <f>L2</f>
        <v>Option 10</v>
      </c>
    </row>
    <row r="19" spans="1:30" s="1" customFormat="1" x14ac:dyDescent="0.3">
      <c r="A19" s="1" t="str">
        <f>C3</f>
        <v xml:space="preserve">CO Ski </v>
      </c>
      <c r="D19" s="1" t="str">
        <f>D3</f>
        <v>CO Ski w/Alex &amp; James</v>
      </c>
      <c r="G19" s="1" t="str">
        <f>E3</f>
        <v>Stay home</v>
      </c>
      <c r="J19" s="1" t="str">
        <f>F3</f>
        <v>CO Ski w/Immed Fam &amp; Friends</v>
      </c>
      <c r="M19" s="1">
        <f>G3</f>
        <v>0</v>
      </c>
      <c r="P19" s="1">
        <f>H3</f>
        <v>0</v>
      </c>
      <c r="S19" s="1">
        <f>I3</f>
        <v>0</v>
      </c>
      <c r="V19" s="1">
        <f>J3</f>
        <v>0</v>
      </c>
      <c r="Y19" s="1">
        <f>K3</f>
        <v>0</v>
      </c>
      <c r="AB19" s="1">
        <f>L3</f>
        <v>0</v>
      </c>
    </row>
    <row r="20" spans="1:30" s="7" customFormat="1" x14ac:dyDescent="0.3">
      <c r="B20" s="9" t="s">
        <v>47</v>
      </c>
      <c r="C20" s="9" t="s">
        <v>48</v>
      </c>
      <c r="D20" s="10"/>
      <c r="E20" s="9" t="s">
        <v>47</v>
      </c>
      <c r="F20" s="9" t="s">
        <v>48</v>
      </c>
      <c r="G20" s="10"/>
      <c r="H20" s="9" t="s">
        <v>47</v>
      </c>
      <c r="I20" s="9" t="s">
        <v>48</v>
      </c>
      <c r="K20" s="9" t="s">
        <v>47</v>
      </c>
      <c r="L20" s="9" t="s">
        <v>48</v>
      </c>
      <c r="N20" s="9" t="s">
        <v>47</v>
      </c>
      <c r="O20" s="9" t="s">
        <v>48</v>
      </c>
      <c r="Q20" s="9" t="s">
        <v>47</v>
      </c>
      <c r="R20" s="9" t="s">
        <v>48</v>
      </c>
      <c r="T20" s="9" t="s">
        <v>47</v>
      </c>
      <c r="U20" s="9" t="s">
        <v>48</v>
      </c>
      <c r="W20" s="9" t="s">
        <v>47</v>
      </c>
      <c r="X20" s="9" t="s">
        <v>48</v>
      </c>
      <c r="Z20" s="9" t="s">
        <v>47</v>
      </c>
      <c r="AA20" s="9" t="s">
        <v>48</v>
      </c>
      <c r="AC20" s="9" t="s">
        <v>47</v>
      </c>
      <c r="AD20" s="9" t="s">
        <v>48</v>
      </c>
    </row>
    <row r="21" spans="1:30" x14ac:dyDescent="0.3">
      <c r="A21" t="str">
        <f>A6</f>
        <v>Cost</v>
      </c>
      <c r="B21">
        <v>2</v>
      </c>
      <c r="C21" s="6">
        <f>B21*$H6</f>
        <v>12</v>
      </c>
      <c r="D21" s="4"/>
      <c r="E21" s="2">
        <v>3</v>
      </c>
      <c r="F21" s="6">
        <f>E21*$H6</f>
        <v>18</v>
      </c>
      <c r="G21" s="4"/>
      <c r="H21" s="2">
        <v>4</v>
      </c>
      <c r="I21" s="6">
        <f>H21*$H6</f>
        <v>24</v>
      </c>
      <c r="K21">
        <v>3</v>
      </c>
      <c r="L21" s="6">
        <f>K21*$H6</f>
        <v>18</v>
      </c>
      <c r="O21" s="6">
        <f>N21*$H6</f>
        <v>0</v>
      </c>
      <c r="R21" s="6">
        <f>Q21*$H6</f>
        <v>0</v>
      </c>
      <c r="U21" s="6">
        <f>T21*$H6</f>
        <v>0</v>
      </c>
      <c r="X21" s="6">
        <f>W21*$H6</f>
        <v>0</v>
      </c>
      <c r="AA21" s="6">
        <f>Z21*$H6</f>
        <v>0</v>
      </c>
      <c r="AD21" s="6">
        <f>AC21*$H6</f>
        <v>0</v>
      </c>
    </row>
    <row r="22" spans="1:30" x14ac:dyDescent="0.3">
      <c r="A22" t="str">
        <f t="shared" ref="A22:A30" si="1">A7</f>
        <v>Travel Time</v>
      </c>
      <c r="B22">
        <v>3</v>
      </c>
      <c r="C22" s="6">
        <f t="shared" ref="C22:C30" si="2">B22*$H7</f>
        <v>6</v>
      </c>
      <c r="E22">
        <v>3</v>
      </c>
      <c r="F22" s="6">
        <f t="shared" ref="F22:F30" si="3">E22*$H7</f>
        <v>6</v>
      </c>
      <c r="H22">
        <v>4</v>
      </c>
      <c r="I22" s="6">
        <f t="shared" ref="I22:I30" si="4">H22*$H7</f>
        <v>8</v>
      </c>
      <c r="K22">
        <v>3</v>
      </c>
      <c r="L22" s="6">
        <f t="shared" ref="L22:L30" si="5">K22*$H7</f>
        <v>6</v>
      </c>
      <c r="O22" s="6">
        <f t="shared" ref="O22:O30" si="6">N22*$H7</f>
        <v>0</v>
      </c>
      <c r="R22" s="6">
        <f t="shared" ref="R22:R30" si="7">Q22*$H7</f>
        <v>0</v>
      </c>
      <c r="U22" s="6">
        <f t="shared" ref="U22:U30" si="8">T22*$H7</f>
        <v>0</v>
      </c>
      <c r="X22" s="6">
        <f t="shared" ref="X22:X30" si="9">W22*$H7</f>
        <v>0</v>
      </c>
      <c r="AA22" s="6">
        <f t="shared" ref="AA22:AA30" si="10">Z22*$H7</f>
        <v>0</v>
      </c>
      <c r="AD22" s="6">
        <f t="shared" ref="AD22:AD30" si="11">AC22*$H7</f>
        <v>0</v>
      </c>
    </row>
    <row r="23" spans="1:30" x14ac:dyDescent="0.3">
      <c r="A23" t="str">
        <f t="shared" si="1"/>
        <v>Fun</v>
      </c>
      <c r="B23">
        <v>3</v>
      </c>
      <c r="C23" s="6">
        <f t="shared" si="2"/>
        <v>24</v>
      </c>
      <c r="E23">
        <v>4</v>
      </c>
      <c r="F23" s="6">
        <f t="shared" si="3"/>
        <v>32</v>
      </c>
      <c r="H23">
        <v>1</v>
      </c>
      <c r="I23" s="6">
        <f t="shared" si="4"/>
        <v>8</v>
      </c>
      <c r="K23">
        <v>4</v>
      </c>
      <c r="L23" s="6">
        <f t="shared" si="5"/>
        <v>32</v>
      </c>
      <c r="O23" s="6">
        <f t="shared" si="6"/>
        <v>0</v>
      </c>
      <c r="R23" s="6">
        <f t="shared" si="7"/>
        <v>0</v>
      </c>
      <c r="U23" s="6">
        <f t="shared" si="8"/>
        <v>0</v>
      </c>
      <c r="X23" s="6">
        <f t="shared" si="9"/>
        <v>0</v>
      </c>
      <c r="AA23" s="6">
        <f t="shared" si="10"/>
        <v>0</v>
      </c>
      <c r="AD23" s="6">
        <f t="shared" si="11"/>
        <v>0</v>
      </c>
    </row>
    <row r="24" spans="1:30" x14ac:dyDescent="0.3">
      <c r="A24" t="str">
        <f t="shared" si="1"/>
        <v>Family</v>
      </c>
      <c r="B24">
        <v>3</v>
      </c>
      <c r="C24" s="6">
        <f t="shared" si="2"/>
        <v>24</v>
      </c>
      <c r="E24">
        <v>3</v>
      </c>
      <c r="F24" s="6">
        <f t="shared" si="3"/>
        <v>24</v>
      </c>
      <c r="H24">
        <v>1</v>
      </c>
      <c r="I24" s="6">
        <f t="shared" si="4"/>
        <v>8</v>
      </c>
      <c r="K24">
        <v>4</v>
      </c>
      <c r="L24" s="6">
        <f t="shared" si="5"/>
        <v>32</v>
      </c>
      <c r="O24" s="6">
        <f t="shared" si="6"/>
        <v>0</v>
      </c>
      <c r="R24" s="6">
        <f t="shared" si="7"/>
        <v>0</v>
      </c>
      <c r="U24" s="6">
        <f t="shared" si="8"/>
        <v>0</v>
      </c>
      <c r="X24" s="6">
        <f t="shared" si="9"/>
        <v>0</v>
      </c>
      <c r="AA24" s="6">
        <f t="shared" si="10"/>
        <v>0</v>
      </c>
      <c r="AD24" s="6">
        <f t="shared" si="11"/>
        <v>0</v>
      </c>
    </row>
    <row r="25" spans="1:30" x14ac:dyDescent="0.3">
      <c r="A25" t="str">
        <f t="shared" si="1"/>
        <v>Friends</v>
      </c>
      <c r="B25">
        <v>2</v>
      </c>
      <c r="C25" s="6">
        <f t="shared" si="2"/>
        <v>16</v>
      </c>
      <c r="E25">
        <v>4</v>
      </c>
      <c r="F25" s="6">
        <f t="shared" si="3"/>
        <v>32</v>
      </c>
      <c r="H25">
        <v>1</v>
      </c>
      <c r="I25" s="6">
        <f t="shared" si="4"/>
        <v>8</v>
      </c>
      <c r="K25">
        <v>3</v>
      </c>
      <c r="L25" s="6">
        <f t="shared" si="5"/>
        <v>24</v>
      </c>
      <c r="O25" s="6">
        <f t="shared" si="6"/>
        <v>0</v>
      </c>
      <c r="R25" s="6">
        <f t="shared" si="7"/>
        <v>0</v>
      </c>
      <c r="U25" s="6">
        <f t="shared" si="8"/>
        <v>0</v>
      </c>
      <c r="X25" s="6">
        <f t="shared" si="9"/>
        <v>0</v>
      </c>
      <c r="AA25" s="6">
        <f t="shared" si="10"/>
        <v>0</v>
      </c>
      <c r="AD25" s="6">
        <f t="shared" si="11"/>
        <v>0</v>
      </c>
    </row>
    <row r="26" spans="1:30" x14ac:dyDescent="0.3">
      <c r="A26" t="str">
        <f t="shared" si="1"/>
        <v>Low Planning Effort</v>
      </c>
      <c r="B26">
        <v>3</v>
      </c>
      <c r="C26" s="6">
        <f t="shared" si="2"/>
        <v>6</v>
      </c>
      <c r="E26">
        <v>2</v>
      </c>
      <c r="F26" s="6">
        <f t="shared" si="3"/>
        <v>4</v>
      </c>
      <c r="H26">
        <v>4</v>
      </c>
      <c r="I26" s="6">
        <f t="shared" si="4"/>
        <v>8</v>
      </c>
      <c r="K26">
        <v>1</v>
      </c>
      <c r="L26" s="6">
        <f t="shared" si="5"/>
        <v>2</v>
      </c>
      <c r="O26" s="6">
        <f t="shared" si="6"/>
        <v>0</v>
      </c>
      <c r="R26" s="6">
        <f t="shared" si="7"/>
        <v>0</v>
      </c>
      <c r="U26" s="6">
        <f t="shared" si="8"/>
        <v>0</v>
      </c>
      <c r="X26" s="6">
        <f t="shared" si="9"/>
        <v>0</v>
      </c>
      <c r="AA26" s="6">
        <f t="shared" si="10"/>
        <v>0</v>
      </c>
      <c r="AD26" s="6">
        <f t="shared" si="11"/>
        <v>0</v>
      </c>
    </row>
    <row r="27" spans="1:30" x14ac:dyDescent="0.3">
      <c r="A27" t="str">
        <f t="shared" si="1"/>
        <v>VAL 7</v>
      </c>
      <c r="C27" s="6">
        <f t="shared" si="2"/>
        <v>0</v>
      </c>
      <c r="F27" s="6">
        <f t="shared" si="3"/>
        <v>0</v>
      </c>
      <c r="I27" s="6">
        <f t="shared" si="4"/>
        <v>0</v>
      </c>
      <c r="L27" s="6">
        <f t="shared" si="5"/>
        <v>0</v>
      </c>
      <c r="O27" s="6">
        <f t="shared" si="6"/>
        <v>0</v>
      </c>
      <c r="R27" s="6">
        <f t="shared" si="7"/>
        <v>0</v>
      </c>
      <c r="U27" s="6">
        <f t="shared" si="8"/>
        <v>0</v>
      </c>
      <c r="X27" s="6">
        <f t="shared" si="9"/>
        <v>0</v>
      </c>
      <c r="AA27" s="6">
        <f t="shared" si="10"/>
        <v>0</v>
      </c>
      <c r="AD27" s="6">
        <f t="shared" si="11"/>
        <v>0</v>
      </c>
    </row>
    <row r="28" spans="1:30" x14ac:dyDescent="0.3">
      <c r="A28" t="str">
        <f t="shared" si="1"/>
        <v>VAL 8</v>
      </c>
      <c r="C28" s="6">
        <f t="shared" si="2"/>
        <v>0</v>
      </c>
      <c r="F28" s="6">
        <f t="shared" si="3"/>
        <v>0</v>
      </c>
      <c r="I28" s="6">
        <f t="shared" si="4"/>
        <v>0</v>
      </c>
      <c r="L28" s="6">
        <f t="shared" si="5"/>
        <v>0</v>
      </c>
      <c r="O28" s="6">
        <f t="shared" si="6"/>
        <v>0</v>
      </c>
      <c r="R28" s="6">
        <f t="shared" si="7"/>
        <v>0</v>
      </c>
      <c r="U28" s="6">
        <f t="shared" si="8"/>
        <v>0</v>
      </c>
      <c r="X28" s="6">
        <f t="shared" si="9"/>
        <v>0</v>
      </c>
      <c r="AA28" s="6">
        <f t="shared" si="10"/>
        <v>0</v>
      </c>
      <c r="AD28" s="6">
        <f t="shared" si="11"/>
        <v>0</v>
      </c>
    </row>
    <row r="29" spans="1:30" x14ac:dyDescent="0.3">
      <c r="A29" t="str">
        <f t="shared" si="1"/>
        <v>VAL 9</v>
      </c>
      <c r="C29" s="6">
        <f t="shared" si="2"/>
        <v>0</v>
      </c>
      <c r="F29" s="6">
        <f t="shared" si="3"/>
        <v>0</v>
      </c>
      <c r="I29" s="6">
        <f t="shared" si="4"/>
        <v>0</v>
      </c>
      <c r="L29" s="6">
        <f t="shared" si="5"/>
        <v>0</v>
      </c>
      <c r="O29" s="6">
        <f t="shared" si="6"/>
        <v>0</v>
      </c>
      <c r="R29" s="6">
        <f t="shared" si="7"/>
        <v>0</v>
      </c>
      <c r="U29" s="6">
        <f t="shared" si="8"/>
        <v>0</v>
      </c>
      <c r="X29" s="6">
        <f t="shared" si="9"/>
        <v>0</v>
      </c>
      <c r="AA29" s="6">
        <f t="shared" si="10"/>
        <v>0</v>
      </c>
      <c r="AD29" s="6">
        <f t="shared" si="11"/>
        <v>0</v>
      </c>
    </row>
    <row r="30" spans="1:30" s="7" customFormat="1" x14ac:dyDescent="0.3">
      <c r="A30" s="7" t="str">
        <f t="shared" si="1"/>
        <v>VAL 10</v>
      </c>
      <c r="C30" s="11">
        <f t="shared" si="2"/>
        <v>0</v>
      </c>
      <c r="F30" s="11">
        <f t="shared" si="3"/>
        <v>0</v>
      </c>
      <c r="I30" s="11">
        <f t="shared" si="4"/>
        <v>0</v>
      </c>
      <c r="L30" s="11">
        <f t="shared" si="5"/>
        <v>0</v>
      </c>
      <c r="O30" s="11">
        <f t="shared" si="6"/>
        <v>0</v>
      </c>
      <c r="R30" s="11">
        <f t="shared" si="7"/>
        <v>0</v>
      </c>
      <c r="U30" s="11">
        <f t="shared" si="8"/>
        <v>0</v>
      </c>
      <c r="X30" s="11">
        <f t="shared" si="9"/>
        <v>0</v>
      </c>
      <c r="AA30" s="11">
        <f t="shared" si="10"/>
        <v>0</v>
      </c>
      <c r="AD30" s="11">
        <f t="shared" si="11"/>
        <v>0</v>
      </c>
    </row>
    <row r="32" spans="1:30" x14ac:dyDescent="0.3">
      <c r="B32" t="s">
        <v>51</v>
      </c>
      <c r="C32">
        <f>SUM(C21:C30)</f>
        <v>88</v>
      </c>
      <c r="F32">
        <f>SUM(F21:F30)</f>
        <v>116</v>
      </c>
      <c r="I32">
        <f>SUM(I21:I30)</f>
        <v>64</v>
      </c>
      <c r="L32">
        <f>SUM(L21:L30)</f>
        <v>114</v>
      </c>
      <c r="O32">
        <f>SUM(O21:O30)</f>
        <v>0</v>
      </c>
      <c r="R32">
        <f>SUM(R21:R30)</f>
        <v>0</v>
      </c>
      <c r="U32">
        <f>SUM(U21:U30)</f>
        <v>0</v>
      </c>
      <c r="X32">
        <f>SUM(X21:X30)</f>
        <v>0</v>
      </c>
      <c r="AA32">
        <f>SUM(AA21:AA30)</f>
        <v>0</v>
      </c>
      <c r="AD32">
        <f>SUM(AD21:AD30)</f>
        <v>0</v>
      </c>
    </row>
    <row r="33" spans="2:30" x14ac:dyDescent="0.3">
      <c r="B33" t="s">
        <v>52</v>
      </c>
      <c r="C33">
        <f>(SUM(H6:H15))*$B$3</f>
        <v>136</v>
      </c>
      <c r="F33">
        <f>(SUM($B$6:$B$15))*$B$3</f>
        <v>0</v>
      </c>
      <c r="I33">
        <f>(SUM($B$6:$B$15))*$B$3</f>
        <v>0</v>
      </c>
      <c r="L33">
        <f>(SUM($B$6:$B$15))*$B$3</f>
        <v>0</v>
      </c>
      <c r="O33">
        <f>(SUM($B$6:$B$15))*$B$3</f>
        <v>0</v>
      </c>
      <c r="R33">
        <f>(SUM($B$6:$B$15))*$B$3</f>
        <v>0</v>
      </c>
      <c r="U33">
        <f>(SUM($B$6:$B$15))*$B$3</f>
        <v>0</v>
      </c>
      <c r="X33">
        <f>(SUM($B$6:$B$15))*$B$3</f>
        <v>0</v>
      </c>
      <c r="AA33">
        <f>(SUM($B$6:$B$15))*$B$3</f>
        <v>0</v>
      </c>
      <c r="AD33">
        <f>(SUM($B$6:$B$15))*$B$3</f>
        <v>0</v>
      </c>
    </row>
    <row r="34" spans="2:30" s="7" customFormat="1" x14ac:dyDescent="0.3">
      <c r="B34" s="7" t="s">
        <v>55</v>
      </c>
      <c r="C34" s="12">
        <f>C32/$C$33</f>
        <v>0.6470588235294118</v>
      </c>
      <c r="E34" s="12"/>
      <c r="F34" s="12">
        <f>F32/$C$33</f>
        <v>0.8529411764705882</v>
      </c>
      <c r="G34" s="12"/>
      <c r="H34" s="12"/>
      <c r="I34" s="12">
        <f>I32/$C$33</f>
        <v>0.47058823529411764</v>
      </c>
      <c r="L34" s="12">
        <f>L32/$C$33</f>
        <v>0.83823529411764708</v>
      </c>
      <c r="O34" s="12">
        <f>O32/$C$33</f>
        <v>0</v>
      </c>
      <c r="R34" s="12">
        <f>R32/$C$33</f>
        <v>0</v>
      </c>
      <c r="U34" s="12">
        <f>U32/$C$33</f>
        <v>0</v>
      </c>
      <c r="X34" s="12">
        <f>X32/$C$33</f>
        <v>0</v>
      </c>
      <c r="AA34" s="12">
        <f>AA32/$C$33</f>
        <v>0</v>
      </c>
      <c r="AD34" s="12">
        <f>AD32/$C$33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0685-43BA-48EA-B099-714420B079B5}">
  <dimension ref="A1:AD34"/>
  <sheetViews>
    <sheetView workbookViewId="0"/>
  </sheetViews>
  <sheetFormatPr defaultRowHeight="14.4" x14ac:dyDescent="0.3"/>
  <cols>
    <col min="1" max="1" width="50.21875" customWidth="1"/>
    <col min="2" max="2" width="21.33203125" bestFit="1" customWidth="1"/>
    <col min="3" max="3" width="15.5546875" bestFit="1" customWidth="1"/>
    <col min="4" max="4" width="11" bestFit="1" customWidth="1"/>
    <col min="6" max="6" width="11" bestFit="1" customWidth="1"/>
  </cols>
  <sheetData>
    <row r="1" spans="1:12" x14ac:dyDescent="0.3">
      <c r="A1" s="3" t="s">
        <v>35</v>
      </c>
    </row>
    <row r="2" spans="1:12" s="7" customFormat="1" x14ac:dyDescent="0.3">
      <c r="A2" s="7" t="s">
        <v>56</v>
      </c>
      <c r="C2" s="7" t="s">
        <v>61</v>
      </c>
      <c r="D2" s="7" t="s">
        <v>62</v>
      </c>
      <c r="E2" s="7" t="s">
        <v>63</v>
      </c>
      <c r="F2" s="7" t="s">
        <v>64</v>
      </c>
      <c r="G2" s="7" t="s">
        <v>65</v>
      </c>
      <c r="H2" s="7" t="s">
        <v>66</v>
      </c>
      <c r="I2" s="7" t="s">
        <v>67</v>
      </c>
      <c r="J2" s="7" t="s">
        <v>68</v>
      </c>
      <c r="K2" s="7" t="s">
        <v>69</v>
      </c>
      <c r="L2" s="7" t="s">
        <v>70</v>
      </c>
    </row>
    <row r="3" spans="1:12" x14ac:dyDescent="0.3">
      <c r="A3" s="3" t="s">
        <v>72</v>
      </c>
      <c r="B3">
        <f>COUNTA(C3:L3)</f>
        <v>0</v>
      </c>
    </row>
    <row r="4" spans="1:12" s="7" customFormat="1" x14ac:dyDescent="0.3">
      <c r="A4" s="8" t="s">
        <v>46</v>
      </c>
      <c r="B4" s="7" t="s">
        <v>50</v>
      </c>
    </row>
    <row r="5" spans="1:12" x14ac:dyDescent="0.3">
      <c r="A5" s="3" t="s">
        <v>1</v>
      </c>
      <c r="B5" s="3" t="s">
        <v>41</v>
      </c>
    </row>
    <row r="6" spans="1:12" x14ac:dyDescent="0.3">
      <c r="A6" s="2" t="s">
        <v>75</v>
      </c>
    </row>
    <row r="7" spans="1:12" x14ac:dyDescent="0.3">
      <c r="A7" s="2" t="s">
        <v>76</v>
      </c>
    </row>
    <row r="8" spans="1:12" x14ac:dyDescent="0.3">
      <c r="A8" s="2" t="s">
        <v>77</v>
      </c>
    </row>
    <row r="9" spans="1:12" x14ac:dyDescent="0.3">
      <c r="A9" s="2" t="s">
        <v>78</v>
      </c>
    </row>
    <row r="10" spans="1:12" x14ac:dyDescent="0.3">
      <c r="A10" s="2" t="s">
        <v>79</v>
      </c>
    </row>
    <row r="11" spans="1:12" x14ac:dyDescent="0.3">
      <c r="A11" s="2" t="s">
        <v>82</v>
      </c>
    </row>
    <row r="12" spans="1:12" x14ac:dyDescent="0.3">
      <c r="A12" s="2" t="s">
        <v>57</v>
      </c>
    </row>
    <row r="13" spans="1:12" x14ac:dyDescent="0.3">
      <c r="A13" s="2" t="s">
        <v>58</v>
      </c>
    </row>
    <row r="14" spans="1:12" x14ac:dyDescent="0.3">
      <c r="A14" s="2" t="s">
        <v>59</v>
      </c>
    </row>
    <row r="15" spans="1:12" x14ac:dyDescent="0.3">
      <c r="A15" s="2" t="s">
        <v>60</v>
      </c>
    </row>
    <row r="16" spans="1:12" ht="13.8" customHeight="1" x14ac:dyDescent="0.3">
      <c r="A16" t="s">
        <v>71</v>
      </c>
      <c r="B16">
        <f>COUNTA(B6:B15)</f>
        <v>0</v>
      </c>
    </row>
    <row r="17" spans="1:30" s="7" customFormat="1" x14ac:dyDescent="0.3"/>
    <row r="18" spans="1:30" s="1" customFormat="1" x14ac:dyDescent="0.3">
      <c r="A18" s="1" t="str">
        <f>C2</f>
        <v>Option 1</v>
      </c>
      <c r="D18" s="1" t="str">
        <f>D2</f>
        <v>Option 2</v>
      </c>
      <c r="G18" s="1" t="str">
        <f>E2</f>
        <v>Option 3</v>
      </c>
      <c r="J18" s="1" t="str">
        <f>F2</f>
        <v>Option 4</v>
      </c>
      <c r="M18" s="1" t="str">
        <f>G2</f>
        <v>Option 5</v>
      </c>
      <c r="P18" s="1" t="str">
        <f>H2</f>
        <v>Option 6</v>
      </c>
      <c r="S18" s="1" t="str">
        <f>I2</f>
        <v>Option 7</v>
      </c>
      <c r="V18" s="1" t="str">
        <f>J2</f>
        <v>Option 8</v>
      </c>
      <c r="Y18" s="1" t="str">
        <f>K2</f>
        <v>Option 9</v>
      </c>
      <c r="AB18" s="1" t="str">
        <f>L2</f>
        <v>Option 10</v>
      </c>
    </row>
    <row r="19" spans="1:30" s="1" customFormat="1" x14ac:dyDescent="0.3">
      <c r="A19" s="1">
        <f>C3</f>
        <v>0</v>
      </c>
      <c r="D19" s="1">
        <f>D3</f>
        <v>0</v>
      </c>
      <c r="G19" s="1">
        <f>E3</f>
        <v>0</v>
      </c>
      <c r="J19" s="1">
        <f>F3</f>
        <v>0</v>
      </c>
      <c r="M19" s="1">
        <f>G3</f>
        <v>0</v>
      </c>
      <c r="P19" s="1">
        <f>H3</f>
        <v>0</v>
      </c>
      <c r="S19" s="1">
        <f>I3</f>
        <v>0</v>
      </c>
      <c r="V19" s="1">
        <f>J3</f>
        <v>0</v>
      </c>
      <c r="Y19" s="1">
        <f>K3</f>
        <v>0</v>
      </c>
      <c r="AB19" s="1">
        <f>L3</f>
        <v>0</v>
      </c>
    </row>
    <row r="20" spans="1:30" s="7" customFormat="1" x14ac:dyDescent="0.3">
      <c r="B20" s="9" t="s">
        <v>47</v>
      </c>
      <c r="C20" s="9" t="s">
        <v>48</v>
      </c>
      <c r="D20" s="10"/>
      <c r="E20" s="9" t="s">
        <v>47</v>
      </c>
      <c r="F20" s="9" t="s">
        <v>48</v>
      </c>
      <c r="G20" s="10"/>
      <c r="H20" s="9" t="s">
        <v>47</v>
      </c>
      <c r="I20" s="9" t="s">
        <v>48</v>
      </c>
      <c r="K20" s="9" t="s">
        <v>47</v>
      </c>
      <c r="L20" s="9" t="s">
        <v>48</v>
      </c>
      <c r="N20" s="9" t="s">
        <v>47</v>
      </c>
      <c r="O20" s="9" t="s">
        <v>48</v>
      </c>
      <c r="Q20" s="9" t="s">
        <v>47</v>
      </c>
      <c r="R20" s="9" t="s">
        <v>48</v>
      </c>
      <c r="T20" s="9" t="s">
        <v>47</v>
      </c>
      <c r="U20" s="9" t="s">
        <v>48</v>
      </c>
      <c r="W20" s="9" t="s">
        <v>47</v>
      </c>
      <c r="X20" s="9" t="s">
        <v>48</v>
      </c>
      <c r="Z20" s="9" t="s">
        <v>47</v>
      </c>
      <c r="AA20" s="9" t="s">
        <v>48</v>
      </c>
      <c r="AC20" s="9" t="s">
        <v>47</v>
      </c>
      <c r="AD20" s="9" t="s">
        <v>48</v>
      </c>
    </row>
    <row r="21" spans="1:30" x14ac:dyDescent="0.3">
      <c r="A21" t="str">
        <f>A6</f>
        <v>Cost</v>
      </c>
      <c r="C21" s="6">
        <f>B21*$B6</f>
        <v>0</v>
      </c>
      <c r="D21" s="4"/>
      <c r="E21" s="2"/>
      <c r="F21" s="6">
        <f>E21*$B6</f>
        <v>0</v>
      </c>
      <c r="G21" s="4"/>
      <c r="H21" s="2"/>
      <c r="I21" s="6">
        <f>H21*$B6</f>
        <v>0</v>
      </c>
      <c r="L21" s="6">
        <f>K21*$B6</f>
        <v>0</v>
      </c>
      <c r="O21" s="6">
        <f>N21*$B6</f>
        <v>0</v>
      </c>
      <c r="R21" s="6">
        <f>Q21*$B6</f>
        <v>0</v>
      </c>
      <c r="U21" s="6">
        <f>T21*$B6</f>
        <v>0</v>
      </c>
      <c r="X21" s="6">
        <f>W21*$B6</f>
        <v>0</v>
      </c>
      <c r="AA21" s="6">
        <f>Z21*$B6</f>
        <v>0</v>
      </c>
      <c r="AD21" s="6">
        <f>AC21*$B6</f>
        <v>0</v>
      </c>
    </row>
    <row r="22" spans="1:30" x14ac:dyDescent="0.3">
      <c r="A22" t="str">
        <f t="shared" ref="A22:A30" si="0">A7</f>
        <v>Travel Time</v>
      </c>
      <c r="C22" s="6">
        <f t="shared" ref="C22:C30" si="1">B22*$B7</f>
        <v>0</v>
      </c>
      <c r="F22" s="6">
        <f t="shared" ref="F22:F30" si="2">E22*$B7</f>
        <v>0</v>
      </c>
      <c r="I22" s="6">
        <f t="shared" ref="I22:I30" si="3">H22*$B7</f>
        <v>0</v>
      </c>
      <c r="L22" s="6">
        <f t="shared" ref="L22:L30" si="4">K22*$B7</f>
        <v>0</v>
      </c>
      <c r="O22" s="6">
        <f t="shared" ref="O22:O30" si="5">N22*$B7</f>
        <v>0</v>
      </c>
      <c r="R22" s="6">
        <f t="shared" ref="R22:R30" si="6">Q22*$B7</f>
        <v>0</v>
      </c>
      <c r="U22" s="6">
        <f t="shared" ref="U22:U30" si="7">T22*$B7</f>
        <v>0</v>
      </c>
      <c r="X22" s="6">
        <f t="shared" ref="X22:X30" si="8">W22*$B7</f>
        <v>0</v>
      </c>
      <c r="AA22" s="6">
        <f t="shared" ref="AA22:AA30" si="9">Z22*$B7</f>
        <v>0</v>
      </c>
      <c r="AD22" s="6">
        <f t="shared" ref="AD22:AD30" si="10">AC22*$B7</f>
        <v>0</v>
      </c>
    </row>
    <row r="23" spans="1:30" x14ac:dyDescent="0.3">
      <c r="A23" t="str">
        <f t="shared" si="0"/>
        <v>Fun</v>
      </c>
      <c r="C23" s="6">
        <f t="shared" si="1"/>
        <v>0</v>
      </c>
      <c r="F23" s="6">
        <f t="shared" si="2"/>
        <v>0</v>
      </c>
      <c r="I23" s="6">
        <f t="shared" si="3"/>
        <v>0</v>
      </c>
      <c r="L23" s="6">
        <f t="shared" si="4"/>
        <v>0</v>
      </c>
      <c r="O23" s="6">
        <f t="shared" si="5"/>
        <v>0</v>
      </c>
      <c r="R23" s="6">
        <f t="shared" si="6"/>
        <v>0</v>
      </c>
      <c r="U23" s="6">
        <f t="shared" si="7"/>
        <v>0</v>
      </c>
      <c r="X23" s="6">
        <f t="shared" si="8"/>
        <v>0</v>
      </c>
      <c r="AA23" s="6">
        <f t="shared" si="9"/>
        <v>0</v>
      </c>
      <c r="AD23" s="6">
        <f t="shared" si="10"/>
        <v>0</v>
      </c>
    </row>
    <row r="24" spans="1:30" x14ac:dyDescent="0.3">
      <c r="A24" t="str">
        <f t="shared" si="0"/>
        <v>Family</v>
      </c>
      <c r="C24" s="6">
        <f t="shared" si="1"/>
        <v>0</v>
      </c>
      <c r="F24" s="6">
        <f t="shared" si="2"/>
        <v>0</v>
      </c>
      <c r="I24" s="6">
        <f t="shared" si="3"/>
        <v>0</v>
      </c>
      <c r="L24" s="6">
        <f t="shared" si="4"/>
        <v>0</v>
      </c>
      <c r="O24" s="6">
        <f t="shared" si="5"/>
        <v>0</v>
      </c>
      <c r="R24" s="6">
        <f t="shared" si="6"/>
        <v>0</v>
      </c>
      <c r="U24" s="6">
        <f t="shared" si="7"/>
        <v>0</v>
      </c>
      <c r="X24" s="6">
        <f t="shared" si="8"/>
        <v>0</v>
      </c>
      <c r="AA24" s="6">
        <f t="shared" si="9"/>
        <v>0</v>
      </c>
      <c r="AD24" s="6">
        <f t="shared" si="10"/>
        <v>0</v>
      </c>
    </row>
    <row r="25" spans="1:30" x14ac:dyDescent="0.3">
      <c r="A25" t="str">
        <f t="shared" si="0"/>
        <v>Friends</v>
      </c>
      <c r="C25" s="6">
        <f t="shared" si="1"/>
        <v>0</v>
      </c>
      <c r="F25" s="6">
        <f t="shared" si="2"/>
        <v>0</v>
      </c>
      <c r="I25" s="6">
        <f t="shared" si="3"/>
        <v>0</v>
      </c>
      <c r="L25" s="6">
        <f t="shared" si="4"/>
        <v>0</v>
      </c>
      <c r="O25" s="6">
        <f t="shared" si="5"/>
        <v>0</v>
      </c>
      <c r="R25" s="6">
        <f t="shared" si="6"/>
        <v>0</v>
      </c>
      <c r="U25" s="6">
        <f t="shared" si="7"/>
        <v>0</v>
      </c>
      <c r="X25" s="6">
        <f t="shared" si="8"/>
        <v>0</v>
      </c>
      <c r="AA25" s="6">
        <f t="shared" si="9"/>
        <v>0</v>
      </c>
      <c r="AD25" s="6">
        <f t="shared" si="10"/>
        <v>0</v>
      </c>
    </row>
    <row r="26" spans="1:30" x14ac:dyDescent="0.3">
      <c r="A26" t="str">
        <f t="shared" si="0"/>
        <v>Low Planning Effort</v>
      </c>
      <c r="C26" s="6">
        <f t="shared" si="1"/>
        <v>0</v>
      </c>
      <c r="F26" s="6">
        <f t="shared" si="2"/>
        <v>0</v>
      </c>
      <c r="I26" s="6">
        <f t="shared" si="3"/>
        <v>0</v>
      </c>
      <c r="L26" s="6">
        <f t="shared" si="4"/>
        <v>0</v>
      </c>
      <c r="O26" s="6">
        <f t="shared" si="5"/>
        <v>0</v>
      </c>
      <c r="R26" s="6">
        <f t="shared" si="6"/>
        <v>0</v>
      </c>
      <c r="U26" s="6">
        <f t="shared" si="7"/>
        <v>0</v>
      </c>
      <c r="X26" s="6">
        <f t="shared" si="8"/>
        <v>0</v>
      </c>
      <c r="AA26" s="6">
        <f t="shared" si="9"/>
        <v>0</v>
      </c>
      <c r="AD26" s="6">
        <f t="shared" si="10"/>
        <v>0</v>
      </c>
    </row>
    <row r="27" spans="1:30" x14ac:dyDescent="0.3">
      <c r="A27" t="str">
        <f t="shared" si="0"/>
        <v>VAL 7</v>
      </c>
      <c r="C27" s="6">
        <f t="shared" si="1"/>
        <v>0</v>
      </c>
      <c r="F27" s="6">
        <f t="shared" si="2"/>
        <v>0</v>
      </c>
      <c r="I27" s="6">
        <f t="shared" si="3"/>
        <v>0</v>
      </c>
      <c r="L27" s="6">
        <f t="shared" si="4"/>
        <v>0</v>
      </c>
      <c r="O27" s="6">
        <f t="shared" si="5"/>
        <v>0</v>
      </c>
      <c r="R27" s="6">
        <f t="shared" si="6"/>
        <v>0</v>
      </c>
      <c r="U27" s="6">
        <f t="shared" si="7"/>
        <v>0</v>
      </c>
      <c r="X27" s="6">
        <f t="shared" si="8"/>
        <v>0</v>
      </c>
      <c r="AA27" s="6">
        <f t="shared" si="9"/>
        <v>0</v>
      </c>
      <c r="AD27" s="6">
        <f t="shared" si="10"/>
        <v>0</v>
      </c>
    </row>
    <row r="28" spans="1:30" x14ac:dyDescent="0.3">
      <c r="A28" t="str">
        <f t="shared" si="0"/>
        <v>VAL 8</v>
      </c>
      <c r="C28" s="6">
        <f t="shared" si="1"/>
        <v>0</v>
      </c>
      <c r="F28" s="6">
        <f t="shared" si="2"/>
        <v>0</v>
      </c>
      <c r="I28" s="6">
        <f t="shared" si="3"/>
        <v>0</v>
      </c>
      <c r="L28" s="6">
        <f t="shared" si="4"/>
        <v>0</v>
      </c>
      <c r="O28" s="6">
        <f t="shared" si="5"/>
        <v>0</v>
      </c>
      <c r="R28" s="6">
        <f t="shared" si="6"/>
        <v>0</v>
      </c>
      <c r="U28" s="6">
        <f t="shared" si="7"/>
        <v>0</v>
      </c>
      <c r="X28" s="6">
        <f t="shared" si="8"/>
        <v>0</v>
      </c>
      <c r="AA28" s="6">
        <f t="shared" si="9"/>
        <v>0</v>
      </c>
      <c r="AD28" s="6">
        <f t="shared" si="10"/>
        <v>0</v>
      </c>
    </row>
    <row r="29" spans="1:30" x14ac:dyDescent="0.3">
      <c r="A29" t="str">
        <f t="shared" si="0"/>
        <v>VAL 9</v>
      </c>
      <c r="C29" s="6">
        <f t="shared" si="1"/>
        <v>0</v>
      </c>
      <c r="F29" s="6">
        <f t="shared" si="2"/>
        <v>0</v>
      </c>
      <c r="I29" s="6">
        <f t="shared" si="3"/>
        <v>0</v>
      </c>
      <c r="L29" s="6">
        <f t="shared" si="4"/>
        <v>0</v>
      </c>
      <c r="O29" s="6">
        <f t="shared" si="5"/>
        <v>0</v>
      </c>
      <c r="R29" s="6">
        <f t="shared" si="6"/>
        <v>0</v>
      </c>
      <c r="U29" s="6">
        <f t="shared" si="7"/>
        <v>0</v>
      </c>
      <c r="X29" s="6">
        <f t="shared" si="8"/>
        <v>0</v>
      </c>
      <c r="AA29" s="6">
        <f t="shared" si="9"/>
        <v>0</v>
      </c>
      <c r="AD29" s="6">
        <f t="shared" si="10"/>
        <v>0</v>
      </c>
    </row>
    <row r="30" spans="1:30" s="7" customFormat="1" x14ac:dyDescent="0.3">
      <c r="A30" s="7" t="str">
        <f t="shared" si="0"/>
        <v>VAL 10</v>
      </c>
      <c r="C30" s="11">
        <f t="shared" si="1"/>
        <v>0</v>
      </c>
      <c r="F30" s="11">
        <f t="shared" si="2"/>
        <v>0</v>
      </c>
      <c r="I30" s="11">
        <f t="shared" si="3"/>
        <v>0</v>
      </c>
      <c r="L30" s="11">
        <f t="shared" si="4"/>
        <v>0</v>
      </c>
      <c r="O30" s="11">
        <f t="shared" si="5"/>
        <v>0</v>
      </c>
      <c r="R30" s="11">
        <f t="shared" si="6"/>
        <v>0</v>
      </c>
      <c r="U30" s="11">
        <f t="shared" si="7"/>
        <v>0</v>
      </c>
      <c r="X30" s="11">
        <f t="shared" si="8"/>
        <v>0</v>
      </c>
      <c r="AA30" s="11">
        <f t="shared" si="9"/>
        <v>0</v>
      </c>
      <c r="AD30" s="11">
        <f t="shared" si="10"/>
        <v>0</v>
      </c>
    </row>
    <row r="32" spans="1:30" x14ac:dyDescent="0.3">
      <c r="B32" t="s">
        <v>51</v>
      </c>
      <c r="C32">
        <f>SUM(C21:C30)</f>
        <v>0</v>
      </c>
      <c r="F32">
        <f>SUM(F21:F30)</f>
        <v>0</v>
      </c>
      <c r="I32">
        <f>SUM(I21:I30)</f>
        <v>0</v>
      </c>
      <c r="L32">
        <f>SUM(L21:L30)</f>
        <v>0</v>
      </c>
      <c r="O32">
        <f>SUM(O21:O30)</f>
        <v>0</v>
      </c>
      <c r="R32">
        <f>SUM(R21:R30)</f>
        <v>0</v>
      </c>
      <c r="U32">
        <f>SUM(U21:U30)</f>
        <v>0</v>
      </c>
      <c r="X32">
        <f>SUM(X21:X30)</f>
        <v>0</v>
      </c>
      <c r="AA32">
        <f>SUM(AA21:AA30)</f>
        <v>0</v>
      </c>
      <c r="AD32">
        <f>SUM(AD21:AD30)</f>
        <v>0</v>
      </c>
    </row>
    <row r="33" spans="2:30" x14ac:dyDescent="0.3">
      <c r="B33" t="s">
        <v>52</v>
      </c>
      <c r="C33">
        <f>(SUM($B$6:$B$15))*$B$3</f>
        <v>0</v>
      </c>
      <c r="F33">
        <f>(SUM($B$6:$B$15))*$B$3</f>
        <v>0</v>
      </c>
      <c r="I33">
        <f>(SUM($B$6:$B$15))*$B$3</f>
        <v>0</v>
      </c>
      <c r="L33">
        <f>(SUM($B$6:$B$15))*$B$3</f>
        <v>0</v>
      </c>
      <c r="O33">
        <f>(SUM($B$6:$B$15))*$B$3</f>
        <v>0</v>
      </c>
      <c r="R33">
        <f>(SUM($B$6:$B$15))*$B$3</f>
        <v>0</v>
      </c>
      <c r="U33">
        <f>(SUM($B$6:$B$15))*$B$3</f>
        <v>0</v>
      </c>
      <c r="X33">
        <f>(SUM($B$6:$B$15))*$B$3</f>
        <v>0</v>
      </c>
      <c r="AA33">
        <f>(SUM($B$6:$B$15))*$B$3</f>
        <v>0</v>
      </c>
      <c r="AD33">
        <f>(SUM($B$6:$B$15))*$B$3</f>
        <v>0</v>
      </c>
    </row>
    <row r="34" spans="2:30" s="7" customFormat="1" x14ac:dyDescent="0.3">
      <c r="B34" s="7" t="s">
        <v>55</v>
      </c>
      <c r="C34" s="12" t="e">
        <f>C32/$C$33</f>
        <v>#DIV/0!</v>
      </c>
      <c r="E34" s="12"/>
      <c r="F34" s="12" t="e">
        <f>F32/$C$33</f>
        <v>#DIV/0!</v>
      </c>
      <c r="G34" s="12"/>
      <c r="H34" s="12"/>
      <c r="I34" s="12" t="e">
        <f>I32/$C$33</f>
        <v>#DIV/0!</v>
      </c>
      <c r="L34" s="12" t="e">
        <f>L32/$C$33</f>
        <v>#DIV/0!</v>
      </c>
      <c r="O34" s="12" t="e">
        <f>O32/$C$33</f>
        <v>#DIV/0!</v>
      </c>
      <c r="R34" s="12" t="e">
        <f>R32/$C$33</f>
        <v>#DIV/0!</v>
      </c>
      <c r="U34" s="12" t="e">
        <f>U32/$C$33</f>
        <v>#DIV/0!</v>
      </c>
      <c r="X34" s="12" t="e">
        <f>X32/$C$33</f>
        <v>#DIV/0!</v>
      </c>
      <c r="AA34" s="12" t="e">
        <f>AA32/$C$33</f>
        <v>#DIV/0!</v>
      </c>
      <c r="AD34" s="12" t="e">
        <f>AD32/$C$33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DD461-4AC0-417A-B640-D018CB90BCBC}">
  <dimension ref="A1:I12"/>
  <sheetViews>
    <sheetView workbookViewId="0">
      <selection sqref="A1:XFD1048576"/>
    </sheetView>
  </sheetViews>
  <sheetFormatPr defaultRowHeight="14.4" x14ac:dyDescent="0.3"/>
  <cols>
    <col min="1" max="1" width="28.6640625" bestFit="1" customWidth="1"/>
    <col min="2" max="2" width="21.33203125" bestFit="1" customWidth="1"/>
    <col min="3" max="3" width="15.5546875" bestFit="1" customWidth="1"/>
    <col min="4" max="4" width="11" bestFit="1" customWidth="1"/>
    <col min="6" max="6" width="11" bestFit="1" customWidth="1"/>
  </cols>
  <sheetData>
    <row r="1" spans="1:9" x14ac:dyDescent="0.3">
      <c r="A1" s="3" t="s">
        <v>35</v>
      </c>
    </row>
    <row r="2" spans="1:9" x14ac:dyDescent="0.3">
      <c r="A2" t="s">
        <v>42</v>
      </c>
    </row>
    <row r="3" spans="1:9" x14ac:dyDescent="0.3">
      <c r="A3" s="3" t="s">
        <v>45</v>
      </c>
      <c r="C3" s="3" t="s">
        <v>49</v>
      </c>
    </row>
    <row r="4" spans="1:9" x14ac:dyDescent="0.3">
      <c r="A4" s="2" t="s">
        <v>46</v>
      </c>
      <c r="B4" t="s">
        <v>50</v>
      </c>
      <c r="C4" s="1" t="s">
        <v>36</v>
      </c>
      <c r="D4" s="1"/>
      <c r="E4" s="1" t="s">
        <v>37</v>
      </c>
      <c r="F4" s="1"/>
      <c r="G4" s="1" t="s">
        <v>38</v>
      </c>
    </row>
    <row r="5" spans="1:9" x14ac:dyDescent="0.3">
      <c r="A5" s="3" t="s">
        <v>1</v>
      </c>
      <c r="B5" s="3" t="s">
        <v>41</v>
      </c>
      <c r="C5" s="4" t="s">
        <v>47</v>
      </c>
      <c r="D5" s="4" t="s">
        <v>48</v>
      </c>
      <c r="E5" s="4" t="s">
        <v>47</v>
      </c>
      <c r="F5" s="4" t="s">
        <v>48</v>
      </c>
      <c r="G5" s="4" t="s">
        <v>47</v>
      </c>
      <c r="H5" s="4" t="s">
        <v>48</v>
      </c>
      <c r="I5" s="4" t="s">
        <v>54</v>
      </c>
    </row>
    <row r="6" spans="1:9" x14ac:dyDescent="0.3">
      <c r="A6" s="2" t="s">
        <v>44</v>
      </c>
      <c r="B6">
        <v>4</v>
      </c>
      <c r="C6">
        <v>3</v>
      </c>
      <c r="D6">
        <f>$B6*C6</f>
        <v>12</v>
      </c>
      <c r="E6">
        <v>1</v>
      </c>
      <c r="F6">
        <f>$B6*E6</f>
        <v>4</v>
      </c>
      <c r="G6">
        <v>2</v>
      </c>
      <c r="H6">
        <f>$B6*G6</f>
        <v>8</v>
      </c>
      <c r="I6">
        <f>B6*3</f>
        <v>12</v>
      </c>
    </row>
    <row r="7" spans="1:9" x14ac:dyDescent="0.3">
      <c r="A7" s="2" t="s">
        <v>39</v>
      </c>
      <c r="B7">
        <v>1</v>
      </c>
      <c r="C7">
        <v>3</v>
      </c>
      <c r="D7">
        <f>$B7*C7</f>
        <v>3</v>
      </c>
      <c r="E7">
        <v>1</v>
      </c>
      <c r="F7">
        <f t="shared" ref="F7:F9" si="0">$B7*E7</f>
        <v>1</v>
      </c>
      <c r="G7">
        <v>2</v>
      </c>
      <c r="H7">
        <f t="shared" ref="H7:H9" si="1">$B7*G7</f>
        <v>2</v>
      </c>
      <c r="I7">
        <f t="shared" ref="I7:I9" si="2">B7*3</f>
        <v>3</v>
      </c>
    </row>
    <row r="8" spans="1:9" x14ac:dyDescent="0.3">
      <c r="A8" s="2" t="s">
        <v>40</v>
      </c>
      <c r="B8">
        <v>2</v>
      </c>
      <c r="C8">
        <v>1</v>
      </c>
      <c r="D8">
        <f t="shared" ref="D7:D9" si="3">$B8*C8</f>
        <v>2</v>
      </c>
      <c r="E8">
        <v>3</v>
      </c>
      <c r="F8">
        <f t="shared" si="0"/>
        <v>6</v>
      </c>
      <c r="G8">
        <v>2</v>
      </c>
      <c r="H8">
        <f t="shared" si="1"/>
        <v>4</v>
      </c>
      <c r="I8">
        <f t="shared" si="2"/>
        <v>6</v>
      </c>
    </row>
    <row r="9" spans="1:9" x14ac:dyDescent="0.3">
      <c r="A9" s="2" t="s">
        <v>43</v>
      </c>
      <c r="B9">
        <v>3</v>
      </c>
      <c r="C9">
        <v>2</v>
      </c>
      <c r="D9">
        <f t="shared" si="3"/>
        <v>6</v>
      </c>
      <c r="E9">
        <v>1</v>
      </c>
      <c r="F9">
        <f t="shared" si="0"/>
        <v>3</v>
      </c>
      <c r="G9">
        <v>3</v>
      </c>
      <c r="H9">
        <f t="shared" si="1"/>
        <v>9</v>
      </c>
      <c r="I9">
        <f t="shared" si="2"/>
        <v>9</v>
      </c>
    </row>
    <row r="10" spans="1:9" x14ac:dyDescent="0.3">
      <c r="B10" t="s">
        <v>51</v>
      </c>
      <c r="D10">
        <f>SUM(D6:D9)</f>
        <v>23</v>
      </c>
      <c r="F10">
        <f>SUM(F6:F9)</f>
        <v>14</v>
      </c>
      <c r="H10">
        <f>SUM(H6:H9)</f>
        <v>23</v>
      </c>
      <c r="I10">
        <f>SUM(I6:I9)</f>
        <v>30</v>
      </c>
    </row>
    <row r="11" spans="1:9" x14ac:dyDescent="0.3">
      <c r="A11" t="s">
        <v>53</v>
      </c>
      <c r="B11" t="s">
        <v>52</v>
      </c>
      <c r="C11">
        <f>(SUM(B6:B9))*3</f>
        <v>30</v>
      </c>
    </row>
    <row r="12" spans="1:9" x14ac:dyDescent="0.3">
      <c r="B12" t="s">
        <v>55</v>
      </c>
      <c r="D12" s="5">
        <f>D10/$C$11</f>
        <v>0.76666666666666672</v>
      </c>
      <c r="E12" s="5"/>
      <c r="F12" s="5">
        <f>F10/$C$11</f>
        <v>0.46666666666666667</v>
      </c>
      <c r="G12" s="5"/>
      <c r="H12" s="5">
        <f>H10/$C$11</f>
        <v>0.76666666666666672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Requirements</vt:lpstr>
      <vt:lpstr>ERD</vt:lpstr>
      <vt:lpstr>RELATIVE BEST EXAMPLE</vt:lpstr>
      <vt:lpstr>ABSOLUTE BEST EXAMPLE</vt:lpstr>
      <vt:lpstr>Blank </vt:lpstr>
      <vt:lpstr>RELATIVE CALCULATOR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bhuff</dc:creator>
  <cp:lastModifiedBy>bhuff</cp:lastModifiedBy>
  <dcterms:created xsi:type="dcterms:W3CDTF">2019-03-25T22:10:32Z</dcterms:created>
  <dcterms:modified xsi:type="dcterms:W3CDTF">2019-03-26T03:08:21Z</dcterms:modified>
</cp:coreProperties>
</file>