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tna\Dropbox\RIPA SHOP\Ripa Café\Finances\"/>
    </mc:Choice>
  </mc:AlternateContent>
  <bookViews>
    <workbookView xWindow="0" yWindow="0" windowWidth="19950" windowHeight="7650" activeTab="1"/>
  </bookViews>
  <sheets>
    <sheet name="Sales" sheetId="1" r:id="rId1"/>
    <sheet name="Purchases" sheetId="2" r:id="rId2"/>
    <sheet name="Summaries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G26" i="1"/>
  <c r="G21" i="1"/>
  <c r="G20" i="1"/>
  <c r="G19" i="1"/>
  <c r="G18" i="1"/>
  <c r="G17" i="1"/>
  <c r="G16" i="1"/>
  <c r="G15" i="1"/>
  <c r="G23" i="1"/>
  <c r="G27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13" i="1"/>
  <c r="G2" i="1"/>
  <c r="G13" i="1"/>
</calcChain>
</file>

<file path=xl/sharedStrings.xml><?xml version="1.0" encoding="utf-8"?>
<sst xmlns="http://schemas.openxmlformats.org/spreadsheetml/2006/main" count="195" uniqueCount="99">
  <si>
    <t>Code</t>
  </si>
  <si>
    <t>Lieferant</t>
  </si>
  <si>
    <t>Beschreibung</t>
  </si>
  <si>
    <t>Datum</t>
  </si>
  <si>
    <t>AP/VE</t>
  </si>
  <si>
    <t>AP/ST</t>
  </si>
  <si>
    <t>VP/ST</t>
  </si>
  <si>
    <t>Verfalldatum</t>
  </si>
  <si>
    <t>Migros</t>
  </si>
  <si>
    <t>Schokolade Branches</t>
  </si>
  <si>
    <t>Schokolade Milch extra</t>
  </si>
  <si>
    <t>Schokolade noir specila</t>
  </si>
  <si>
    <t>Aha Reiswaffeln Balsamico</t>
  </si>
  <si>
    <t>Aha Reiswaffeln Chili</t>
  </si>
  <si>
    <t>Alnatura Honig Reiswaffeln</t>
  </si>
  <si>
    <t xml:space="preserve">Amarello Torte </t>
  </si>
  <si>
    <t>Apfelstreusel Torte</t>
  </si>
  <si>
    <t>Belvita Gruyère</t>
  </si>
  <si>
    <t>Belvita Thymian Meersalz</t>
  </si>
  <si>
    <t>Belvita Tomaten Basilikum</t>
  </si>
  <si>
    <t>Engadiner Nusstorte</t>
  </si>
  <si>
    <t>Gugelhopf</t>
  </si>
  <si>
    <t>Tiroler Cake</t>
  </si>
  <si>
    <t>Zitronen Torte</t>
  </si>
  <si>
    <t>Zweifel Chips nature</t>
  </si>
  <si>
    <t>ST/VE</t>
  </si>
  <si>
    <t>Anz.VE.</t>
  </si>
  <si>
    <t>Baumanns Farm Service</t>
  </si>
  <si>
    <t>Vanille Rahm-Eis</t>
  </si>
  <si>
    <t>Café Rahm-Eis</t>
  </si>
  <si>
    <t>Erdbeer Sorbet</t>
  </si>
  <si>
    <t>Passionsfrucht Sorbet</t>
  </si>
  <si>
    <t>mind.</t>
  </si>
  <si>
    <t>Growa</t>
  </si>
  <si>
    <t>Valserwasser</t>
  </si>
  <si>
    <t>Caprisonne</t>
  </si>
  <si>
    <t>Arizona green Tea classic</t>
  </si>
  <si>
    <t>Geowa</t>
  </si>
  <si>
    <t>Arizona pomegranate</t>
  </si>
  <si>
    <t>Granini O-Saft</t>
  </si>
  <si>
    <t>Date</t>
  </si>
  <si>
    <t>Stückzahl</t>
  </si>
  <si>
    <t>Article</t>
  </si>
  <si>
    <t>CHF</t>
  </si>
  <si>
    <t>€uro</t>
  </si>
  <si>
    <t>Total CHF</t>
  </si>
  <si>
    <t>Total €</t>
  </si>
  <si>
    <t>Ansch.</t>
  </si>
  <si>
    <t>Ankpr.</t>
  </si>
  <si>
    <t>Kuchen</t>
  </si>
  <si>
    <t>Kaffee</t>
  </si>
  <si>
    <t xml:space="preserve">Kuchen </t>
  </si>
  <si>
    <t>Kaffee Bego</t>
  </si>
  <si>
    <t>Infusion</t>
  </si>
  <si>
    <t>Abgabe an Antje 11.6.17</t>
  </si>
  <si>
    <t>Total</t>
  </si>
  <si>
    <t>Spende Sanghamitglieder</t>
  </si>
  <si>
    <t>SLR</t>
  </si>
  <si>
    <t>Yogi Tee</t>
  </si>
  <si>
    <t>SLR + Spende GG</t>
  </si>
  <si>
    <t>Holunderbowle</t>
  </si>
  <si>
    <t>Spende GG</t>
  </si>
  <si>
    <t>Mango Cream</t>
  </si>
  <si>
    <t>SLR und Spende GG</t>
  </si>
  <si>
    <t>Glacé</t>
  </si>
  <si>
    <t>Tee</t>
  </si>
  <si>
    <t>Soll gemäss Bons</t>
  </si>
  <si>
    <t>Kassenbestand</t>
  </si>
  <si>
    <t>Stock</t>
  </si>
  <si>
    <t>Umsatz</t>
  </si>
  <si>
    <t>Fehlbetrag</t>
  </si>
  <si>
    <t>Zurück an Antje:</t>
  </si>
  <si>
    <t xml:space="preserve">Date </t>
  </si>
  <si>
    <t>in to AS</t>
  </si>
  <si>
    <t>out from AS</t>
  </si>
  <si>
    <t>11.-25.6.17</t>
  </si>
  <si>
    <t>Studentenfutter</t>
  </si>
  <si>
    <t>Mais-Amarantwaffeln</t>
  </si>
  <si>
    <t>Mais-Waffeln</t>
  </si>
  <si>
    <t>Dinkel Waffeln</t>
  </si>
  <si>
    <t>Reis Waffeln</t>
  </si>
  <si>
    <t>Aha Balsamico Reiswaffeln mini</t>
  </si>
  <si>
    <t>Aha Chili Reiswaffeln mini</t>
  </si>
  <si>
    <t>Mais Mini galettes</t>
  </si>
  <si>
    <t>Cat</t>
  </si>
  <si>
    <t>C</t>
  </si>
  <si>
    <t>K</t>
  </si>
  <si>
    <t>Linzertorte</t>
  </si>
  <si>
    <t>Aptot</t>
  </si>
  <si>
    <t>Alnatura Reiswaffeln</t>
  </si>
  <si>
    <t>Alnatura Maiswaffeln</t>
  </si>
  <si>
    <t>Farmer Riegel</t>
  </si>
  <si>
    <t>Farmer Chips Alpenblüten</t>
  </si>
  <si>
    <t>Sponsor</t>
  </si>
  <si>
    <t>Chai-Konzentrat</t>
  </si>
  <si>
    <t>Alnatura Amarant Waffeln</t>
  </si>
  <si>
    <t>Alnatura Maischips Paprika</t>
  </si>
  <si>
    <t>KC</t>
  </si>
  <si>
    <t>Glacés div.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</si>
</sst>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 [$CHF-807]\ * #,##0.00_ ;_ [$CHF-807]\ * \-#,##0.00_ ;_ [$CHF-807]\ * &quot;-&quot;??_ ;_ @_ "/>
    <numFmt numFmtId="165" formatCode="dd/mm/yy;@"/>
    <numFmt numFmtId="166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0" xfId="0" applyNumberFormat="1"/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6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3" xfId="0" applyBorder="1"/>
    <xf numFmtId="14" fontId="0" fillId="0" borderId="1" xfId="0" applyNumberFormat="1" applyBorder="1"/>
    <xf numFmtId="164" fontId="0" fillId="0" borderId="1" xfId="0" applyNumberFormat="1" applyFill="1" applyBorder="1"/>
    <xf numFmtId="0" fontId="0" fillId="0" borderId="4" xfId="0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164" fontId="0" fillId="0" borderId="4" xfId="0" applyNumberFormat="1" applyBorder="1"/>
    <xf numFmtId="0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5" xfId="0" applyBorder="1"/>
    <xf numFmtId="0" fontId="0" fillId="0" borderId="5" xfId="0" applyNumberFormat="1" applyBorder="1" applyAlignment="1">
      <alignment horizontal="center"/>
    </xf>
    <xf numFmtId="164" fontId="0" fillId="0" borderId="5" xfId="0" applyNumberFormat="1" applyBorder="1"/>
    <xf numFmtId="166" fontId="0" fillId="0" borderId="4" xfId="0" applyNumberFormat="1" applyBorder="1"/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Border="1"/>
    <xf numFmtId="166" fontId="0" fillId="0" borderId="2" xfId="0" applyNumberFormat="1" applyBorder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0" fillId="0" borderId="0" xfId="1" applyNumberFormat="1" applyFont="1"/>
    <xf numFmtId="14" fontId="0" fillId="0" borderId="5" xfId="0" applyNumberFormat="1" applyBorder="1"/>
    <xf numFmtId="0" fontId="3" fillId="0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17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/>
    <xf numFmtId="14" fontId="4" fillId="0" borderId="1" xfId="0" applyNumberFormat="1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7" fontId="4" fillId="0" borderId="1" xfId="0" applyNumberFormat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pane ySplit="1" topLeftCell="A22" activePane="bottomLeft" state="frozen"/>
      <selection pane="bottomLeft" activeCell="A30" sqref="A30"/>
    </sheetView>
  </sheetViews>
  <sheetFormatPr baseColWidth="10" defaultRowHeight="15" x14ac:dyDescent="0.25"/>
  <cols>
    <col min="3" max="3" width="11.42578125" style="27"/>
    <col min="7" max="7" width="11.42578125" style="28"/>
    <col min="9" max="9" width="24.7109375" bestFit="1" customWidth="1"/>
  </cols>
  <sheetData>
    <row r="1" spans="1:10" s="3" customFormat="1" ht="15.75" x14ac:dyDescent="0.25">
      <c r="A1" s="8" t="s">
        <v>40</v>
      </c>
      <c r="B1" s="9" t="s">
        <v>0</v>
      </c>
      <c r="C1" s="10" t="s">
        <v>41</v>
      </c>
      <c r="D1" s="11" t="s">
        <v>42</v>
      </c>
      <c r="E1" s="12" t="s">
        <v>43</v>
      </c>
      <c r="F1" s="13" t="s">
        <v>44</v>
      </c>
      <c r="G1" s="14" t="s">
        <v>45</v>
      </c>
      <c r="H1" s="9" t="s">
        <v>46</v>
      </c>
      <c r="I1" s="9" t="s">
        <v>47</v>
      </c>
      <c r="J1" s="9" t="s">
        <v>48</v>
      </c>
    </row>
    <row r="2" spans="1:10" s="3" customFormat="1" x14ac:dyDescent="0.25">
      <c r="A2" s="15">
        <v>42891</v>
      </c>
      <c r="B2" s="1"/>
      <c r="C2" s="16">
        <v>1</v>
      </c>
      <c r="D2" s="3" t="s">
        <v>49</v>
      </c>
      <c r="E2" s="17">
        <v>2.5</v>
      </c>
      <c r="F2" s="18"/>
      <c r="G2" s="2">
        <f>C2*E2</f>
        <v>2.5</v>
      </c>
      <c r="H2" s="19">
        <f>C2*F2</f>
        <v>0</v>
      </c>
      <c r="I2" s="1"/>
      <c r="J2" s="1"/>
    </row>
    <row r="3" spans="1:10" s="3" customFormat="1" x14ac:dyDescent="0.25">
      <c r="A3" s="15">
        <v>42891</v>
      </c>
      <c r="B3" s="1"/>
      <c r="C3" s="16">
        <v>1</v>
      </c>
      <c r="D3" s="3" t="s">
        <v>49</v>
      </c>
      <c r="E3" s="17">
        <v>2.5</v>
      </c>
      <c r="F3" s="18"/>
      <c r="G3" s="2">
        <f t="shared" ref="G3:G12" si="0">C3*E3</f>
        <v>2.5</v>
      </c>
      <c r="H3" s="19">
        <f t="shared" ref="H3:H12" si="1">C3*F3</f>
        <v>0</v>
      </c>
      <c r="I3" s="1"/>
      <c r="J3" s="1"/>
    </row>
    <row r="4" spans="1:10" s="3" customFormat="1" x14ac:dyDescent="0.25">
      <c r="A4" s="15">
        <v>42891</v>
      </c>
      <c r="B4" s="1"/>
      <c r="C4" s="16">
        <v>1</v>
      </c>
      <c r="D4" s="3" t="s">
        <v>49</v>
      </c>
      <c r="E4" s="17">
        <v>2.5</v>
      </c>
      <c r="F4" s="18"/>
      <c r="G4" s="2">
        <f t="shared" si="0"/>
        <v>2.5</v>
      </c>
      <c r="H4" s="19">
        <f t="shared" si="1"/>
        <v>0</v>
      </c>
      <c r="I4" s="1"/>
      <c r="J4" s="1"/>
    </row>
    <row r="5" spans="1:10" s="3" customFormat="1" x14ac:dyDescent="0.25">
      <c r="A5" s="15">
        <v>42891</v>
      </c>
      <c r="B5" s="1"/>
      <c r="C5" s="16">
        <v>1</v>
      </c>
      <c r="D5" s="3" t="s">
        <v>50</v>
      </c>
      <c r="E5" s="17">
        <v>2.5</v>
      </c>
      <c r="F5" s="18"/>
      <c r="G5" s="2">
        <f t="shared" si="0"/>
        <v>2.5</v>
      </c>
      <c r="H5" s="19">
        <f t="shared" si="1"/>
        <v>0</v>
      </c>
      <c r="I5" s="1"/>
      <c r="J5" s="1"/>
    </row>
    <row r="6" spans="1:10" s="3" customFormat="1" x14ac:dyDescent="0.25">
      <c r="A6" s="15">
        <v>42891</v>
      </c>
      <c r="B6" s="1"/>
      <c r="C6" s="16">
        <v>1</v>
      </c>
      <c r="D6" s="3" t="s">
        <v>49</v>
      </c>
      <c r="E6" s="17">
        <v>2.5</v>
      </c>
      <c r="F6" s="18"/>
      <c r="G6" s="2">
        <f t="shared" si="0"/>
        <v>2.5</v>
      </c>
      <c r="H6" s="19">
        <f t="shared" si="1"/>
        <v>0</v>
      </c>
      <c r="I6" s="1"/>
      <c r="J6" s="1"/>
    </row>
    <row r="7" spans="1:10" s="3" customFormat="1" x14ac:dyDescent="0.25">
      <c r="A7" s="15">
        <v>42891</v>
      </c>
      <c r="B7" s="1"/>
      <c r="C7" s="16">
        <v>2</v>
      </c>
      <c r="D7" s="3" t="s">
        <v>51</v>
      </c>
      <c r="E7" s="17">
        <v>2.5</v>
      </c>
      <c r="F7" s="18"/>
      <c r="G7" s="2">
        <f t="shared" si="0"/>
        <v>5</v>
      </c>
      <c r="H7" s="19">
        <f t="shared" si="1"/>
        <v>0</v>
      </c>
      <c r="I7" s="1"/>
      <c r="J7" s="1"/>
    </row>
    <row r="8" spans="1:10" s="3" customFormat="1" x14ac:dyDescent="0.25">
      <c r="A8" s="15">
        <v>42891</v>
      </c>
      <c r="B8" s="1"/>
      <c r="C8" s="16">
        <v>1</v>
      </c>
      <c r="D8" s="3" t="s">
        <v>50</v>
      </c>
      <c r="E8" s="17">
        <v>2.5</v>
      </c>
      <c r="F8" s="18"/>
      <c r="G8" s="2">
        <f t="shared" si="0"/>
        <v>2.5</v>
      </c>
      <c r="H8" s="19">
        <f t="shared" si="1"/>
        <v>0</v>
      </c>
      <c r="I8" s="1"/>
      <c r="J8" s="1"/>
    </row>
    <row r="9" spans="1:10" s="3" customFormat="1" x14ac:dyDescent="0.25">
      <c r="A9" s="15">
        <v>42891</v>
      </c>
      <c r="B9" s="1"/>
      <c r="C9" s="16">
        <v>1</v>
      </c>
      <c r="D9" s="3" t="s">
        <v>52</v>
      </c>
      <c r="E9" s="17">
        <v>2</v>
      </c>
      <c r="F9" s="18"/>
      <c r="G9" s="2">
        <f t="shared" si="0"/>
        <v>2</v>
      </c>
      <c r="H9" s="19">
        <f t="shared" si="1"/>
        <v>0</v>
      </c>
      <c r="I9" s="1"/>
      <c r="J9" s="1"/>
    </row>
    <row r="10" spans="1:10" s="3" customFormat="1" x14ac:dyDescent="0.25">
      <c r="A10" s="15">
        <v>42891</v>
      </c>
      <c r="B10" s="1"/>
      <c r="C10" s="16">
        <v>1</v>
      </c>
      <c r="D10" s="3" t="s">
        <v>53</v>
      </c>
      <c r="E10" s="17">
        <v>1.5</v>
      </c>
      <c r="F10" s="18"/>
      <c r="G10" s="2">
        <f t="shared" si="0"/>
        <v>1.5</v>
      </c>
      <c r="H10" s="19">
        <f t="shared" si="1"/>
        <v>0</v>
      </c>
      <c r="I10" s="1"/>
      <c r="J10" s="1"/>
    </row>
    <row r="11" spans="1:10" s="3" customFormat="1" x14ac:dyDescent="0.25">
      <c r="A11" s="15">
        <v>42891</v>
      </c>
      <c r="B11" s="1"/>
      <c r="C11" s="16">
        <v>1</v>
      </c>
      <c r="D11" s="3" t="s">
        <v>49</v>
      </c>
      <c r="E11" s="17">
        <v>2.5</v>
      </c>
      <c r="F11" s="18"/>
      <c r="G11" s="2">
        <f t="shared" si="0"/>
        <v>2.5</v>
      </c>
      <c r="H11" s="19">
        <f t="shared" si="1"/>
        <v>0</v>
      </c>
      <c r="I11" s="1"/>
      <c r="J11" s="1"/>
    </row>
    <row r="12" spans="1:10" s="3" customFormat="1" x14ac:dyDescent="0.25">
      <c r="A12" s="15">
        <v>42891</v>
      </c>
      <c r="B12" s="1"/>
      <c r="C12" s="16">
        <v>1</v>
      </c>
      <c r="D12" s="3" t="s">
        <v>49</v>
      </c>
      <c r="E12" s="17">
        <v>2.5</v>
      </c>
      <c r="F12" s="18"/>
      <c r="G12" s="2">
        <f t="shared" si="0"/>
        <v>2.5</v>
      </c>
      <c r="H12" s="19">
        <f t="shared" si="1"/>
        <v>0</v>
      </c>
      <c r="I12" s="1"/>
      <c r="J12" s="1"/>
    </row>
    <row r="13" spans="1:10" s="20" customFormat="1" ht="15.75" thickBot="1" x14ac:dyDescent="0.3">
      <c r="A13" s="24" t="s">
        <v>54</v>
      </c>
      <c r="B13" s="24"/>
      <c r="C13" s="25"/>
      <c r="D13" s="23" t="s">
        <v>55</v>
      </c>
      <c r="E13" s="26"/>
      <c r="F13" s="26"/>
      <c r="G13" s="26">
        <f t="shared" ref="G13" si="2">SUM(G2:G12)</f>
        <v>28.5</v>
      </c>
      <c r="H13" s="32">
        <f>SUM(H2:H12)</f>
        <v>0</v>
      </c>
      <c r="I13" s="24"/>
      <c r="J13" s="24"/>
    </row>
    <row r="14" spans="1:10" s="4" customFormat="1" x14ac:dyDescent="0.25">
      <c r="A14" s="33"/>
      <c r="B14" s="33"/>
      <c r="C14" s="34"/>
      <c r="D14" s="35"/>
      <c r="E14" s="36"/>
      <c r="F14" s="36"/>
      <c r="G14" s="36"/>
      <c r="H14" s="37"/>
      <c r="I14" s="33"/>
      <c r="J14" s="33"/>
    </row>
    <row r="15" spans="1:10" s="3" customFormat="1" x14ac:dyDescent="0.25">
      <c r="A15" s="21">
        <v>42897</v>
      </c>
      <c r="B15" s="5"/>
      <c r="C15" s="16">
        <v>22</v>
      </c>
      <c r="D15" s="6" t="s">
        <v>49</v>
      </c>
      <c r="E15" s="22">
        <v>2.5</v>
      </c>
      <c r="G15" s="17">
        <f>C15*E15</f>
        <v>55</v>
      </c>
      <c r="I15" s="3" t="s">
        <v>56</v>
      </c>
    </row>
    <row r="16" spans="1:10" s="3" customFormat="1" x14ac:dyDescent="0.25">
      <c r="B16" s="5"/>
      <c r="C16" s="16">
        <v>12</v>
      </c>
      <c r="D16" s="6" t="s">
        <v>50</v>
      </c>
      <c r="E16" s="22">
        <v>2.5</v>
      </c>
      <c r="G16" s="17">
        <f t="shared" ref="G16:G21" si="3">C16*E16</f>
        <v>30</v>
      </c>
      <c r="I16" s="3" t="s">
        <v>57</v>
      </c>
    </row>
    <row r="17" spans="1:10" s="3" customFormat="1" x14ac:dyDescent="0.25">
      <c r="C17" s="16">
        <v>18</v>
      </c>
      <c r="D17" s="6" t="s">
        <v>58</v>
      </c>
      <c r="E17" s="22">
        <v>3</v>
      </c>
      <c r="G17" s="17">
        <f t="shared" si="3"/>
        <v>54</v>
      </c>
      <c r="I17" s="3" t="s">
        <v>59</v>
      </c>
    </row>
    <row r="18" spans="1:10" s="3" customFormat="1" x14ac:dyDescent="0.25">
      <c r="C18" s="16">
        <v>10</v>
      </c>
      <c r="D18" s="6" t="s">
        <v>60</v>
      </c>
      <c r="E18" s="22">
        <v>3</v>
      </c>
      <c r="G18" s="17">
        <f t="shared" si="3"/>
        <v>30</v>
      </c>
      <c r="I18" s="3" t="s">
        <v>61</v>
      </c>
    </row>
    <row r="19" spans="1:10" s="3" customFormat="1" x14ac:dyDescent="0.25">
      <c r="C19" s="16">
        <v>6</v>
      </c>
      <c r="D19" s="6" t="s">
        <v>62</v>
      </c>
      <c r="E19" s="22">
        <v>4</v>
      </c>
      <c r="G19" s="17">
        <f t="shared" si="3"/>
        <v>24</v>
      </c>
      <c r="I19" s="3" t="s">
        <v>63</v>
      </c>
    </row>
    <row r="20" spans="1:10" s="3" customFormat="1" x14ac:dyDescent="0.25">
      <c r="C20" s="16">
        <v>8</v>
      </c>
      <c r="D20" s="6" t="s">
        <v>64</v>
      </c>
      <c r="E20" s="22">
        <v>3</v>
      </c>
      <c r="G20" s="17">
        <f t="shared" si="3"/>
        <v>24</v>
      </c>
      <c r="I20" s="3" t="s">
        <v>57</v>
      </c>
      <c r="J20" s="3">
        <v>1.7</v>
      </c>
    </row>
    <row r="21" spans="1:10" s="3" customFormat="1" x14ac:dyDescent="0.25">
      <c r="C21" s="16">
        <v>1</v>
      </c>
      <c r="D21" s="6" t="s">
        <v>65</v>
      </c>
      <c r="E21" s="22">
        <v>1.5</v>
      </c>
      <c r="G21" s="17">
        <f t="shared" si="3"/>
        <v>1.5</v>
      </c>
      <c r="I21" s="3" t="s">
        <v>57</v>
      </c>
    </row>
    <row r="22" spans="1:10" s="3" customFormat="1" x14ac:dyDescent="0.25">
      <c r="C22" s="16"/>
      <c r="G22" s="17"/>
    </row>
    <row r="23" spans="1:10" s="3" customFormat="1" x14ac:dyDescent="0.25">
      <c r="A23" s="3" t="s">
        <v>66</v>
      </c>
      <c r="C23" s="16"/>
      <c r="G23" s="17">
        <f>SUM(G15:G21)</f>
        <v>218.5</v>
      </c>
    </row>
    <row r="24" spans="1:10" s="3" customFormat="1" x14ac:dyDescent="0.25">
      <c r="A24" s="3" t="s">
        <v>67</v>
      </c>
      <c r="C24" s="16"/>
      <c r="G24" s="17">
        <v>408.5</v>
      </c>
    </row>
    <row r="25" spans="1:10" s="3" customFormat="1" x14ac:dyDescent="0.25">
      <c r="A25" s="3" t="s">
        <v>68</v>
      </c>
      <c r="C25" s="16"/>
      <c r="G25" s="17">
        <v>190</v>
      </c>
    </row>
    <row r="26" spans="1:10" s="38" customFormat="1" x14ac:dyDescent="0.25">
      <c r="A26" s="38" t="s">
        <v>69</v>
      </c>
      <c r="C26" s="39"/>
      <c r="G26" s="40">
        <f>G24-G25</f>
        <v>218.5</v>
      </c>
    </row>
    <row r="27" spans="1:10" s="3" customFormat="1" x14ac:dyDescent="0.25">
      <c r="A27" s="3" t="s">
        <v>70</v>
      </c>
      <c r="C27" s="16"/>
      <c r="G27" s="17">
        <f>G23-G26</f>
        <v>0</v>
      </c>
    </row>
    <row r="28" spans="1:10" s="24" customFormat="1" ht="15.75" thickBot="1" x14ac:dyDescent="0.3">
      <c r="A28" s="23" t="s">
        <v>71</v>
      </c>
      <c r="C28" s="25"/>
      <c r="G28" s="26">
        <v>408.5</v>
      </c>
    </row>
    <row r="29" spans="1:10" s="29" customFormat="1" x14ac:dyDescent="0.25">
      <c r="A29" s="42" t="s">
        <v>75</v>
      </c>
      <c r="C29" s="30"/>
      <c r="G29" s="31">
        <v>22.3</v>
      </c>
    </row>
    <row r="30" spans="1:10" s="3" customFormat="1" x14ac:dyDescent="0.25">
      <c r="A30" s="21"/>
      <c r="C30" s="16"/>
      <c r="G30" s="17"/>
    </row>
    <row r="31" spans="1:10" s="3" customFormat="1" x14ac:dyDescent="0.25">
      <c r="C31" s="16"/>
      <c r="G31" s="17"/>
    </row>
    <row r="32" spans="1:10" s="3" customFormat="1" x14ac:dyDescent="0.25">
      <c r="C32" s="16"/>
      <c r="G32" s="17"/>
    </row>
    <row r="33" spans="3:7" s="3" customFormat="1" x14ac:dyDescent="0.25">
      <c r="C33" s="16"/>
      <c r="G33" s="17"/>
    </row>
    <row r="34" spans="3:7" s="3" customFormat="1" x14ac:dyDescent="0.25">
      <c r="C34" s="16"/>
      <c r="G34" s="17"/>
    </row>
    <row r="35" spans="3:7" s="3" customFormat="1" x14ac:dyDescent="0.25">
      <c r="C35" s="16"/>
      <c r="G35" s="17"/>
    </row>
    <row r="36" spans="3:7" s="3" customFormat="1" x14ac:dyDescent="0.25">
      <c r="C36" s="16"/>
      <c r="G36" s="17"/>
    </row>
    <row r="37" spans="3:7" s="3" customFormat="1" x14ac:dyDescent="0.25">
      <c r="C37" s="16"/>
      <c r="G37" s="17"/>
    </row>
    <row r="38" spans="3:7" s="3" customFormat="1" x14ac:dyDescent="0.25">
      <c r="C38" s="16"/>
      <c r="G38" s="17"/>
    </row>
    <row r="39" spans="3:7" s="3" customFormat="1" x14ac:dyDescent="0.25">
      <c r="C39" s="16"/>
      <c r="G39" s="17"/>
    </row>
    <row r="40" spans="3:7" s="3" customFormat="1" x14ac:dyDescent="0.25">
      <c r="C40" s="16"/>
      <c r="G40" s="17"/>
    </row>
    <row r="41" spans="3:7" s="3" customFormat="1" x14ac:dyDescent="0.25">
      <c r="C41" s="16"/>
      <c r="G41" s="17"/>
    </row>
    <row r="42" spans="3:7" s="3" customFormat="1" x14ac:dyDescent="0.25">
      <c r="C42" s="16"/>
      <c r="G42" s="17"/>
    </row>
    <row r="43" spans="3:7" s="3" customFormat="1" x14ac:dyDescent="0.25">
      <c r="C43" s="16"/>
      <c r="G43" s="17"/>
    </row>
    <row r="44" spans="3:7" s="3" customFormat="1" x14ac:dyDescent="0.25">
      <c r="C44" s="16"/>
      <c r="G44" s="17"/>
    </row>
    <row r="45" spans="3:7" s="3" customFormat="1" x14ac:dyDescent="0.25">
      <c r="C45" s="16"/>
      <c r="G45" s="17"/>
    </row>
    <row r="46" spans="3:7" s="3" customFormat="1" x14ac:dyDescent="0.25">
      <c r="C46" s="16"/>
      <c r="G46" s="17"/>
    </row>
    <row r="47" spans="3:7" s="3" customFormat="1" x14ac:dyDescent="0.25">
      <c r="C47" s="16"/>
      <c r="G47" s="17"/>
    </row>
    <row r="48" spans="3:7" s="3" customFormat="1" x14ac:dyDescent="0.25">
      <c r="C48" s="16"/>
      <c r="G48" s="17"/>
    </row>
    <row r="49" spans="3:7" s="3" customFormat="1" x14ac:dyDescent="0.25">
      <c r="C49" s="16"/>
      <c r="G49" s="17"/>
    </row>
    <row r="50" spans="3:7" s="3" customFormat="1" x14ac:dyDescent="0.25">
      <c r="C50" s="16"/>
      <c r="G50" s="17"/>
    </row>
    <row r="51" spans="3:7" s="3" customFormat="1" x14ac:dyDescent="0.25">
      <c r="C51" s="16"/>
      <c r="G51" s="17"/>
    </row>
    <row r="52" spans="3:7" s="3" customFormat="1" x14ac:dyDescent="0.25">
      <c r="C52" s="16"/>
      <c r="G52" s="17"/>
    </row>
    <row r="53" spans="3:7" s="3" customFormat="1" x14ac:dyDescent="0.25">
      <c r="C53" s="16"/>
      <c r="G53" s="17"/>
    </row>
    <row r="54" spans="3:7" s="3" customFormat="1" x14ac:dyDescent="0.25">
      <c r="C54" s="16"/>
      <c r="G54" s="17"/>
    </row>
    <row r="55" spans="3:7" s="3" customFormat="1" x14ac:dyDescent="0.25">
      <c r="C55" s="16"/>
      <c r="G55" s="17"/>
    </row>
    <row r="56" spans="3:7" s="3" customFormat="1" x14ac:dyDescent="0.25">
      <c r="C56" s="16"/>
      <c r="G56" s="17"/>
    </row>
    <row r="57" spans="3:7" s="3" customFormat="1" x14ac:dyDescent="0.25">
      <c r="C57" s="16"/>
      <c r="G57" s="17"/>
    </row>
    <row r="58" spans="3:7" s="3" customFormat="1" x14ac:dyDescent="0.25">
      <c r="C58" s="16"/>
      <c r="G58" s="17"/>
    </row>
    <row r="59" spans="3:7" s="3" customFormat="1" x14ac:dyDescent="0.25">
      <c r="C59" s="16"/>
      <c r="G59" s="17"/>
    </row>
    <row r="60" spans="3:7" s="3" customFormat="1" x14ac:dyDescent="0.25">
      <c r="C60" s="16"/>
      <c r="G60" s="17"/>
    </row>
    <row r="61" spans="3:7" s="3" customFormat="1" x14ac:dyDescent="0.25">
      <c r="C61" s="16"/>
      <c r="G61" s="17"/>
    </row>
    <row r="62" spans="3:7" s="3" customFormat="1" x14ac:dyDescent="0.25">
      <c r="C62" s="16"/>
      <c r="G62" s="17"/>
    </row>
    <row r="63" spans="3:7" s="3" customFormat="1" x14ac:dyDescent="0.25">
      <c r="C63" s="16"/>
      <c r="G63" s="17"/>
    </row>
    <row r="64" spans="3:7" s="3" customFormat="1" x14ac:dyDescent="0.25">
      <c r="C64" s="16"/>
      <c r="G64" s="17"/>
    </row>
    <row r="65" spans="3:7" s="3" customFormat="1" x14ac:dyDescent="0.25">
      <c r="C65" s="16"/>
      <c r="G65" s="17"/>
    </row>
    <row r="66" spans="3:7" s="3" customFormat="1" x14ac:dyDescent="0.25">
      <c r="C66" s="16"/>
      <c r="G66" s="17"/>
    </row>
    <row r="67" spans="3:7" s="3" customFormat="1" x14ac:dyDescent="0.25">
      <c r="C67" s="16"/>
      <c r="G67" s="17"/>
    </row>
    <row r="68" spans="3:7" s="3" customFormat="1" x14ac:dyDescent="0.25">
      <c r="C68" s="16"/>
      <c r="G68" s="17"/>
    </row>
    <row r="69" spans="3:7" s="3" customFormat="1" x14ac:dyDescent="0.25">
      <c r="C69" s="16"/>
      <c r="G69" s="17"/>
    </row>
    <row r="70" spans="3:7" s="3" customFormat="1" x14ac:dyDescent="0.25">
      <c r="C70" s="16"/>
      <c r="G70" s="17"/>
    </row>
    <row r="71" spans="3:7" s="3" customFormat="1" x14ac:dyDescent="0.25">
      <c r="C71" s="16"/>
      <c r="G71" s="17"/>
    </row>
    <row r="72" spans="3:7" s="3" customFormat="1" x14ac:dyDescent="0.25">
      <c r="C72" s="16"/>
      <c r="G72" s="17"/>
    </row>
    <row r="73" spans="3:7" s="3" customFormat="1" x14ac:dyDescent="0.25">
      <c r="C73" s="16"/>
      <c r="G73" s="17"/>
    </row>
    <row r="74" spans="3:7" s="3" customFormat="1" x14ac:dyDescent="0.25">
      <c r="C74" s="16"/>
      <c r="G74" s="17"/>
    </row>
    <row r="75" spans="3:7" s="3" customFormat="1" x14ac:dyDescent="0.25">
      <c r="C75" s="16"/>
      <c r="G75" s="17"/>
    </row>
    <row r="76" spans="3:7" s="3" customFormat="1" x14ac:dyDescent="0.25">
      <c r="C76" s="16"/>
      <c r="G76" s="17"/>
    </row>
    <row r="77" spans="3:7" s="3" customFormat="1" x14ac:dyDescent="0.25">
      <c r="C77" s="16"/>
      <c r="G77" s="17"/>
    </row>
    <row r="78" spans="3:7" s="3" customFormat="1" x14ac:dyDescent="0.25">
      <c r="C78" s="16"/>
      <c r="G78" s="17"/>
    </row>
    <row r="79" spans="3:7" s="3" customFormat="1" x14ac:dyDescent="0.25">
      <c r="C79" s="16"/>
      <c r="G79" s="17"/>
    </row>
    <row r="80" spans="3:7" s="3" customFormat="1" x14ac:dyDescent="0.25">
      <c r="C80" s="16"/>
      <c r="G80" s="17"/>
    </row>
    <row r="81" spans="3:7" s="3" customFormat="1" x14ac:dyDescent="0.25">
      <c r="C81" s="16"/>
      <c r="G81" s="17"/>
    </row>
    <row r="82" spans="3:7" s="3" customFormat="1" x14ac:dyDescent="0.25">
      <c r="C82" s="16"/>
      <c r="G82" s="17"/>
    </row>
    <row r="83" spans="3:7" s="3" customFormat="1" x14ac:dyDescent="0.25">
      <c r="C83" s="16"/>
      <c r="G83" s="17"/>
    </row>
    <row r="84" spans="3:7" s="3" customFormat="1" x14ac:dyDescent="0.25">
      <c r="C84" s="16"/>
      <c r="G84" s="17"/>
    </row>
    <row r="85" spans="3:7" s="3" customFormat="1" x14ac:dyDescent="0.25">
      <c r="C85" s="16"/>
      <c r="G85" s="17"/>
    </row>
    <row r="86" spans="3:7" s="3" customFormat="1" x14ac:dyDescent="0.25">
      <c r="C86" s="16"/>
      <c r="G86" s="17"/>
    </row>
    <row r="87" spans="3:7" s="3" customFormat="1" x14ac:dyDescent="0.25">
      <c r="C87" s="16"/>
      <c r="G87" s="17"/>
    </row>
    <row r="88" spans="3:7" s="3" customFormat="1" x14ac:dyDescent="0.25">
      <c r="C88" s="16"/>
      <c r="G88" s="17"/>
    </row>
    <row r="89" spans="3:7" s="3" customFormat="1" x14ac:dyDescent="0.25">
      <c r="C89" s="16"/>
      <c r="G89" s="17"/>
    </row>
    <row r="90" spans="3:7" s="3" customFormat="1" x14ac:dyDescent="0.25">
      <c r="C90" s="16"/>
      <c r="G90" s="17"/>
    </row>
    <row r="91" spans="3:7" s="3" customFormat="1" x14ac:dyDescent="0.25">
      <c r="C91" s="16"/>
      <c r="G91" s="17"/>
    </row>
    <row r="92" spans="3:7" s="3" customFormat="1" x14ac:dyDescent="0.25">
      <c r="C92" s="16"/>
      <c r="G92" s="17"/>
    </row>
    <row r="93" spans="3:7" s="3" customFormat="1" x14ac:dyDescent="0.25">
      <c r="C93" s="16"/>
      <c r="G93" s="17"/>
    </row>
    <row r="94" spans="3:7" s="3" customFormat="1" x14ac:dyDescent="0.25">
      <c r="C94" s="16"/>
      <c r="G94" s="17"/>
    </row>
    <row r="95" spans="3:7" s="3" customFormat="1" x14ac:dyDescent="0.25">
      <c r="C95" s="16"/>
      <c r="G95" s="17"/>
    </row>
    <row r="96" spans="3:7" s="3" customFormat="1" x14ac:dyDescent="0.25">
      <c r="C96" s="16"/>
      <c r="G96" s="17"/>
    </row>
    <row r="97" spans="3:7" s="3" customFormat="1" x14ac:dyDescent="0.25">
      <c r="C97" s="16"/>
      <c r="G97" s="17"/>
    </row>
    <row r="98" spans="3:7" s="3" customFormat="1" x14ac:dyDescent="0.25">
      <c r="C98" s="16"/>
      <c r="G98" s="17"/>
    </row>
    <row r="99" spans="3:7" s="3" customFormat="1" x14ac:dyDescent="0.25">
      <c r="C99" s="16"/>
      <c r="G99" s="17"/>
    </row>
    <row r="100" spans="3:7" s="3" customFormat="1" x14ac:dyDescent="0.25">
      <c r="C100" s="16"/>
      <c r="G100" s="17"/>
    </row>
    <row r="101" spans="3:7" s="3" customFormat="1" x14ac:dyDescent="0.25">
      <c r="C101" s="16"/>
      <c r="G101" s="17"/>
    </row>
    <row r="102" spans="3:7" s="3" customFormat="1" x14ac:dyDescent="0.25">
      <c r="C102" s="16"/>
      <c r="G102" s="17"/>
    </row>
    <row r="103" spans="3:7" s="3" customFormat="1" x14ac:dyDescent="0.25">
      <c r="C103" s="16"/>
      <c r="G103" s="17"/>
    </row>
    <row r="104" spans="3:7" s="3" customFormat="1" x14ac:dyDescent="0.25">
      <c r="C104" s="16"/>
      <c r="G104" s="17"/>
    </row>
    <row r="105" spans="3:7" s="3" customFormat="1" x14ac:dyDescent="0.25">
      <c r="C105" s="16"/>
      <c r="G105" s="17"/>
    </row>
    <row r="106" spans="3:7" s="3" customFormat="1" x14ac:dyDescent="0.25">
      <c r="C106" s="16"/>
      <c r="G106" s="17"/>
    </row>
    <row r="107" spans="3:7" s="3" customFormat="1" x14ac:dyDescent="0.25">
      <c r="C107" s="16"/>
      <c r="G107" s="17"/>
    </row>
    <row r="108" spans="3:7" s="3" customFormat="1" x14ac:dyDescent="0.25">
      <c r="C108" s="16"/>
      <c r="G108" s="17"/>
    </row>
    <row r="109" spans="3:7" s="3" customFormat="1" x14ac:dyDescent="0.25">
      <c r="C109" s="16"/>
      <c r="G109" s="17"/>
    </row>
    <row r="110" spans="3:7" s="3" customFormat="1" x14ac:dyDescent="0.25">
      <c r="C110" s="16"/>
      <c r="G110" s="17"/>
    </row>
    <row r="111" spans="3:7" s="3" customFormat="1" x14ac:dyDescent="0.25">
      <c r="C111" s="16"/>
      <c r="G111" s="17"/>
    </row>
    <row r="112" spans="3:7" s="3" customFormat="1" x14ac:dyDescent="0.25">
      <c r="C112" s="16"/>
      <c r="G112" s="17"/>
    </row>
    <row r="113" spans="3:7" s="3" customFormat="1" x14ac:dyDescent="0.25">
      <c r="C113" s="16"/>
      <c r="G113" s="17"/>
    </row>
    <row r="114" spans="3:7" s="3" customFormat="1" x14ac:dyDescent="0.25">
      <c r="C114" s="16"/>
      <c r="G114" s="17"/>
    </row>
    <row r="115" spans="3:7" s="3" customFormat="1" x14ac:dyDescent="0.25">
      <c r="C115" s="16"/>
      <c r="G115" s="17"/>
    </row>
    <row r="116" spans="3:7" s="3" customFormat="1" x14ac:dyDescent="0.25">
      <c r="C116" s="16"/>
      <c r="G116" s="17"/>
    </row>
    <row r="117" spans="3:7" s="3" customFormat="1" x14ac:dyDescent="0.25">
      <c r="C117" s="16"/>
      <c r="G117" s="17"/>
    </row>
    <row r="118" spans="3:7" s="3" customFormat="1" x14ac:dyDescent="0.25">
      <c r="C118" s="16"/>
      <c r="G118" s="17"/>
    </row>
    <row r="119" spans="3:7" s="3" customFormat="1" x14ac:dyDescent="0.25">
      <c r="C119" s="16"/>
      <c r="G119" s="17"/>
    </row>
    <row r="120" spans="3:7" s="3" customFormat="1" x14ac:dyDescent="0.25">
      <c r="C120" s="16"/>
      <c r="G120" s="17"/>
    </row>
    <row r="121" spans="3:7" s="3" customFormat="1" x14ac:dyDescent="0.25">
      <c r="C121" s="16"/>
      <c r="G121" s="17"/>
    </row>
    <row r="122" spans="3:7" s="3" customFormat="1" x14ac:dyDescent="0.25">
      <c r="C122" s="16"/>
      <c r="G122" s="17"/>
    </row>
    <row r="123" spans="3:7" s="3" customFormat="1" x14ac:dyDescent="0.25">
      <c r="C123" s="16"/>
      <c r="G123" s="17"/>
    </row>
    <row r="124" spans="3:7" s="3" customFormat="1" x14ac:dyDescent="0.25">
      <c r="C124" s="16"/>
      <c r="G124" s="17"/>
    </row>
    <row r="125" spans="3:7" s="3" customFormat="1" x14ac:dyDescent="0.25">
      <c r="C125" s="16"/>
      <c r="G125" s="17"/>
    </row>
    <row r="126" spans="3:7" s="3" customFormat="1" x14ac:dyDescent="0.25">
      <c r="C126" s="16"/>
      <c r="G126" s="17"/>
    </row>
    <row r="127" spans="3:7" s="3" customFormat="1" x14ac:dyDescent="0.25">
      <c r="C127" s="16"/>
      <c r="G127" s="17"/>
    </row>
    <row r="128" spans="3:7" s="3" customFormat="1" x14ac:dyDescent="0.25">
      <c r="C128" s="16"/>
      <c r="G128" s="17"/>
    </row>
    <row r="129" spans="3:7" s="3" customFormat="1" x14ac:dyDescent="0.25">
      <c r="C129" s="16"/>
      <c r="G129" s="17"/>
    </row>
    <row r="130" spans="3:7" s="3" customFormat="1" x14ac:dyDescent="0.25">
      <c r="C130" s="16"/>
      <c r="G130" s="17"/>
    </row>
    <row r="131" spans="3:7" s="3" customFormat="1" x14ac:dyDescent="0.25">
      <c r="C131" s="16"/>
      <c r="G131" s="17"/>
    </row>
    <row r="132" spans="3:7" s="3" customFormat="1" x14ac:dyDescent="0.25">
      <c r="C132" s="16"/>
      <c r="G132" s="17"/>
    </row>
    <row r="133" spans="3:7" s="3" customFormat="1" x14ac:dyDescent="0.25">
      <c r="C133" s="16"/>
      <c r="G133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pane ySplit="1" topLeftCell="A33" activePane="bottomLeft" state="frozen"/>
      <selection pane="bottomLeft" activeCell="E53" sqref="E53"/>
    </sheetView>
  </sheetViews>
  <sheetFormatPr baseColWidth="10" defaultRowHeight="15.75" x14ac:dyDescent="0.25"/>
  <cols>
    <col min="1" max="1" width="14.140625" style="45" bestFit="1" customWidth="1"/>
    <col min="2" max="2" width="4.140625" style="45" bestFit="1" customWidth="1"/>
    <col min="3" max="3" width="11.42578125" style="45"/>
    <col min="4" max="4" width="31.42578125" style="45" bestFit="1" customWidth="1"/>
    <col min="5" max="6" width="11.42578125" style="54"/>
    <col min="7" max="8" width="11.42578125" style="49"/>
    <col min="9" max="10" width="12.42578125" style="55" bestFit="1" customWidth="1"/>
    <col min="11" max="11" width="15.5703125" style="45" bestFit="1" customWidth="1"/>
    <col min="12" max="16384" width="11.42578125" style="45"/>
  </cols>
  <sheetData>
    <row r="1" spans="1:12" x14ac:dyDescent="0.25">
      <c r="A1" s="11" t="s">
        <v>3</v>
      </c>
      <c r="B1" s="11" t="s">
        <v>84</v>
      </c>
      <c r="C1" s="11" t="s">
        <v>1</v>
      </c>
      <c r="D1" s="43" t="s">
        <v>2</v>
      </c>
      <c r="E1" s="9" t="s">
        <v>26</v>
      </c>
      <c r="F1" s="9" t="s">
        <v>25</v>
      </c>
      <c r="G1" s="44" t="s">
        <v>4</v>
      </c>
      <c r="H1" s="44" t="s">
        <v>88</v>
      </c>
      <c r="I1" s="14" t="s">
        <v>5</v>
      </c>
      <c r="J1" s="14" t="s">
        <v>6</v>
      </c>
      <c r="K1" s="11" t="s">
        <v>7</v>
      </c>
    </row>
    <row r="2" spans="1:12" x14ac:dyDescent="0.25">
      <c r="A2" s="46">
        <v>42826</v>
      </c>
      <c r="B2" s="46"/>
      <c r="C2" s="47" t="s">
        <v>8</v>
      </c>
      <c r="D2" s="47" t="s">
        <v>9</v>
      </c>
      <c r="E2" s="48">
        <v>1</v>
      </c>
      <c r="F2" s="48">
        <v>10</v>
      </c>
      <c r="G2" s="49">
        <v>4.3</v>
      </c>
      <c r="H2" s="49">
        <v>4.3</v>
      </c>
      <c r="I2" s="50">
        <v>0.45</v>
      </c>
      <c r="J2" s="51">
        <v>1</v>
      </c>
      <c r="K2" s="52">
        <v>43069</v>
      </c>
      <c r="L2" s="47"/>
    </row>
    <row r="3" spans="1:12" x14ac:dyDescent="0.25">
      <c r="A3" s="46">
        <v>42826</v>
      </c>
      <c r="B3" s="46"/>
      <c r="C3" s="47" t="s">
        <v>8</v>
      </c>
      <c r="D3" s="47" t="s">
        <v>10</v>
      </c>
      <c r="E3" s="48">
        <v>1</v>
      </c>
      <c r="F3" s="48">
        <v>3</v>
      </c>
      <c r="G3" s="49">
        <v>5.7</v>
      </c>
      <c r="H3" s="49">
        <v>5.7</v>
      </c>
      <c r="I3" s="50">
        <v>1.9</v>
      </c>
      <c r="J3" s="51">
        <v>3.5</v>
      </c>
      <c r="K3" s="52">
        <v>43069</v>
      </c>
      <c r="L3" s="47"/>
    </row>
    <row r="4" spans="1:12" x14ac:dyDescent="0.25">
      <c r="A4" s="46">
        <v>42826</v>
      </c>
      <c r="B4" s="46"/>
      <c r="C4" s="47" t="s">
        <v>8</v>
      </c>
      <c r="D4" s="47" t="s">
        <v>11</v>
      </c>
      <c r="E4" s="48">
        <v>1</v>
      </c>
      <c r="F4" s="48">
        <v>3</v>
      </c>
      <c r="G4" s="49">
        <v>6</v>
      </c>
      <c r="H4" s="49">
        <v>6</v>
      </c>
      <c r="I4" s="50">
        <v>2</v>
      </c>
      <c r="J4" s="51">
        <v>3</v>
      </c>
      <c r="K4" s="52">
        <v>42765</v>
      </c>
      <c r="L4" s="47"/>
    </row>
    <row r="5" spans="1:12" x14ac:dyDescent="0.25">
      <c r="A5" s="46">
        <v>42826</v>
      </c>
      <c r="B5" s="46"/>
      <c r="C5" s="47" t="s">
        <v>8</v>
      </c>
      <c r="D5" s="47" t="s">
        <v>12</v>
      </c>
      <c r="E5" s="48"/>
      <c r="F5" s="48">
        <v>3</v>
      </c>
      <c r="G5" s="49">
        <v>4.8</v>
      </c>
      <c r="H5" s="49">
        <v>4.8</v>
      </c>
      <c r="I5" s="50">
        <v>1.6</v>
      </c>
      <c r="J5" s="51">
        <v>3</v>
      </c>
      <c r="K5" s="52">
        <v>43116</v>
      </c>
      <c r="L5" s="47"/>
    </row>
    <row r="6" spans="1:12" x14ac:dyDescent="0.25">
      <c r="A6" s="46">
        <v>42826</v>
      </c>
      <c r="B6" s="46"/>
      <c r="C6" s="47" t="s">
        <v>8</v>
      </c>
      <c r="D6" s="47" t="s">
        <v>13</v>
      </c>
      <c r="E6" s="48"/>
      <c r="F6" s="48">
        <v>3</v>
      </c>
      <c r="G6" s="49">
        <v>4.8</v>
      </c>
      <c r="H6" s="49">
        <v>4.8</v>
      </c>
      <c r="I6" s="50">
        <v>1.6</v>
      </c>
      <c r="J6" s="51">
        <v>3</v>
      </c>
      <c r="K6" s="52">
        <v>43115</v>
      </c>
      <c r="L6" s="47"/>
    </row>
    <row r="7" spans="1:12" x14ac:dyDescent="0.25">
      <c r="A7" s="46">
        <v>42826</v>
      </c>
      <c r="B7" s="46"/>
      <c r="C7" s="47" t="s">
        <v>8</v>
      </c>
      <c r="D7" s="47" t="s">
        <v>14</v>
      </c>
      <c r="E7" s="48">
        <v>1</v>
      </c>
      <c r="F7" s="48">
        <v>3</v>
      </c>
      <c r="G7" s="49">
        <v>4</v>
      </c>
      <c r="H7" s="49">
        <v>4</v>
      </c>
      <c r="I7" s="50">
        <v>1.35</v>
      </c>
      <c r="J7" s="51">
        <v>1.8</v>
      </c>
      <c r="K7" s="52">
        <v>43071</v>
      </c>
      <c r="L7" s="47"/>
    </row>
    <row r="8" spans="1:12" x14ac:dyDescent="0.25">
      <c r="A8" s="46">
        <v>42826</v>
      </c>
      <c r="B8" s="46"/>
      <c r="C8" s="47" t="s">
        <v>8</v>
      </c>
      <c r="D8" s="47" t="s">
        <v>15</v>
      </c>
      <c r="E8" s="48">
        <v>1</v>
      </c>
      <c r="F8" s="48">
        <v>8</v>
      </c>
      <c r="G8" s="49">
        <v>4.7</v>
      </c>
      <c r="H8" s="49">
        <v>4.7</v>
      </c>
      <c r="I8" s="50">
        <v>0.6</v>
      </c>
      <c r="J8" s="51">
        <v>2.5</v>
      </c>
      <c r="K8" s="52">
        <v>42856</v>
      </c>
      <c r="L8" s="47"/>
    </row>
    <row r="9" spans="1:12" x14ac:dyDescent="0.25">
      <c r="A9" s="46">
        <v>42826</v>
      </c>
      <c r="B9" s="46"/>
      <c r="C9" s="47" t="s">
        <v>8</v>
      </c>
      <c r="D9" s="47" t="s">
        <v>16</v>
      </c>
      <c r="E9" s="48">
        <v>1</v>
      </c>
      <c r="F9" s="48">
        <v>8</v>
      </c>
      <c r="G9" s="49">
        <v>4.45</v>
      </c>
      <c r="H9" s="49">
        <v>4.45</v>
      </c>
      <c r="I9" s="50">
        <v>0.55000000000000004</v>
      </c>
      <c r="J9" s="51">
        <v>2.5</v>
      </c>
      <c r="K9" s="52">
        <v>42856</v>
      </c>
      <c r="L9" s="47"/>
    </row>
    <row r="10" spans="1:12" x14ac:dyDescent="0.25">
      <c r="A10" s="46">
        <v>42826</v>
      </c>
      <c r="B10" s="46"/>
      <c r="C10" s="47" t="s">
        <v>8</v>
      </c>
      <c r="D10" s="47" t="s">
        <v>17</v>
      </c>
      <c r="E10" s="48">
        <v>1</v>
      </c>
      <c r="F10" s="48">
        <v>6</v>
      </c>
      <c r="G10" s="49">
        <v>3</v>
      </c>
      <c r="H10" s="49">
        <v>3</v>
      </c>
      <c r="I10" s="50">
        <v>0.2</v>
      </c>
      <c r="J10" s="51">
        <v>1</v>
      </c>
      <c r="K10" s="52">
        <v>42961</v>
      </c>
      <c r="L10" s="47"/>
    </row>
    <row r="11" spans="1:12" x14ac:dyDescent="0.25">
      <c r="A11" s="46">
        <v>42826</v>
      </c>
      <c r="B11" s="46"/>
      <c r="C11" s="47" t="s">
        <v>8</v>
      </c>
      <c r="D11" s="47" t="s">
        <v>18</v>
      </c>
      <c r="E11" s="48">
        <v>1</v>
      </c>
      <c r="F11" s="48">
        <v>6</v>
      </c>
      <c r="G11" s="49">
        <v>2.95</v>
      </c>
      <c r="H11" s="49">
        <v>2.95</v>
      </c>
      <c r="I11" s="50">
        <v>0.2</v>
      </c>
      <c r="J11" s="51">
        <v>1</v>
      </c>
      <c r="K11" s="52">
        <v>42945</v>
      </c>
      <c r="L11" s="47"/>
    </row>
    <row r="12" spans="1:12" x14ac:dyDescent="0.25">
      <c r="A12" s="46">
        <v>42826</v>
      </c>
      <c r="B12" s="46"/>
      <c r="C12" s="47" t="s">
        <v>8</v>
      </c>
      <c r="D12" s="47" t="s">
        <v>19</v>
      </c>
      <c r="E12" s="48">
        <v>1</v>
      </c>
      <c r="F12" s="48">
        <v>6</v>
      </c>
      <c r="G12" s="49">
        <v>2.95</v>
      </c>
      <c r="H12" s="49">
        <v>2.95</v>
      </c>
      <c r="I12" s="50">
        <v>0.2</v>
      </c>
      <c r="J12" s="51">
        <v>1</v>
      </c>
      <c r="K12" s="52">
        <v>42948</v>
      </c>
      <c r="L12" s="47"/>
    </row>
    <row r="13" spans="1:12" x14ac:dyDescent="0.25">
      <c r="A13" s="46">
        <v>42826</v>
      </c>
      <c r="B13" s="46"/>
      <c r="C13" s="47" t="s">
        <v>8</v>
      </c>
      <c r="D13" s="47" t="s">
        <v>20</v>
      </c>
      <c r="E13" s="48">
        <v>1</v>
      </c>
      <c r="F13" s="48">
        <v>8</v>
      </c>
      <c r="G13" s="49">
        <v>5.6</v>
      </c>
      <c r="H13" s="49">
        <v>2.95</v>
      </c>
      <c r="I13" s="50">
        <v>0.7</v>
      </c>
      <c r="J13" s="51">
        <v>2.5</v>
      </c>
      <c r="K13" s="52">
        <v>42856</v>
      </c>
      <c r="L13" s="47"/>
    </row>
    <row r="14" spans="1:12" x14ac:dyDescent="0.25">
      <c r="A14" s="46">
        <v>42826</v>
      </c>
      <c r="B14" s="46"/>
      <c r="C14" s="47" t="s">
        <v>8</v>
      </c>
      <c r="D14" s="47" t="s">
        <v>21</v>
      </c>
      <c r="E14" s="48">
        <v>1</v>
      </c>
      <c r="F14" s="48">
        <v>8</v>
      </c>
      <c r="G14" s="49">
        <v>4</v>
      </c>
      <c r="H14" s="49">
        <v>4</v>
      </c>
      <c r="I14" s="50">
        <v>0.5</v>
      </c>
      <c r="J14" s="51">
        <v>2</v>
      </c>
      <c r="K14" s="52">
        <v>42856</v>
      </c>
      <c r="L14" s="47"/>
    </row>
    <row r="15" spans="1:12" x14ac:dyDescent="0.25">
      <c r="A15" s="46">
        <v>42826</v>
      </c>
      <c r="B15" s="46"/>
      <c r="C15" s="47" t="s">
        <v>8</v>
      </c>
      <c r="D15" s="47" t="s">
        <v>22</v>
      </c>
      <c r="E15" s="48">
        <v>1</v>
      </c>
      <c r="F15" s="48">
        <v>6</v>
      </c>
      <c r="G15" s="49">
        <v>3.6</v>
      </c>
      <c r="H15" s="49">
        <v>3.6</v>
      </c>
      <c r="I15" s="50">
        <v>0.6</v>
      </c>
      <c r="J15" s="51">
        <v>2</v>
      </c>
      <c r="K15" s="52">
        <v>42856</v>
      </c>
      <c r="L15" s="47"/>
    </row>
    <row r="16" spans="1:12" x14ac:dyDescent="0.25">
      <c r="A16" s="46">
        <v>42826</v>
      </c>
      <c r="B16" s="46" t="s">
        <v>85</v>
      </c>
      <c r="C16" s="47" t="s">
        <v>8</v>
      </c>
      <c r="D16" s="47" t="s">
        <v>23</v>
      </c>
      <c r="E16" s="48">
        <v>1</v>
      </c>
      <c r="F16" s="48">
        <v>8</v>
      </c>
      <c r="G16" s="49">
        <v>4.4000000000000004</v>
      </c>
      <c r="H16" s="49">
        <v>4.4000000000000004</v>
      </c>
      <c r="I16" s="50">
        <v>0.55000000000000004</v>
      </c>
      <c r="J16" s="51">
        <v>2.5</v>
      </c>
      <c r="K16" s="52">
        <v>42856</v>
      </c>
      <c r="L16" s="47"/>
    </row>
    <row r="17" spans="1:14" x14ac:dyDescent="0.25">
      <c r="A17" s="46">
        <v>42826</v>
      </c>
      <c r="B17" s="46" t="s">
        <v>86</v>
      </c>
      <c r="C17" s="47" t="s">
        <v>8</v>
      </c>
      <c r="D17" s="47" t="s">
        <v>24</v>
      </c>
      <c r="E17" s="48">
        <v>6</v>
      </c>
      <c r="F17" s="48"/>
      <c r="G17" s="49">
        <v>8.4</v>
      </c>
      <c r="H17" s="49">
        <v>8.4</v>
      </c>
      <c r="I17" s="50">
        <v>1.4</v>
      </c>
      <c r="J17" s="51">
        <v>2.8</v>
      </c>
      <c r="K17" s="52">
        <v>42905</v>
      </c>
      <c r="L17" s="47" t="s">
        <v>32</v>
      </c>
    </row>
    <row r="18" spans="1:14" x14ac:dyDescent="0.25">
      <c r="A18" s="52">
        <v>42896</v>
      </c>
      <c r="B18" s="52" t="s">
        <v>86</v>
      </c>
      <c r="C18" s="47" t="s">
        <v>27</v>
      </c>
      <c r="D18" s="47" t="s">
        <v>28</v>
      </c>
      <c r="E18" s="48">
        <v>10</v>
      </c>
      <c r="F18" s="48"/>
      <c r="G18" s="50">
        <v>1.7</v>
      </c>
      <c r="H18" s="50">
        <v>17</v>
      </c>
      <c r="I18" s="50">
        <v>1.7</v>
      </c>
      <c r="J18" s="50">
        <v>3</v>
      </c>
      <c r="K18" s="47"/>
      <c r="L18" s="47"/>
    </row>
    <row r="19" spans="1:14" x14ac:dyDescent="0.25">
      <c r="A19" s="47"/>
      <c r="B19" s="47" t="s">
        <v>86</v>
      </c>
      <c r="C19" s="47" t="s">
        <v>27</v>
      </c>
      <c r="D19" s="47" t="s">
        <v>29</v>
      </c>
      <c r="E19" s="48">
        <v>10</v>
      </c>
      <c r="G19" s="50">
        <v>1.7</v>
      </c>
      <c r="H19" s="50">
        <v>17</v>
      </c>
      <c r="I19" s="50">
        <v>1.7</v>
      </c>
      <c r="J19" s="50">
        <v>3</v>
      </c>
      <c r="K19" s="47"/>
      <c r="L19" s="47"/>
    </row>
    <row r="20" spans="1:14" x14ac:dyDescent="0.25">
      <c r="A20" s="47"/>
      <c r="B20" s="47" t="s">
        <v>86</v>
      </c>
      <c r="C20" s="47" t="s">
        <v>27</v>
      </c>
      <c r="D20" s="47" t="s">
        <v>30</v>
      </c>
      <c r="E20" s="48">
        <v>10</v>
      </c>
      <c r="G20" s="50">
        <v>1.7</v>
      </c>
      <c r="H20" s="50">
        <v>17</v>
      </c>
      <c r="I20" s="50">
        <v>1.7</v>
      </c>
      <c r="J20" s="50">
        <v>3</v>
      </c>
      <c r="K20" s="47"/>
      <c r="L20" s="47"/>
    </row>
    <row r="21" spans="1:14" x14ac:dyDescent="0.25">
      <c r="A21" s="47"/>
      <c r="B21" s="47" t="s">
        <v>86</v>
      </c>
      <c r="C21" s="47" t="s">
        <v>27</v>
      </c>
      <c r="D21" s="47" t="s">
        <v>31</v>
      </c>
      <c r="E21" s="48">
        <v>10</v>
      </c>
      <c r="G21" s="50">
        <v>1.7</v>
      </c>
      <c r="H21" s="50">
        <v>17</v>
      </c>
      <c r="I21" s="50">
        <v>1.7</v>
      </c>
      <c r="J21" s="50">
        <v>3</v>
      </c>
      <c r="K21" s="47"/>
      <c r="L21" s="47"/>
    </row>
    <row r="22" spans="1:14" x14ac:dyDescent="0.25">
      <c r="A22" s="53">
        <v>42896</v>
      </c>
      <c r="B22" s="53" t="s">
        <v>86</v>
      </c>
      <c r="C22" s="47" t="s">
        <v>33</v>
      </c>
      <c r="D22" s="47" t="s">
        <v>34</v>
      </c>
      <c r="E22" s="54">
        <v>1</v>
      </c>
      <c r="F22" s="54">
        <v>24</v>
      </c>
      <c r="G22" s="49">
        <v>14.16</v>
      </c>
      <c r="H22" s="49">
        <v>14.16</v>
      </c>
      <c r="I22" s="55">
        <v>0.59</v>
      </c>
      <c r="J22" s="55">
        <v>2</v>
      </c>
      <c r="K22" s="53">
        <v>43152</v>
      </c>
    </row>
    <row r="23" spans="1:14" x14ac:dyDescent="0.25">
      <c r="B23" s="45" t="s">
        <v>86</v>
      </c>
      <c r="C23" s="47" t="s">
        <v>33</v>
      </c>
      <c r="D23" s="47" t="s">
        <v>35</v>
      </c>
      <c r="E23" s="54">
        <v>1</v>
      </c>
      <c r="F23" s="54">
        <v>10</v>
      </c>
      <c r="G23" s="49">
        <v>3.8</v>
      </c>
      <c r="H23" s="49">
        <v>3.8</v>
      </c>
      <c r="I23" s="55">
        <v>0.38</v>
      </c>
      <c r="J23" s="55">
        <v>1</v>
      </c>
      <c r="K23" s="53">
        <v>43263</v>
      </c>
    </row>
    <row r="24" spans="1:14" x14ac:dyDescent="0.25">
      <c r="B24" s="45" t="s">
        <v>86</v>
      </c>
      <c r="C24" s="47" t="s">
        <v>33</v>
      </c>
      <c r="D24" s="47" t="s">
        <v>36</v>
      </c>
      <c r="E24" s="54">
        <v>1</v>
      </c>
      <c r="F24" s="54">
        <v>6</v>
      </c>
      <c r="G24" s="49">
        <v>9.18</v>
      </c>
      <c r="H24" s="49">
        <v>9.18</v>
      </c>
      <c r="I24" s="55">
        <v>1.53</v>
      </c>
      <c r="J24" s="55">
        <v>3</v>
      </c>
      <c r="K24" s="53">
        <v>43332</v>
      </c>
    </row>
    <row r="25" spans="1:14" x14ac:dyDescent="0.25">
      <c r="B25" s="45" t="s">
        <v>86</v>
      </c>
      <c r="C25" s="47" t="s">
        <v>37</v>
      </c>
      <c r="D25" s="47" t="s">
        <v>38</v>
      </c>
      <c r="E25" s="54">
        <v>1</v>
      </c>
      <c r="F25" s="54">
        <v>6</v>
      </c>
      <c r="G25" s="49">
        <v>9.18</v>
      </c>
      <c r="H25" s="49">
        <v>9.18</v>
      </c>
      <c r="I25" s="55">
        <v>1.53</v>
      </c>
      <c r="J25" s="55">
        <v>3</v>
      </c>
      <c r="K25" s="53">
        <v>42967</v>
      </c>
    </row>
    <row r="26" spans="1:14" x14ac:dyDescent="0.25">
      <c r="B26" s="45" t="s">
        <v>86</v>
      </c>
      <c r="C26" s="47" t="s">
        <v>33</v>
      </c>
      <c r="D26" s="47" t="s">
        <v>39</v>
      </c>
      <c r="E26" s="54">
        <v>1</v>
      </c>
      <c r="F26" s="54">
        <v>24</v>
      </c>
      <c r="G26" s="49">
        <v>22.56</v>
      </c>
      <c r="H26" s="49">
        <v>22.56</v>
      </c>
      <c r="I26" s="55">
        <v>0.94</v>
      </c>
      <c r="J26" s="55">
        <v>3</v>
      </c>
      <c r="K26" s="53">
        <v>43069</v>
      </c>
    </row>
    <row r="27" spans="1:14" x14ac:dyDescent="0.25">
      <c r="A27" s="53">
        <v>42937</v>
      </c>
      <c r="B27" s="53" t="s">
        <v>86</v>
      </c>
      <c r="C27" s="47" t="s">
        <v>8</v>
      </c>
      <c r="D27" s="45" t="s">
        <v>76</v>
      </c>
      <c r="E27" s="54">
        <v>3</v>
      </c>
      <c r="G27" s="49">
        <v>2.7</v>
      </c>
      <c r="H27" s="49">
        <v>8.1</v>
      </c>
      <c r="I27" s="55">
        <v>2.7</v>
      </c>
      <c r="J27" s="55">
        <v>4</v>
      </c>
      <c r="K27" s="53">
        <v>43189</v>
      </c>
    </row>
    <row r="28" spans="1:14" x14ac:dyDescent="0.25">
      <c r="B28" s="45" t="s">
        <v>86</v>
      </c>
      <c r="C28" s="45" t="s">
        <v>8</v>
      </c>
      <c r="D28" s="45" t="s">
        <v>77</v>
      </c>
      <c r="E28" s="54">
        <v>2</v>
      </c>
      <c r="G28" s="49">
        <v>1.2</v>
      </c>
      <c r="H28" s="49">
        <v>2.4</v>
      </c>
      <c r="I28" s="55">
        <v>1.2</v>
      </c>
      <c r="J28" s="55">
        <v>3.5</v>
      </c>
      <c r="K28" s="53">
        <v>43265</v>
      </c>
    </row>
    <row r="29" spans="1:14" x14ac:dyDescent="0.25">
      <c r="B29" s="45" t="s">
        <v>86</v>
      </c>
      <c r="C29" s="45" t="s">
        <v>8</v>
      </c>
      <c r="D29" s="45" t="s">
        <v>78</v>
      </c>
      <c r="E29" s="54">
        <v>2</v>
      </c>
      <c r="G29" s="49">
        <v>0.9</v>
      </c>
      <c r="H29" s="49">
        <v>1.8</v>
      </c>
      <c r="I29" s="55">
        <v>0.9</v>
      </c>
      <c r="J29" s="55">
        <v>3.5</v>
      </c>
      <c r="K29" s="53">
        <v>43259</v>
      </c>
    </row>
    <row r="30" spans="1:14" x14ac:dyDescent="0.25">
      <c r="B30" s="45" t="s">
        <v>86</v>
      </c>
      <c r="C30" s="45" t="s">
        <v>8</v>
      </c>
      <c r="D30" s="45" t="s">
        <v>79</v>
      </c>
      <c r="E30" s="54">
        <v>1</v>
      </c>
      <c r="G30" s="49">
        <v>1.2</v>
      </c>
      <c r="H30" s="49">
        <v>1.2</v>
      </c>
      <c r="I30" s="55">
        <v>1.2</v>
      </c>
      <c r="J30" s="55">
        <v>3.5</v>
      </c>
      <c r="K30" s="53">
        <v>43188</v>
      </c>
    </row>
    <row r="31" spans="1:14" x14ac:dyDescent="0.25">
      <c r="B31" s="45" t="s">
        <v>86</v>
      </c>
      <c r="C31" s="45" t="s">
        <v>8</v>
      </c>
      <c r="D31" s="45" t="s">
        <v>80</v>
      </c>
      <c r="E31" s="54">
        <v>1</v>
      </c>
      <c r="G31" s="49">
        <v>0.9</v>
      </c>
      <c r="H31" s="49">
        <v>0.9</v>
      </c>
      <c r="I31" s="55">
        <v>0.9</v>
      </c>
      <c r="J31" s="55">
        <v>3</v>
      </c>
      <c r="K31" s="53">
        <v>43191</v>
      </c>
      <c r="N31" s="45">
        <f>4.9/6</f>
        <v>0.81666666666666676</v>
      </c>
    </row>
    <row r="32" spans="1:14" x14ac:dyDescent="0.25">
      <c r="B32" s="45" t="s">
        <v>86</v>
      </c>
      <c r="C32" s="45" t="s">
        <v>8</v>
      </c>
      <c r="D32" s="45" t="s">
        <v>81</v>
      </c>
      <c r="E32" s="54">
        <v>3</v>
      </c>
      <c r="G32" s="49">
        <v>1.6</v>
      </c>
      <c r="H32" s="49">
        <v>4.8</v>
      </c>
      <c r="I32" s="55">
        <v>1.6</v>
      </c>
      <c r="J32" s="55">
        <v>3</v>
      </c>
      <c r="K32" s="53">
        <v>43186</v>
      </c>
    </row>
    <row r="33" spans="1:11" x14ac:dyDescent="0.25">
      <c r="B33" s="45" t="s">
        <v>86</v>
      </c>
      <c r="C33" s="45" t="s">
        <v>8</v>
      </c>
      <c r="D33" s="45" t="s">
        <v>82</v>
      </c>
      <c r="E33" s="54">
        <v>3</v>
      </c>
      <c r="G33" s="49">
        <v>1.6</v>
      </c>
      <c r="H33" s="49">
        <v>4.8</v>
      </c>
      <c r="I33" s="55">
        <v>1.6</v>
      </c>
      <c r="J33" s="55">
        <v>3</v>
      </c>
      <c r="K33" s="53">
        <v>43199</v>
      </c>
    </row>
    <row r="34" spans="1:11" x14ac:dyDescent="0.25">
      <c r="B34" s="45" t="s">
        <v>86</v>
      </c>
      <c r="C34" s="45" t="s">
        <v>8</v>
      </c>
      <c r="D34" s="45" t="s">
        <v>83</v>
      </c>
      <c r="E34" s="54">
        <v>2</v>
      </c>
      <c r="G34" s="49">
        <v>1.2</v>
      </c>
      <c r="H34" s="49">
        <v>2.4</v>
      </c>
      <c r="I34" s="55">
        <v>1.2</v>
      </c>
      <c r="J34" s="55">
        <v>2.5</v>
      </c>
      <c r="K34" s="53">
        <v>43158</v>
      </c>
    </row>
    <row r="35" spans="1:11" x14ac:dyDescent="0.25">
      <c r="B35" s="45" t="s">
        <v>85</v>
      </c>
      <c r="C35" s="45" t="s">
        <v>8</v>
      </c>
      <c r="D35" s="45" t="s">
        <v>87</v>
      </c>
      <c r="E35" s="54">
        <v>2</v>
      </c>
      <c r="F35" s="54">
        <v>8</v>
      </c>
      <c r="G35" s="49">
        <v>3</v>
      </c>
      <c r="H35" s="49">
        <v>6</v>
      </c>
      <c r="I35" s="55">
        <v>0.37</v>
      </c>
      <c r="J35" s="55">
        <v>2.5</v>
      </c>
      <c r="K35" s="53">
        <v>42947</v>
      </c>
    </row>
    <row r="36" spans="1:11" x14ac:dyDescent="0.25">
      <c r="B36" s="45" t="s">
        <v>85</v>
      </c>
      <c r="C36" s="45" t="s">
        <v>8</v>
      </c>
      <c r="D36" s="45" t="s">
        <v>15</v>
      </c>
      <c r="E36" s="54">
        <v>1</v>
      </c>
      <c r="F36" s="54">
        <v>8</v>
      </c>
      <c r="G36" s="49">
        <v>5.9</v>
      </c>
      <c r="H36" s="49">
        <v>5.9</v>
      </c>
      <c r="I36" s="55">
        <v>0.73</v>
      </c>
      <c r="J36" s="55">
        <v>2.5</v>
      </c>
      <c r="K36" s="53">
        <v>43314</v>
      </c>
    </row>
    <row r="37" spans="1:11" x14ac:dyDescent="0.25">
      <c r="B37" s="45" t="s">
        <v>85</v>
      </c>
      <c r="C37" s="45" t="s">
        <v>8</v>
      </c>
      <c r="D37" s="45" t="s">
        <v>16</v>
      </c>
      <c r="E37" s="54">
        <v>1</v>
      </c>
      <c r="F37" s="54">
        <v>8</v>
      </c>
      <c r="G37" s="49">
        <v>5.6</v>
      </c>
      <c r="H37" s="49">
        <v>5.6</v>
      </c>
      <c r="I37" s="55">
        <v>0.7</v>
      </c>
      <c r="J37" s="55">
        <v>2.5</v>
      </c>
      <c r="K37" s="53">
        <v>42951</v>
      </c>
    </row>
    <row r="38" spans="1:11" x14ac:dyDescent="0.25">
      <c r="B38" s="45" t="s">
        <v>85</v>
      </c>
      <c r="C38" s="45" t="s">
        <v>8</v>
      </c>
      <c r="D38" s="45" t="s">
        <v>23</v>
      </c>
      <c r="E38" s="54">
        <v>1</v>
      </c>
      <c r="F38" s="54">
        <v>8</v>
      </c>
      <c r="G38" s="49">
        <v>5.5</v>
      </c>
      <c r="H38" s="49">
        <v>5.5</v>
      </c>
      <c r="I38" s="55">
        <v>0.68</v>
      </c>
      <c r="J38" s="55">
        <v>2.5</v>
      </c>
      <c r="K38" s="53">
        <v>42952</v>
      </c>
    </row>
    <row r="39" spans="1:11" x14ac:dyDescent="0.25">
      <c r="A39" s="53">
        <v>42941</v>
      </c>
      <c r="B39" s="45" t="s">
        <v>86</v>
      </c>
      <c r="C39" s="45" t="s">
        <v>8</v>
      </c>
      <c r="D39" s="45" t="s">
        <v>89</v>
      </c>
      <c r="E39" s="54">
        <v>1</v>
      </c>
      <c r="G39" s="49">
        <v>0.9</v>
      </c>
      <c r="H39" s="49">
        <v>0.9</v>
      </c>
      <c r="I39" s="55">
        <v>0.9</v>
      </c>
      <c r="J39" s="55">
        <v>3</v>
      </c>
      <c r="K39" s="53">
        <v>43268</v>
      </c>
    </row>
    <row r="40" spans="1:11" x14ac:dyDescent="0.25">
      <c r="B40" s="45" t="s">
        <v>86</v>
      </c>
      <c r="C40" s="45" t="s">
        <v>8</v>
      </c>
      <c r="D40" s="45" t="s">
        <v>90</v>
      </c>
      <c r="E40" s="54">
        <v>1</v>
      </c>
      <c r="G40" s="49">
        <v>0.9</v>
      </c>
      <c r="H40" s="49">
        <v>0.9</v>
      </c>
      <c r="I40" s="55">
        <v>0.9</v>
      </c>
      <c r="J40" s="55">
        <v>3.5</v>
      </c>
      <c r="K40" s="53">
        <v>43265</v>
      </c>
    </row>
    <row r="41" spans="1:11" x14ac:dyDescent="0.25">
      <c r="B41" s="45" t="s">
        <v>86</v>
      </c>
      <c r="C41" s="45" t="s">
        <v>8</v>
      </c>
      <c r="D41" s="45" t="s">
        <v>81</v>
      </c>
      <c r="E41" s="54">
        <v>3</v>
      </c>
      <c r="G41" s="49">
        <v>1.6</v>
      </c>
      <c r="H41" s="49">
        <v>4.8</v>
      </c>
      <c r="I41" s="55">
        <v>1.6</v>
      </c>
      <c r="J41" s="55">
        <v>3</v>
      </c>
      <c r="K41" s="53">
        <v>43186</v>
      </c>
    </row>
    <row r="42" spans="1:11" x14ac:dyDescent="0.25">
      <c r="B42" s="45" t="s">
        <v>86</v>
      </c>
      <c r="C42" s="45" t="s">
        <v>8</v>
      </c>
      <c r="D42" s="45" t="s">
        <v>82</v>
      </c>
      <c r="E42" s="54">
        <v>3</v>
      </c>
      <c r="F42" s="54">
        <v>1</v>
      </c>
      <c r="G42" s="49">
        <v>1.6</v>
      </c>
      <c r="H42" s="49">
        <v>4.8</v>
      </c>
      <c r="I42" s="55">
        <v>1.6</v>
      </c>
      <c r="J42" s="55">
        <v>3</v>
      </c>
      <c r="K42" s="53">
        <v>42834</v>
      </c>
    </row>
    <row r="43" spans="1:11" x14ac:dyDescent="0.25">
      <c r="B43" s="45" t="s">
        <v>86</v>
      </c>
      <c r="C43" s="45" t="s">
        <v>8</v>
      </c>
      <c r="D43" s="45" t="s">
        <v>76</v>
      </c>
      <c r="E43" s="54">
        <v>4</v>
      </c>
      <c r="F43" s="54">
        <v>1</v>
      </c>
      <c r="G43" s="49">
        <v>2.7</v>
      </c>
      <c r="H43" s="49">
        <v>10.8</v>
      </c>
      <c r="I43" s="55">
        <v>2.7</v>
      </c>
      <c r="J43" s="55">
        <v>4</v>
      </c>
      <c r="K43" s="53">
        <v>43274</v>
      </c>
    </row>
    <row r="44" spans="1:11" x14ac:dyDescent="0.25">
      <c r="B44" s="45" t="s">
        <v>86</v>
      </c>
      <c r="C44" s="45" t="s">
        <v>8</v>
      </c>
      <c r="D44" s="45" t="s">
        <v>91</v>
      </c>
      <c r="E44" s="54">
        <v>1</v>
      </c>
      <c r="F44" s="54">
        <v>6</v>
      </c>
      <c r="G44" s="49">
        <v>4.9000000000000004</v>
      </c>
      <c r="H44" s="49">
        <v>4.9000000000000004</v>
      </c>
      <c r="I44" s="55">
        <v>0.81</v>
      </c>
      <c r="J44" s="55">
        <v>1</v>
      </c>
      <c r="K44" s="53">
        <v>43131</v>
      </c>
    </row>
    <row r="45" spans="1:11" x14ac:dyDescent="0.25">
      <c r="B45" s="45" t="s">
        <v>86</v>
      </c>
      <c r="C45" s="45" t="s">
        <v>8</v>
      </c>
      <c r="D45" s="45" t="s">
        <v>92</v>
      </c>
      <c r="E45" s="54">
        <v>4</v>
      </c>
      <c r="F45" s="54">
        <v>1</v>
      </c>
      <c r="G45" s="49">
        <v>1.6</v>
      </c>
      <c r="H45" s="49">
        <v>6.4</v>
      </c>
      <c r="I45" s="55">
        <v>1.6</v>
      </c>
      <c r="J45" s="55">
        <v>3</v>
      </c>
      <c r="K45" s="53">
        <v>43029</v>
      </c>
    </row>
    <row r="46" spans="1:11" x14ac:dyDescent="0.25">
      <c r="B46" s="45" t="s">
        <v>85</v>
      </c>
      <c r="C46" s="45" t="s">
        <v>93</v>
      </c>
      <c r="D46" s="45" t="s">
        <v>94</v>
      </c>
      <c r="F46" s="54">
        <v>6</v>
      </c>
      <c r="G46" s="49">
        <v>0</v>
      </c>
      <c r="H46" s="49">
        <v>0</v>
      </c>
      <c r="I46" s="55">
        <v>0</v>
      </c>
      <c r="J46" s="55">
        <v>12</v>
      </c>
      <c r="K46" s="53">
        <v>43312</v>
      </c>
    </row>
    <row r="47" spans="1:11" x14ac:dyDescent="0.25">
      <c r="A47" s="53">
        <v>42949</v>
      </c>
      <c r="B47" s="45" t="s">
        <v>86</v>
      </c>
      <c r="C47" s="45" t="s">
        <v>8</v>
      </c>
      <c r="D47" s="45" t="s">
        <v>81</v>
      </c>
      <c r="E47" s="54">
        <v>1</v>
      </c>
      <c r="F47" s="54">
        <v>3</v>
      </c>
      <c r="G47" s="49">
        <v>1.6</v>
      </c>
      <c r="H47" s="49">
        <v>4.8</v>
      </c>
      <c r="I47" s="55">
        <v>1.6</v>
      </c>
      <c r="J47" s="55">
        <v>3</v>
      </c>
      <c r="K47" s="53">
        <v>43199</v>
      </c>
    </row>
    <row r="48" spans="1:11" x14ac:dyDescent="0.25">
      <c r="B48" s="45" t="s">
        <v>86</v>
      </c>
      <c r="C48" s="45" t="s">
        <v>8</v>
      </c>
      <c r="D48" s="45" t="s">
        <v>90</v>
      </c>
      <c r="F48" s="54">
        <v>2</v>
      </c>
      <c r="G48" s="49">
        <v>0.9</v>
      </c>
      <c r="H48" s="49">
        <v>1.8</v>
      </c>
      <c r="I48" s="55">
        <v>0.9</v>
      </c>
      <c r="J48" s="55">
        <v>3.5</v>
      </c>
      <c r="K48" s="53">
        <v>43270</v>
      </c>
    </row>
    <row r="49" spans="2:11" x14ac:dyDescent="0.25">
      <c r="B49" s="45" t="s">
        <v>86</v>
      </c>
      <c r="C49" s="45" t="s">
        <v>8</v>
      </c>
      <c r="D49" s="45" t="s">
        <v>95</v>
      </c>
      <c r="F49" s="54">
        <v>1</v>
      </c>
      <c r="G49" s="49">
        <v>1.2</v>
      </c>
      <c r="H49" s="49">
        <v>1.2</v>
      </c>
      <c r="I49" s="55">
        <v>1.2</v>
      </c>
      <c r="J49" s="55">
        <v>3.5</v>
      </c>
      <c r="K49" s="53">
        <v>43266</v>
      </c>
    </row>
    <row r="50" spans="2:11" x14ac:dyDescent="0.25">
      <c r="B50" s="45" t="s">
        <v>86</v>
      </c>
      <c r="C50" s="45" t="s">
        <v>8</v>
      </c>
      <c r="D50" s="45" t="s">
        <v>96</v>
      </c>
      <c r="F50" s="54">
        <v>2</v>
      </c>
      <c r="G50" s="49">
        <v>1.6</v>
      </c>
      <c r="H50" s="49">
        <v>3.8</v>
      </c>
      <c r="I50" s="55">
        <v>1.6</v>
      </c>
      <c r="J50" s="55">
        <v>3.5</v>
      </c>
      <c r="K50" s="53">
        <v>43077</v>
      </c>
    </row>
    <row r="51" spans="2:11" x14ac:dyDescent="0.25">
      <c r="B51" s="45" t="s">
        <v>97</v>
      </c>
      <c r="C51" s="45" t="s">
        <v>27</v>
      </c>
      <c r="D51" s="45" t="s">
        <v>98</v>
      </c>
      <c r="E51" s="54">
        <v>12</v>
      </c>
      <c r="F51" s="54">
        <v>4</v>
      </c>
      <c r="G51" s="49">
        <v>20.399999999999999</v>
      </c>
      <c r="H51" s="49">
        <v>81.599999999999994</v>
      </c>
      <c r="I51" s="55">
        <v>1.7</v>
      </c>
      <c r="J51" s="55">
        <v>3</v>
      </c>
      <c r="K51" s="56">
        <v>43191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baseColWidth="10" defaultRowHeight="15" x14ac:dyDescent="0.25"/>
  <cols>
    <col min="2" max="2" width="11.42578125" style="41"/>
    <col min="3" max="3" width="11.42578125" style="28"/>
  </cols>
  <sheetData>
    <row r="1" spans="1:3" x14ac:dyDescent="0.25">
      <c r="A1" t="s">
        <v>72</v>
      </c>
      <c r="B1" s="41" t="s">
        <v>73</v>
      </c>
      <c r="C1" s="28" t="s">
        <v>74</v>
      </c>
    </row>
    <row r="4" spans="1:3" x14ac:dyDescent="0.25">
      <c r="A4" s="7">
        <v>42897</v>
      </c>
      <c r="B4" s="41">
        <v>28.5</v>
      </c>
    </row>
    <row r="5" spans="1:3" x14ac:dyDescent="0.25">
      <c r="A5" s="7">
        <v>42897</v>
      </c>
      <c r="B5" s="41">
        <v>218</v>
      </c>
    </row>
    <row r="6" spans="1:3" x14ac:dyDescent="0.25">
      <c r="A6" s="7">
        <v>42911</v>
      </c>
      <c r="B6" s="41">
        <v>22.3</v>
      </c>
    </row>
    <row r="7" spans="1:3" x14ac:dyDescent="0.25">
      <c r="A7" s="7">
        <v>42937</v>
      </c>
      <c r="C7" s="28">
        <v>49.4</v>
      </c>
    </row>
    <row r="8" spans="1:3" x14ac:dyDescent="0.25">
      <c r="A8" s="7">
        <v>42941</v>
      </c>
      <c r="C8" s="28">
        <v>33.5</v>
      </c>
    </row>
    <row r="9" spans="1:3" x14ac:dyDescent="0.25">
      <c r="A9" s="7">
        <v>42949</v>
      </c>
      <c r="C9" s="28">
        <v>11.6</v>
      </c>
    </row>
    <row r="10" spans="1:3" x14ac:dyDescent="0.25">
      <c r="C10" s="28">
        <v>81.599999999999994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Sales</vt:lpstr>
      <vt:lpstr>Purchases</vt:lpstr>
      <vt:lpstr>Summaries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2017-06-13T14:22:46Z</dcterms:created>
  <dcterms:modified xsi:type="dcterms:W3CDTF">2017-12-23T17:49:23Z</dcterms:modified>
</cp:coreProperties>
</file>