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38400" windowHeight="221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85" i="1" l="1"/>
  <c r="J89" i="1"/>
  <c r="J95" i="1"/>
  <c r="I85" i="1"/>
  <c r="I89" i="1"/>
  <c r="I95" i="1"/>
  <c r="H85" i="1"/>
  <c r="H89" i="1"/>
  <c r="H95" i="1"/>
  <c r="G85" i="1"/>
  <c r="G89" i="1"/>
  <c r="G95" i="1"/>
  <c r="F85" i="1"/>
  <c r="F89" i="1"/>
  <c r="F95" i="1"/>
  <c r="E85" i="1"/>
  <c r="E89" i="1"/>
  <c r="E95" i="1"/>
  <c r="D85" i="1"/>
  <c r="D89" i="1"/>
  <c r="D95" i="1"/>
  <c r="C85" i="1"/>
  <c r="C89" i="1"/>
  <c r="C95" i="1"/>
  <c r="B85" i="1"/>
  <c r="B89" i="1"/>
  <c r="B95" i="1"/>
  <c r="J88" i="1"/>
  <c r="J94" i="1"/>
  <c r="I88" i="1"/>
  <c r="I94" i="1"/>
  <c r="H88" i="1"/>
  <c r="H94" i="1"/>
  <c r="G88" i="1"/>
  <c r="G94" i="1"/>
  <c r="F88" i="1"/>
  <c r="F94" i="1"/>
  <c r="E88" i="1"/>
  <c r="E94" i="1"/>
  <c r="D88" i="1"/>
  <c r="D94" i="1"/>
  <c r="C88" i="1"/>
  <c r="C94" i="1"/>
  <c r="B88" i="1"/>
  <c r="B94" i="1"/>
  <c r="J87" i="1"/>
  <c r="J93" i="1"/>
  <c r="I87" i="1"/>
  <c r="I93" i="1"/>
  <c r="H87" i="1"/>
  <c r="H93" i="1"/>
  <c r="G87" i="1"/>
  <c r="G93" i="1"/>
  <c r="F87" i="1"/>
  <c r="F93" i="1"/>
  <c r="E87" i="1"/>
  <c r="E93" i="1"/>
  <c r="D87" i="1"/>
  <c r="D93" i="1"/>
  <c r="C87" i="1"/>
  <c r="C93" i="1"/>
  <c r="B87" i="1"/>
  <c r="B93" i="1"/>
  <c r="J86" i="1"/>
  <c r="J92" i="1"/>
  <c r="I86" i="1"/>
  <c r="I92" i="1"/>
  <c r="H86" i="1"/>
  <c r="H92" i="1"/>
  <c r="G86" i="1"/>
  <c r="G92" i="1"/>
  <c r="F86" i="1"/>
  <c r="F92" i="1"/>
  <c r="E86" i="1"/>
  <c r="E92" i="1"/>
  <c r="D86" i="1"/>
  <c r="D92" i="1"/>
  <c r="C86" i="1"/>
  <c r="C92" i="1"/>
  <c r="B86" i="1"/>
  <c r="B92" i="1"/>
  <c r="B72" i="1"/>
  <c r="B73" i="1"/>
  <c r="B79" i="1"/>
  <c r="C72" i="1"/>
  <c r="C76" i="1"/>
  <c r="C82" i="1"/>
  <c r="D72" i="1"/>
  <c r="D76" i="1"/>
  <c r="D82" i="1"/>
  <c r="E72" i="1"/>
  <c r="E76" i="1"/>
  <c r="E82" i="1"/>
  <c r="F72" i="1"/>
  <c r="F76" i="1"/>
  <c r="F82" i="1"/>
  <c r="G72" i="1"/>
  <c r="G76" i="1"/>
  <c r="G82" i="1"/>
  <c r="H72" i="1"/>
  <c r="H76" i="1"/>
  <c r="H82" i="1"/>
  <c r="I72" i="1"/>
  <c r="I76" i="1"/>
  <c r="I82" i="1"/>
  <c r="J72" i="1"/>
  <c r="J76" i="1"/>
  <c r="J82" i="1"/>
  <c r="C75" i="1"/>
  <c r="C81" i="1"/>
  <c r="D75" i="1"/>
  <c r="D81" i="1"/>
  <c r="E75" i="1"/>
  <c r="E81" i="1"/>
  <c r="F75" i="1"/>
  <c r="F81" i="1"/>
  <c r="G75" i="1"/>
  <c r="G81" i="1"/>
  <c r="H75" i="1"/>
  <c r="H81" i="1"/>
  <c r="I75" i="1"/>
  <c r="I81" i="1"/>
  <c r="J75" i="1"/>
  <c r="J81" i="1"/>
  <c r="C74" i="1"/>
  <c r="C80" i="1"/>
  <c r="D74" i="1"/>
  <c r="D80" i="1"/>
  <c r="E74" i="1"/>
  <c r="E80" i="1"/>
  <c r="F74" i="1"/>
  <c r="F80" i="1"/>
  <c r="G74" i="1"/>
  <c r="G80" i="1"/>
  <c r="H74" i="1"/>
  <c r="H80" i="1"/>
  <c r="I74" i="1"/>
  <c r="I80" i="1"/>
  <c r="J74" i="1"/>
  <c r="J80" i="1"/>
  <c r="C73" i="1"/>
  <c r="C79" i="1"/>
  <c r="D73" i="1"/>
  <c r="D79" i="1"/>
  <c r="E73" i="1"/>
  <c r="E79" i="1"/>
  <c r="F73" i="1"/>
  <c r="F79" i="1"/>
  <c r="G73" i="1"/>
  <c r="G79" i="1"/>
  <c r="H73" i="1"/>
  <c r="H79" i="1"/>
  <c r="I73" i="1"/>
  <c r="I79" i="1"/>
  <c r="J73" i="1"/>
  <c r="J79" i="1"/>
  <c r="B76" i="1"/>
  <c r="B82" i="1"/>
  <c r="B75" i="1"/>
  <c r="B81" i="1"/>
  <c r="B74" i="1"/>
  <c r="B80" i="1"/>
  <c r="C69" i="1"/>
  <c r="D69" i="1"/>
  <c r="E69" i="1"/>
  <c r="F69" i="1"/>
  <c r="G69" i="1"/>
  <c r="H69" i="1"/>
  <c r="I69" i="1"/>
  <c r="J69" i="1"/>
  <c r="C68" i="1"/>
  <c r="D68" i="1"/>
  <c r="E68" i="1"/>
  <c r="F68" i="1"/>
  <c r="G68" i="1"/>
  <c r="H68" i="1"/>
  <c r="I68" i="1"/>
  <c r="J68" i="1"/>
  <c r="B69" i="1"/>
  <c r="B68" i="1"/>
  <c r="J26" i="1"/>
  <c r="I26" i="1"/>
  <c r="H26" i="1"/>
  <c r="G26" i="1"/>
  <c r="F26" i="1"/>
  <c r="E26" i="1"/>
  <c r="D26" i="1"/>
  <c r="C26" i="1"/>
  <c r="B26" i="1"/>
  <c r="J21" i="1"/>
  <c r="I21" i="1"/>
  <c r="H21" i="1"/>
  <c r="G21" i="1"/>
  <c r="F21" i="1"/>
  <c r="E21" i="1"/>
  <c r="D21" i="1"/>
  <c r="C21" i="1"/>
  <c r="B21" i="1"/>
  <c r="J66" i="1"/>
  <c r="I66" i="1"/>
  <c r="H66" i="1"/>
  <c r="G66" i="1"/>
  <c r="F66" i="1"/>
  <c r="E66" i="1"/>
  <c r="D66" i="1"/>
  <c r="C66" i="1"/>
  <c r="B66" i="1"/>
  <c r="J64" i="1"/>
  <c r="I64" i="1"/>
  <c r="H64" i="1"/>
  <c r="G64" i="1"/>
  <c r="F64" i="1"/>
  <c r="E64" i="1"/>
  <c r="D64" i="1"/>
  <c r="C64" i="1"/>
  <c r="B64" i="1"/>
  <c r="J61" i="1"/>
  <c r="I61" i="1"/>
  <c r="H61" i="1"/>
  <c r="G61" i="1"/>
  <c r="F61" i="1"/>
  <c r="E61" i="1"/>
  <c r="D61" i="1"/>
  <c r="C61" i="1"/>
  <c r="B61" i="1"/>
  <c r="J59" i="1"/>
  <c r="I59" i="1"/>
  <c r="H59" i="1"/>
  <c r="G59" i="1"/>
  <c r="F59" i="1"/>
  <c r="E59" i="1"/>
  <c r="D59" i="1"/>
  <c r="C59" i="1"/>
  <c r="B59" i="1"/>
  <c r="C53" i="1"/>
  <c r="D53" i="1"/>
  <c r="E53" i="1"/>
  <c r="F53" i="1"/>
  <c r="G53" i="1"/>
  <c r="H53" i="1"/>
  <c r="I53" i="1"/>
  <c r="J53" i="1"/>
  <c r="C54" i="1"/>
  <c r="D54" i="1"/>
  <c r="E54" i="1"/>
  <c r="F54" i="1"/>
  <c r="G54" i="1"/>
  <c r="H54" i="1"/>
  <c r="I54" i="1"/>
  <c r="J54" i="1"/>
  <c r="B53" i="1"/>
  <c r="B54" i="1"/>
  <c r="J51" i="1"/>
  <c r="I51" i="1"/>
  <c r="H51" i="1"/>
  <c r="G51" i="1"/>
  <c r="F51" i="1"/>
  <c r="E51" i="1"/>
  <c r="D51" i="1"/>
  <c r="C51" i="1"/>
  <c r="B51" i="1"/>
  <c r="J49" i="1"/>
  <c r="I49" i="1"/>
  <c r="H49" i="1"/>
  <c r="G49" i="1"/>
  <c r="F49" i="1"/>
  <c r="E49" i="1"/>
  <c r="D49" i="1"/>
  <c r="C49" i="1"/>
  <c r="B49" i="1"/>
  <c r="J46" i="1"/>
  <c r="I46" i="1"/>
  <c r="H46" i="1"/>
  <c r="G46" i="1"/>
  <c r="F46" i="1"/>
  <c r="E46" i="1"/>
  <c r="D46" i="1"/>
  <c r="C46" i="1"/>
  <c r="B46" i="1"/>
  <c r="J44" i="1"/>
  <c r="I44" i="1"/>
  <c r="H44" i="1"/>
  <c r="G44" i="1"/>
  <c r="F44" i="1"/>
  <c r="E44" i="1"/>
  <c r="D44" i="1"/>
  <c r="C44" i="1"/>
  <c r="B44" i="1"/>
  <c r="C25" i="1"/>
  <c r="D25" i="1"/>
  <c r="E25" i="1"/>
  <c r="F25" i="1"/>
  <c r="G25" i="1"/>
  <c r="H25" i="1"/>
  <c r="I25" i="1"/>
  <c r="J25" i="1"/>
  <c r="B25" i="1"/>
  <c r="C39" i="1"/>
  <c r="D39" i="1"/>
  <c r="E39" i="1"/>
  <c r="F39" i="1"/>
  <c r="G39" i="1"/>
  <c r="H39" i="1"/>
  <c r="I39" i="1"/>
  <c r="J39" i="1"/>
  <c r="B39" i="1"/>
  <c r="C40" i="1"/>
  <c r="D40" i="1"/>
  <c r="E40" i="1"/>
  <c r="F40" i="1"/>
  <c r="G40" i="1"/>
  <c r="H40" i="1"/>
  <c r="I40" i="1"/>
  <c r="J40" i="1"/>
  <c r="B40" i="1"/>
  <c r="C18" i="1"/>
  <c r="D18" i="1"/>
  <c r="E18" i="1"/>
  <c r="F18" i="1"/>
  <c r="G18" i="1"/>
  <c r="H18" i="1"/>
  <c r="I18" i="1"/>
  <c r="J18" i="1"/>
  <c r="B18" i="1"/>
  <c r="C37" i="1"/>
  <c r="D37" i="1"/>
  <c r="E37" i="1"/>
  <c r="F37" i="1"/>
  <c r="G37" i="1"/>
  <c r="H37" i="1"/>
  <c r="I37" i="1"/>
  <c r="J37" i="1"/>
  <c r="C12" i="1"/>
  <c r="D12" i="1"/>
  <c r="E12" i="1"/>
  <c r="F12" i="1"/>
  <c r="G12" i="1"/>
  <c r="H12" i="1"/>
  <c r="I12" i="1"/>
  <c r="J12" i="1"/>
  <c r="B12" i="1"/>
  <c r="B37" i="1"/>
  <c r="C23" i="1"/>
  <c r="D23" i="1"/>
  <c r="E23" i="1"/>
  <c r="F23" i="1"/>
  <c r="G23" i="1"/>
  <c r="H23" i="1"/>
  <c r="I23" i="1"/>
  <c r="J23" i="1"/>
  <c r="B23" i="1"/>
  <c r="C7" i="1"/>
  <c r="D7" i="1"/>
  <c r="E7" i="1"/>
  <c r="F7" i="1"/>
  <c r="G7" i="1"/>
  <c r="H7" i="1"/>
  <c r="I7" i="1"/>
  <c r="J7" i="1"/>
  <c r="B7" i="1"/>
  <c r="C32" i="1"/>
  <c r="D32" i="1"/>
  <c r="E32" i="1"/>
  <c r="F32" i="1"/>
  <c r="G32" i="1"/>
  <c r="H32" i="1"/>
  <c r="I32" i="1"/>
  <c r="J32" i="1"/>
  <c r="B32" i="1"/>
  <c r="C5" i="1"/>
  <c r="D5" i="1"/>
  <c r="E5" i="1"/>
  <c r="F5" i="1"/>
  <c r="G5" i="1"/>
  <c r="H5" i="1"/>
  <c r="I5" i="1"/>
  <c r="J5" i="1"/>
  <c r="B5" i="1"/>
  <c r="C35" i="1"/>
  <c r="D35" i="1"/>
  <c r="E35" i="1"/>
  <c r="F35" i="1"/>
  <c r="G35" i="1"/>
  <c r="H35" i="1"/>
  <c r="I35" i="1"/>
  <c r="J35" i="1"/>
  <c r="B35" i="1"/>
  <c r="C30" i="1"/>
  <c r="D30" i="1"/>
  <c r="E30" i="1"/>
  <c r="F30" i="1"/>
  <c r="G30" i="1"/>
  <c r="H30" i="1"/>
  <c r="I30" i="1"/>
  <c r="J30" i="1"/>
  <c r="B30" i="1"/>
  <c r="C16" i="1"/>
  <c r="D16" i="1"/>
  <c r="E16" i="1"/>
  <c r="F16" i="1"/>
  <c r="G16" i="1"/>
  <c r="H16" i="1"/>
  <c r="I16" i="1"/>
  <c r="J16" i="1"/>
  <c r="B16" i="1"/>
  <c r="C10" i="1"/>
  <c r="D10" i="1"/>
  <c r="E10" i="1"/>
  <c r="F10" i="1"/>
  <c r="G10" i="1"/>
  <c r="H10" i="1"/>
  <c r="I10" i="1"/>
  <c r="J10" i="1"/>
  <c r="B10" i="1"/>
</calcChain>
</file>

<file path=xl/sharedStrings.xml><?xml version="1.0" encoding="utf-8"?>
<sst xmlns="http://schemas.openxmlformats.org/spreadsheetml/2006/main" count="170" uniqueCount="48">
  <si>
    <t>dd1</t>
  </si>
  <si>
    <t>dd2</t>
  </si>
  <si>
    <t>dd3</t>
  </si>
  <si>
    <t>Baseline</t>
  </si>
  <si>
    <t>cc all</t>
  </si>
  <si>
    <t>node load (initial)</t>
  </si>
  <si>
    <t>memory</t>
  </si>
  <si>
    <t>queries</t>
  </si>
  <si>
    <t>time</t>
  </si>
  <si>
    <t>Pressflow</t>
  </si>
  <si>
    <t>APC / settings.php tweaks</t>
  </si>
  <si>
    <t>homepage refresh</t>
  </si>
  <si>
    <t>http://dd1.btopro.net/</t>
  </si>
  <si>
    <t>http://dd1.btopro.net/node/500</t>
  </si>
  <si>
    <t>http://dd2.btopro.net/thread/65/gfdfgdfgdgdfg</t>
  </si>
  <si>
    <t>http://dd2.btopro.net/</t>
  </si>
  <si>
    <t>http://dd3.btopro.net/content/things</t>
  </si>
  <si>
    <t>http://dd3.btopro.net/</t>
  </si>
  <si>
    <t>node load refresh</t>
  </si>
  <si>
    <t>% change</t>
  </si>
  <si>
    <t>Presserflow (fork)</t>
  </si>
  <si>
    <t>fully primed</t>
  </si>
  <si>
    <t>primed node %</t>
  </si>
  <si>
    <t>primed home %</t>
  </si>
  <si>
    <t>Notes:</t>
  </si>
  <si>
    <t xml:space="preserve">Original valeus were without consistent use of entity_cache, advagg, and </t>
  </si>
  <si>
    <t>Kitchen sink</t>
  </si>
  <si>
    <t>Kitchen sink is with render_cache off, entity_cache, advagg, imageinfo_cache, display_cache and httprl enabled and tuned</t>
  </si>
  <si>
    <t>Original values were with render cache on for dd1 (2.x still highly dev)</t>
  </si>
  <si>
    <t>PRIMED HOMEPAGE</t>
  </si>
  <si>
    <t>PRIMED NODE/ENTITY</t>
  </si>
  <si>
    <t>% change from baseline</t>
  </si>
  <si>
    <t>Results:</t>
  </si>
  <si>
    <t>URLs used</t>
  </si>
  <si>
    <t>Suggests a potential outlier; there's nothing to suggest why pressflow on 1 page would be partler more memory performant</t>
  </si>
  <si>
    <t>Pressflow is generally faster then default drupal, not more optimized on queries or memory</t>
  </si>
  <si>
    <t>Presserflow is as good as or ever so slightly better then pressflow vs the baseline in most area of page speed but it's generally statisticaly insignificant in this testing. The two areas that it does outperform pressflow are on the time to deliver the full page on dd1 and dd2's homepages. Additional testing would be needed in other environments to highlight if the processes in place are in fact faster overall.</t>
  </si>
  <si>
    <t>APC additions make drupal stupid fast when built off of pressflow, presserflow or stock drupal</t>
  </si>
  <si>
    <t>Kitchen sink is very similar to APC though it's formula is shown to be more optimized in certain query generation areas</t>
  </si>
  <si>
    <t>Front page</t>
  </si>
  <si>
    <t>Node page</t>
  </si>
  <si>
    <t>Description</t>
  </si>
  <si>
    <t>Super basic site though homepage is a custom module to render a form</t>
  </si>
  <si>
    <t>Lots of modules from getharmony.io project, homepage is a view of forum entities. Thread has 1 reply</t>
  </si>
  <si>
    <t>Basic view w/ 10 nodes on homepage, few blocks. Node tested has additional fields including number and image field</t>
  </si>
  <si>
    <t>TL;DR</t>
  </si>
  <si>
    <t>Pressflow / Presserflow are similar results, w/ presserflow slightly faster in some situations.</t>
  </si>
  <si>
    <t>APC / Kitchen sink crush stock anything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</si>
</sst>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19" x14ac:knownFonts="1">
    <font>
      <sz val="12"/>
      <color theme="1"/>
      <name val="Calibri"/>
      <family val="2"/>
      <scheme val="minor"/>
    </font>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20"/>
      <color theme="1"/>
      <name val="Georgia"/>
    </font>
    <font>
      <b/>
      <sz val="20"/>
      <color theme="1"/>
      <name val="Georgia"/>
    </font>
    <font>
      <sz val="20"/>
      <color rgb="FF333333"/>
      <name val="Georgia"/>
    </font>
    <font>
      <sz val="20"/>
      <color rgb="FF000000"/>
      <name val="Georgia"/>
    </font>
    <font>
      <b/>
      <sz val="20"/>
      <color rgb="FF333333"/>
      <name val="Georgia"/>
    </font>
    <font>
      <sz val="20"/>
      <color rgb="FF333333"/>
      <name val="Times New Roman"/>
    </font>
    <font>
      <b/>
      <sz val="20"/>
      <color rgb="FF333333"/>
      <name val="Times New Roman"/>
    </font>
    <font>
      <b/>
      <sz val="20"/>
      <color rgb="FF000000"/>
      <name val="Georgia"/>
    </font>
    <font>
      <u/>
      <sz val="20"/>
      <color theme="10"/>
      <name val="Georgia"/>
    </font>
    <font>
      <sz val="20"/>
      <color rgb="FFFF0000"/>
      <name val="Georgia"/>
    </font>
    <font>
      <sz val="20"/>
      <color rgb="FF008000"/>
      <name val="Georgia"/>
    </font>
    <font>
      <sz val="20"/>
      <name val="Georgia"/>
    </font>
    <font>
      <b/>
      <sz val="20"/>
      <name val="Georgia"/>
    </font>
    <font>
      <b/>
      <sz val="20"/>
      <color rgb="FF008000"/>
      <name val="Georgia"/>
    </font>
  </fonts>
  <fills count="8">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9"/>
        <bgColor indexed="64"/>
      </patternFill>
    </fill>
    <fill>
      <patternFill patternType="solid">
        <fgColor theme="1"/>
        <bgColor indexed="64"/>
      </patternFill>
    </fill>
    <fill>
      <patternFill patternType="solid">
        <fgColor rgb="FFFFFF00"/>
        <bgColor rgb="FF000000"/>
      </patternFill>
    </fill>
    <fill>
      <patternFill patternType="solid">
        <fgColor rgb="FFCCFFCC"/>
        <bgColor indexed="64"/>
      </patternFill>
    </fill>
  </fills>
  <borders count="1">
    <border>
      <left/>
      <right/>
      <top/>
      <bottom/>
      <diagonal/>
    </border>
  </borders>
  <cellStyleXfs count="5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7">
    <xf numFmtId="0" fontId="0" fillId="0" borderId="0" xfId="0"/>
    <xf numFmtId="0" fontId="5" fillId="0" borderId="0" xfId="0" applyFont="1"/>
    <xf numFmtId="0" fontId="6" fillId="0" borderId="0" xfId="0" applyFont="1"/>
    <xf numFmtId="0" fontId="5" fillId="4" borderId="0" xfId="0" applyFont="1" applyFill="1"/>
    <xf numFmtId="0" fontId="7" fillId="0" borderId="0" xfId="0" applyFont="1"/>
    <xf numFmtId="0" fontId="5" fillId="3" borderId="0" xfId="0" applyFont="1" applyFill="1"/>
    <xf numFmtId="9" fontId="7" fillId="3" borderId="0" xfId="2" applyFont="1" applyFill="1"/>
    <xf numFmtId="0" fontId="8" fillId="0" borderId="0" xfId="0" applyFont="1"/>
    <xf numFmtId="0" fontId="5" fillId="0" borderId="0" xfId="0" applyFont="1" applyFill="1"/>
    <xf numFmtId="9" fontId="7" fillId="0" borderId="0" xfId="2" applyFont="1" applyFill="1"/>
    <xf numFmtId="0" fontId="8" fillId="0" borderId="0" xfId="0" applyFont="1" applyFill="1"/>
    <xf numFmtId="0" fontId="9" fillId="0" borderId="0" xfId="0" applyFont="1"/>
    <xf numFmtId="0" fontId="8" fillId="6" borderId="0" xfId="0" applyFont="1" applyFill="1"/>
    <xf numFmtId="9" fontId="8" fillId="6" borderId="0" xfId="2" applyFont="1" applyFill="1"/>
    <xf numFmtId="0" fontId="10" fillId="0" borderId="0" xfId="0" applyFont="1"/>
    <xf numFmtId="0" fontId="11" fillId="0" borderId="0" xfId="0" applyFont="1"/>
    <xf numFmtId="0" fontId="6" fillId="0" borderId="0" xfId="0" applyFont="1" applyFill="1"/>
    <xf numFmtId="0" fontId="6" fillId="4" borderId="0" xfId="0" applyFont="1" applyFill="1"/>
    <xf numFmtId="0" fontId="12" fillId="0" borderId="0" xfId="0" applyFont="1" applyFill="1"/>
    <xf numFmtId="0" fontId="5" fillId="5" borderId="0" xfId="0" applyFont="1" applyFill="1"/>
    <xf numFmtId="9" fontId="7" fillId="5" borderId="0" xfId="2" applyFont="1" applyFill="1"/>
    <xf numFmtId="0" fontId="8" fillId="3" borderId="0" xfId="0" applyFont="1" applyFill="1"/>
    <xf numFmtId="0" fontId="7" fillId="0" borderId="0" xfId="0" applyFont="1" applyFill="1"/>
    <xf numFmtId="0" fontId="9" fillId="0" borderId="0" xfId="0" applyFont="1" applyFill="1"/>
    <xf numFmtId="9" fontId="5" fillId="3" borderId="0" xfId="2" applyFont="1" applyFill="1"/>
    <xf numFmtId="0" fontId="13" fillId="0" borderId="0" xfId="24" applyFont="1"/>
    <xf numFmtId="0" fontId="14" fillId="0" borderId="0" xfId="0" applyFont="1" applyFill="1"/>
    <xf numFmtId="9" fontId="14" fillId="0" borderId="0" xfId="2" applyFont="1" applyFill="1"/>
    <xf numFmtId="43" fontId="7" fillId="0" borderId="0" xfId="1" applyFont="1" applyFill="1"/>
    <xf numFmtId="43" fontId="14" fillId="0" borderId="0" xfId="1" applyFont="1" applyFill="1"/>
    <xf numFmtId="167" fontId="7" fillId="0" borderId="0" xfId="1" applyNumberFormat="1" applyFont="1" applyFill="1"/>
    <xf numFmtId="43" fontId="15" fillId="0" borderId="0" xfId="1" applyFont="1" applyFill="1"/>
    <xf numFmtId="167" fontId="15" fillId="0" borderId="0" xfId="1" applyNumberFormat="1" applyFont="1" applyFill="1"/>
    <xf numFmtId="43" fontId="5" fillId="0" borderId="0" xfId="1" applyFont="1"/>
    <xf numFmtId="167" fontId="5" fillId="0" borderId="0" xfId="1" applyNumberFormat="1" applyFont="1"/>
    <xf numFmtId="43" fontId="15" fillId="0" borderId="0" xfId="1" applyFont="1"/>
    <xf numFmtId="167" fontId="15" fillId="0" borderId="0" xfId="1" applyNumberFormat="1" applyFont="1"/>
    <xf numFmtId="43" fontId="14" fillId="0" borderId="0" xfId="1" applyFont="1"/>
    <xf numFmtId="43" fontId="16" fillId="0" borderId="0" xfId="1" applyFont="1" applyFill="1"/>
    <xf numFmtId="9" fontId="15" fillId="0" borderId="0" xfId="2" applyFont="1" applyFill="1"/>
    <xf numFmtId="9" fontId="16" fillId="0" borderId="0" xfId="2" applyFont="1" applyFill="1"/>
    <xf numFmtId="167" fontId="15" fillId="4" borderId="0" xfId="1" applyNumberFormat="1" applyFont="1" applyFill="1"/>
    <xf numFmtId="43" fontId="15" fillId="4" borderId="0" xfId="1" applyFont="1" applyFill="1"/>
    <xf numFmtId="43" fontId="14" fillId="4" borderId="0" xfId="1" applyFont="1" applyFill="1"/>
    <xf numFmtId="43" fontId="7" fillId="4" borderId="0" xfId="1" applyFont="1" applyFill="1"/>
    <xf numFmtId="0" fontId="16" fillId="4" borderId="0" xfId="0" applyFont="1" applyFill="1"/>
    <xf numFmtId="43" fontId="16" fillId="4" borderId="0" xfId="1" applyFont="1" applyFill="1"/>
    <xf numFmtId="43" fontId="5" fillId="5" borderId="0" xfId="1" applyFont="1" applyFill="1"/>
    <xf numFmtId="0" fontId="17" fillId="4" borderId="0" xfId="0" applyFont="1" applyFill="1"/>
    <xf numFmtId="0" fontId="2" fillId="2" borderId="0" xfId="3"/>
    <xf numFmtId="43" fontId="18" fillId="0" borderId="0" xfId="1" applyFont="1"/>
    <xf numFmtId="167" fontId="18" fillId="0" borderId="0" xfId="1" applyNumberFormat="1" applyFont="1"/>
    <xf numFmtId="43" fontId="18" fillId="7" borderId="0" xfId="1" applyFont="1" applyFill="1"/>
    <xf numFmtId="9" fontId="18" fillId="0" borderId="0" xfId="2" applyFont="1" applyFill="1"/>
    <xf numFmtId="9" fontId="18" fillId="7" borderId="0" xfId="2" applyFont="1" applyFill="1"/>
    <xf numFmtId="167" fontId="18" fillId="0" borderId="0" xfId="1" applyNumberFormat="1" applyFont="1" applyFill="1"/>
    <xf numFmtId="43" fontId="18" fillId="0" borderId="0" xfId="1" applyFont="1" applyFill="1"/>
  </cellXfs>
  <cellStyles count="56">
    <cellStyle name="Comma" xfId="1" builtinId="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Good" xfId="3" builtinId="26"/>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tabSelected="1" topLeftCell="A87" zoomScale="115" zoomScaleNormal="115" zoomScalePageLayoutView="115" workbookViewId="0">
      <selection activeCell="A100" sqref="A100"/>
    </sheetView>
  </sheetViews>
  <sheetFormatPr baseColWidth="10" defaultRowHeight="23" x14ac:dyDescent="0"/>
  <cols>
    <col min="1" max="1" width="46.33203125" style="1" bestFit="1" customWidth="1"/>
    <col min="2" max="2" width="18.1640625" style="1" customWidth="1"/>
    <col min="3" max="3" width="14.83203125" style="1" customWidth="1"/>
    <col min="4" max="4" width="16.83203125" style="1" customWidth="1"/>
    <col min="5" max="5" width="14.33203125" style="1" customWidth="1"/>
    <col min="6" max="6" width="17" style="1" bestFit="1" customWidth="1"/>
    <col min="7" max="7" width="19.6640625" style="1" customWidth="1"/>
    <col min="8" max="10" width="14.6640625" style="1" bestFit="1" customWidth="1"/>
    <col min="11" max="16384" width="10.83203125" style="1"/>
  </cols>
  <sheetData>
    <row r="1" spans="1:11">
      <c r="A1" s="2"/>
      <c r="B1" s="2" t="s">
        <v>0</v>
      </c>
      <c r="C1" s="2" t="s">
        <v>0</v>
      </c>
      <c r="D1" s="2" t="s">
        <v>0</v>
      </c>
      <c r="E1" s="2" t="s">
        <v>1</v>
      </c>
      <c r="F1" s="2" t="s">
        <v>1</v>
      </c>
      <c r="G1" s="2" t="s">
        <v>1</v>
      </c>
      <c r="H1" s="2" t="s">
        <v>2</v>
      </c>
      <c r="I1" s="2" t="s">
        <v>2</v>
      </c>
      <c r="J1" s="2" t="s">
        <v>2</v>
      </c>
    </row>
    <row r="2" spans="1:11" s="3" customFormat="1">
      <c r="A2" s="17" t="s">
        <v>3</v>
      </c>
      <c r="B2" s="17" t="s">
        <v>7</v>
      </c>
      <c r="C2" s="17" t="s">
        <v>8</v>
      </c>
      <c r="D2" s="17" t="s">
        <v>6</v>
      </c>
      <c r="E2" s="17" t="s">
        <v>7</v>
      </c>
      <c r="F2" s="17" t="s">
        <v>8</v>
      </c>
      <c r="G2" s="17" t="s">
        <v>6</v>
      </c>
      <c r="H2" s="17" t="s">
        <v>7</v>
      </c>
      <c r="I2" s="17" t="s">
        <v>8</v>
      </c>
      <c r="J2" s="17" t="s">
        <v>6</v>
      </c>
      <c r="K2" s="17"/>
    </row>
    <row r="3" spans="1:11">
      <c r="A3" s="1" t="s">
        <v>4</v>
      </c>
      <c r="B3" s="4">
        <v>397</v>
      </c>
      <c r="C3" s="4">
        <v>791.7</v>
      </c>
      <c r="D3" s="4">
        <v>21.5</v>
      </c>
      <c r="E3" s="4">
        <v>716</v>
      </c>
      <c r="F3" s="4">
        <v>1493.92</v>
      </c>
      <c r="G3" s="4">
        <v>34.25</v>
      </c>
      <c r="H3" s="4">
        <v>548</v>
      </c>
      <c r="I3" s="4">
        <v>1836.96</v>
      </c>
      <c r="J3" s="4">
        <v>41.5</v>
      </c>
    </row>
    <row r="4" spans="1:11">
      <c r="A4" s="1" t="s">
        <v>11</v>
      </c>
      <c r="B4" s="4">
        <v>55</v>
      </c>
      <c r="C4" s="4">
        <v>59.16</v>
      </c>
      <c r="D4" s="4">
        <v>6.75</v>
      </c>
      <c r="E4" s="4">
        <v>72</v>
      </c>
      <c r="F4" s="4">
        <v>139.1</v>
      </c>
      <c r="G4" s="4">
        <v>12.75</v>
      </c>
      <c r="H4" s="4">
        <v>54</v>
      </c>
      <c r="I4" s="4">
        <v>88.51</v>
      </c>
      <c r="J4" s="4">
        <v>8.5</v>
      </c>
    </row>
    <row r="5" spans="1:11" s="5" customFormat="1">
      <c r="A5" s="5" t="s">
        <v>19</v>
      </c>
      <c r="B5" s="6">
        <f>B3/B4</f>
        <v>7.2181818181818178</v>
      </c>
      <c r="C5" s="6">
        <f t="shared" ref="C5:J5" si="0">C3/C4</f>
        <v>13.382352941176473</v>
      </c>
      <c r="D5" s="6">
        <f t="shared" si="0"/>
        <v>3.1851851851851851</v>
      </c>
      <c r="E5" s="6">
        <f t="shared" si="0"/>
        <v>9.9444444444444446</v>
      </c>
      <c r="F5" s="6">
        <f t="shared" si="0"/>
        <v>10.739899352983466</v>
      </c>
      <c r="G5" s="6">
        <f t="shared" si="0"/>
        <v>2.6862745098039214</v>
      </c>
      <c r="H5" s="6">
        <f t="shared" si="0"/>
        <v>10.148148148148149</v>
      </c>
      <c r="I5" s="6">
        <f t="shared" si="0"/>
        <v>20.754265054796068</v>
      </c>
      <c r="J5" s="6">
        <f t="shared" si="0"/>
        <v>4.882352941176471</v>
      </c>
    </row>
    <row r="6" spans="1:11" s="5" customFormat="1">
      <c r="A6" s="7" t="s">
        <v>21</v>
      </c>
      <c r="B6" s="4">
        <v>52</v>
      </c>
      <c r="C6" s="4">
        <v>56.05</v>
      </c>
      <c r="D6" s="4">
        <v>6.75</v>
      </c>
      <c r="E6" s="4">
        <v>69</v>
      </c>
      <c r="F6" s="4">
        <v>122.75</v>
      </c>
      <c r="G6" s="4">
        <v>11.25</v>
      </c>
      <c r="H6" s="4">
        <v>49</v>
      </c>
      <c r="I6" s="4">
        <v>65.78</v>
      </c>
      <c r="J6" s="4">
        <v>8.5</v>
      </c>
    </row>
    <row r="7" spans="1:11" s="5" customFormat="1">
      <c r="A7" s="5" t="s">
        <v>19</v>
      </c>
      <c r="B7" s="6">
        <f>B3/B6</f>
        <v>7.634615384615385</v>
      </c>
      <c r="C7" s="6">
        <f t="shared" ref="C7:J7" si="1">C3/C6</f>
        <v>14.124888492417487</v>
      </c>
      <c r="D7" s="6">
        <f t="shared" si="1"/>
        <v>3.1851851851851851</v>
      </c>
      <c r="E7" s="6">
        <f t="shared" si="1"/>
        <v>10.376811594202898</v>
      </c>
      <c r="F7" s="6">
        <f t="shared" si="1"/>
        <v>12.170427698574338</v>
      </c>
      <c r="G7" s="6">
        <f t="shared" si="1"/>
        <v>3.0444444444444443</v>
      </c>
      <c r="H7" s="6">
        <f t="shared" si="1"/>
        <v>11.183673469387756</v>
      </c>
      <c r="I7" s="6">
        <f t="shared" si="1"/>
        <v>27.925813317117665</v>
      </c>
      <c r="J7" s="6">
        <f t="shared" si="1"/>
        <v>4.882352941176471</v>
      </c>
    </row>
    <row r="8" spans="1:11">
      <c r="A8" s="1" t="s">
        <v>5</v>
      </c>
      <c r="B8" s="4">
        <v>126</v>
      </c>
      <c r="C8" s="4">
        <v>182.6</v>
      </c>
      <c r="D8" s="4">
        <v>12.25</v>
      </c>
      <c r="E8" s="4">
        <v>174</v>
      </c>
      <c r="F8" s="4">
        <v>440.58</v>
      </c>
      <c r="G8" s="4">
        <v>17.25</v>
      </c>
      <c r="H8" s="4">
        <v>81</v>
      </c>
      <c r="I8" s="4">
        <v>138.22</v>
      </c>
      <c r="J8" s="4">
        <v>11.75</v>
      </c>
    </row>
    <row r="9" spans="1:11">
      <c r="A9" s="1" t="s">
        <v>18</v>
      </c>
      <c r="B9" s="4">
        <v>63</v>
      </c>
      <c r="C9" s="4">
        <v>66.52</v>
      </c>
      <c r="D9" s="4">
        <v>7.25</v>
      </c>
      <c r="E9" s="4">
        <v>94</v>
      </c>
      <c r="F9" s="4">
        <v>107.95</v>
      </c>
      <c r="G9" s="4">
        <v>13.75</v>
      </c>
      <c r="H9" s="4">
        <v>53</v>
      </c>
      <c r="I9" s="4">
        <v>93.24</v>
      </c>
      <c r="J9" s="4">
        <v>9</v>
      </c>
    </row>
    <row r="10" spans="1:11" s="5" customFormat="1">
      <c r="A10" s="5" t="s">
        <v>19</v>
      </c>
      <c r="B10" s="6">
        <f>B8/B9</f>
        <v>2</v>
      </c>
      <c r="C10" s="6">
        <f t="shared" ref="C10:J10" si="2">C8/C9</f>
        <v>2.7450390859891765</v>
      </c>
      <c r="D10" s="6">
        <f t="shared" si="2"/>
        <v>1.6896551724137931</v>
      </c>
      <c r="E10" s="6">
        <f t="shared" si="2"/>
        <v>1.8510638297872339</v>
      </c>
      <c r="F10" s="6">
        <f t="shared" si="2"/>
        <v>4.0813339509031961</v>
      </c>
      <c r="G10" s="6">
        <f t="shared" si="2"/>
        <v>1.2545454545454546</v>
      </c>
      <c r="H10" s="6">
        <f t="shared" si="2"/>
        <v>1.5283018867924529</v>
      </c>
      <c r="I10" s="6">
        <f t="shared" si="2"/>
        <v>1.4824109824109826</v>
      </c>
      <c r="J10" s="6">
        <f t="shared" si="2"/>
        <v>1.3055555555555556</v>
      </c>
    </row>
    <row r="11" spans="1:11" s="16" customFormat="1">
      <c r="A11" s="16" t="s">
        <v>21</v>
      </c>
      <c r="B11" s="11">
        <v>60</v>
      </c>
      <c r="C11" s="11">
        <v>59.56</v>
      </c>
      <c r="D11" s="11">
        <v>7</v>
      </c>
      <c r="E11" s="11">
        <v>88</v>
      </c>
      <c r="F11" s="11">
        <v>90.82</v>
      </c>
      <c r="G11" s="11">
        <v>12</v>
      </c>
      <c r="H11" s="11">
        <v>50</v>
      </c>
      <c r="I11" s="11">
        <v>76.64</v>
      </c>
      <c r="J11" s="11">
        <v>9</v>
      </c>
    </row>
    <row r="12" spans="1:11" s="5" customFormat="1">
      <c r="A12" s="5" t="s">
        <v>19</v>
      </c>
      <c r="B12" s="6">
        <f>B8/B11</f>
        <v>2.1</v>
      </c>
      <c r="C12" s="6">
        <f t="shared" ref="C12:J12" si="3">C8/C11</f>
        <v>3.0658159838817998</v>
      </c>
      <c r="D12" s="6">
        <f t="shared" si="3"/>
        <v>1.75</v>
      </c>
      <c r="E12" s="6">
        <f t="shared" si="3"/>
        <v>1.9772727272727273</v>
      </c>
      <c r="F12" s="6">
        <f t="shared" si="3"/>
        <v>4.851134111429201</v>
      </c>
      <c r="G12" s="6">
        <f t="shared" si="3"/>
        <v>1.4375</v>
      </c>
      <c r="H12" s="6">
        <f t="shared" si="3"/>
        <v>1.62</v>
      </c>
      <c r="I12" s="6">
        <f t="shared" si="3"/>
        <v>1.8034968684759916</v>
      </c>
      <c r="J12" s="6">
        <f t="shared" si="3"/>
        <v>1.3055555555555556</v>
      </c>
    </row>
    <row r="13" spans="1:11" s="3" customFormat="1">
      <c r="A13" s="17" t="s">
        <v>9</v>
      </c>
      <c r="B13" s="17" t="s">
        <v>7</v>
      </c>
      <c r="C13" s="17" t="s">
        <v>8</v>
      </c>
      <c r="D13" s="17" t="s">
        <v>6</v>
      </c>
      <c r="E13" s="17" t="s">
        <v>7</v>
      </c>
      <c r="F13" s="17" t="s">
        <v>8</v>
      </c>
      <c r="G13" s="17" t="s">
        <v>6</v>
      </c>
      <c r="H13" s="17" t="s">
        <v>7</v>
      </c>
      <c r="I13" s="17" t="s">
        <v>8</v>
      </c>
      <c r="J13" s="17" t="s">
        <v>6</v>
      </c>
    </row>
    <row r="14" spans="1:11">
      <c r="A14" s="1" t="s">
        <v>4</v>
      </c>
      <c r="B14" s="4">
        <v>397</v>
      </c>
      <c r="C14" s="4">
        <v>765.06</v>
      </c>
      <c r="D14" s="4">
        <v>25</v>
      </c>
      <c r="E14" s="4">
        <v>716</v>
      </c>
      <c r="F14" s="4">
        <v>1261.1199999999999</v>
      </c>
      <c r="G14" s="4">
        <v>32.75</v>
      </c>
      <c r="H14" s="4">
        <v>578</v>
      </c>
      <c r="I14" s="4">
        <v>1749.52</v>
      </c>
      <c r="J14" s="4">
        <v>42</v>
      </c>
    </row>
    <row r="15" spans="1:11" ht="25" customHeight="1">
      <c r="A15" s="1" t="s">
        <v>11</v>
      </c>
      <c r="B15" s="4">
        <v>55</v>
      </c>
      <c r="C15" s="4">
        <v>65.989999999999995</v>
      </c>
      <c r="D15" s="4">
        <v>6.47</v>
      </c>
      <c r="E15" s="4">
        <v>72</v>
      </c>
      <c r="F15" s="4">
        <v>142.4</v>
      </c>
      <c r="G15" s="4">
        <v>13</v>
      </c>
      <c r="H15" s="4">
        <v>54</v>
      </c>
      <c r="I15" s="4">
        <v>94.16</v>
      </c>
      <c r="J15" s="4">
        <v>8.5</v>
      </c>
    </row>
    <row r="16" spans="1:11" s="5" customFormat="1" ht="25" customHeight="1">
      <c r="A16" s="5" t="s">
        <v>19</v>
      </c>
      <c r="B16" s="6">
        <f>B14/B15</f>
        <v>7.2181818181818178</v>
      </c>
      <c r="C16" s="6">
        <f t="shared" ref="C16:J16" si="4">C14/C15</f>
        <v>11.593574784058191</v>
      </c>
      <c r="D16" s="6">
        <f t="shared" si="4"/>
        <v>3.8639876352395675</v>
      </c>
      <c r="E16" s="6">
        <f t="shared" si="4"/>
        <v>9.9444444444444446</v>
      </c>
      <c r="F16" s="6">
        <f t="shared" si="4"/>
        <v>8.8561797752808982</v>
      </c>
      <c r="G16" s="6">
        <f t="shared" si="4"/>
        <v>2.5192307692307692</v>
      </c>
      <c r="H16" s="6">
        <f t="shared" si="4"/>
        <v>10.703703703703704</v>
      </c>
      <c r="I16" s="6">
        <f t="shared" si="4"/>
        <v>18.580288870008495</v>
      </c>
      <c r="J16" s="6">
        <f t="shared" si="4"/>
        <v>4.9411764705882355</v>
      </c>
    </row>
    <row r="17" spans="1:10" s="8" customFormat="1" ht="25" customHeight="1">
      <c r="A17" s="10" t="s">
        <v>21</v>
      </c>
      <c r="B17" s="4">
        <v>52</v>
      </c>
      <c r="C17" s="4">
        <v>65.28</v>
      </c>
      <c r="D17" s="4">
        <v>6.75</v>
      </c>
      <c r="E17" s="4">
        <v>69</v>
      </c>
      <c r="F17" s="4">
        <v>123.78</v>
      </c>
      <c r="G17" s="4">
        <v>11.25</v>
      </c>
      <c r="H17" s="4">
        <v>49</v>
      </c>
      <c r="I17" s="4">
        <v>71.11</v>
      </c>
      <c r="J17" s="4">
        <v>8.5</v>
      </c>
    </row>
    <row r="18" spans="1:10" s="5" customFormat="1" ht="25" customHeight="1">
      <c r="A18" s="12" t="s">
        <v>19</v>
      </c>
      <c r="B18" s="13">
        <f>B14/B17</f>
        <v>7.634615384615385</v>
      </c>
      <c r="C18" s="13">
        <f t="shared" ref="C18:J18" si="5">C14/C17</f>
        <v>11.719669117647058</v>
      </c>
      <c r="D18" s="13">
        <f t="shared" si="5"/>
        <v>3.7037037037037037</v>
      </c>
      <c r="E18" s="13">
        <f t="shared" si="5"/>
        <v>10.376811594202898</v>
      </c>
      <c r="F18" s="13">
        <f t="shared" si="5"/>
        <v>10.188398772014864</v>
      </c>
      <c r="G18" s="13">
        <f t="shared" si="5"/>
        <v>2.911111111111111</v>
      </c>
      <c r="H18" s="13">
        <f t="shared" si="5"/>
        <v>11.795918367346939</v>
      </c>
      <c r="I18" s="13">
        <f t="shared" si="5"/>
        <v>24.603009422022218</v>
      </c>
      <c r="J18" s="13">
        <f t="shared" si="5"/>
        <v>4.9411764705882355</v>
      </c>
    </row>
    <row r="19" spans="1:10">
      <c r="A19" s="1" t="s">
        <v>5</v>
      </c>
      <c r="B19" s="4">
        <v>143</v>
      </c>
      <c r="C19" s="4">
        <v>137.5</v>
      </c>
      <c r="D19" s="4">
        <v>12.5</v>
      </c>
      <c r="E19" s="4">
        <v>174</v>
      </c>
      <c r="F19" s="4">
        <v>257.14</v>
      </c>
      <c r="G19" s="4">
        <v>16.25</v>
      </c>
      <c r="H19" s="4">
        <v>81</v>
      </c>
      <c r="I19" s="4">
        <v>111.88</v>
      </c>
      <c r="J19" s="4">
        <v>11.75</v>
      </c>
    </row>
    <row r="20" spans="1:10">
      <c r="A20" s="1" t="s">
        <v>18</v>
      </c>
      <c r="B20" s="4">
        <v>62</v>
      </c>
      <c r="C20" s="4">
        <v>60.96</v>
      </c>
      <c r="D20" s="1">
        <v>7</v>
      </c>
      <c r="E20" s="4">
        <v>91</v>
      </c>
      <c r="F20" s="4">
        <v>103.36</v>
      </c>
      <c r="G20" s="4">
        <v>13.5</v>
      </c>
      <c r="H20" s="4">
        <v>50</v>
      </c>
      <c r="I20" s="4">
        <v>79.72</v>
      </c>
      <c r="J20" s="1">
        <v>9</v>
      </c>
    </row>
    <row r="21" spans="1:10" s="5" customFormat="1">
      <c r="A21" s="5" t="s">
        <v>19</v>
      </c>
      <c r="B21" s="6">
        <f>B19/B20</f>
        <v>2.306451612903226</v>
      </c>
      <c r="C21" s="6">
        <f t="shared" ref="C21:J21" si="6">C19/C20</f>
        <v>2.2555774278215224</v>
      </c>
      <c r="D21" s="6">
        <f t="shared" si="6"/>
        <v>1.7857142857142858</v>
      </c>
      <c r="E21" s="6">
        <f t="shared" si="6"/>
        <v>1.9120879120879122</v>
      </c>
      <c r="F21" s="6">
        <f t="shared" si="6"/>
        <v>2.4878095975232197</v>
      </c>
      <c r="G21" s="6">
        <f t="shared" si="6"/>
        <v>1.2037037037037037</v>
      </c>
      <c r="H21" s="6">
        <f t="shared" si="6"/>
        <v>1.62</v>
      </c>
      <c r="I21" s="6">
        <f t="shared" si="6"/>
        <v>1.4034119417962869</v>
      </c>
      <c r="J21" s="6">
        <f t="shared" si="6"/>
        <v>1.3055555555555556</v>
      </c>
    </row>
    <row r="22" spans="1:10" s="16" customFormat="1">
      <c r="A22" s="18" t="s">
        <v>21</v>
      </c>
      <c r="B22" s="11">
        <v>60</v>
      </c>
      <c r="C22" s="11">
        <v>58.29</v>
      </c>
      <c r="D22" s="11">
        <v>7</v>
      </c>
      <c r="E22" s="11">
        <v>88</v>
      </c>
      <c r="F22" s="11">
        <v>89.9</v>
      </c>
      <c r="G22" s="11">
        <v>12</v>
      </c>
      <c r="H22" s="11">
        <v>50</v>
      </c>
      <c r="I22" s="11">
        <v>75.08</v>
      </c>
      <c r="J22" s="11">
        <v>8.68</v>
      </c>
    </row>
    <row r="23" spans="1:10" s="5" customFormat="1">
      <c r="A23" s="5" t="s">
        <v>19</v>
      </c>
      <c r="B23" s="6">
        <f>B19/B22</f>
        <v>2.3833333333333333</v>
      </c>
      <c r="C23" s="6">
        <f t="shared" ref="C23:J23" si="7">C19/C22</f>
        <v>2.3588951792760335</v>
      </c>
      <c r="D23" s="6">
        <f t="shared" si="7"/>
        <v>1.7857142857142858</v>
      </c>
      <c r="E23" s="6">
        <f t="shared" si="7"/>
        <v>1.9772727272727273</v>
      </c>
      <c r="F23" s="6">
        <f t="shared" si="7"/>
        <v>2.8602892102335926</v>
      </c>
      <c r="G23" s="6">
        <f t="shared" si="7"/>
        <v>1.3541666666666667</v>
      </c>
      <c r="H23" s="6">
        <f t="shared" si="7"/>
        <v>1.62</v>
      </c>
      <c r="I23" s="6">
        <f t="shared" si="7"/>
        <v>1.4901438465636654</v>
      </c>
      <c r="J23" s="6">
        <f t="shared" si="7"/>
        <v>1.3536866359447004</v>
      </c>
    </row>
    <row r="24" spans="1:10" s="19" customFormat="1">
      <c r="B24" s="20"/>
      <c r="C24" s="20"/>
      <c r="D24" s="20"/>
      <c r="E24" s="20"/>
      <c r="F24" s="20"/>
      <c r="G24" s="20"/>
      <c r="H24" s="20"/>
      <c r="I24" s="20"/>
      <c r="J24" s="20"/>
    </row>
    <row r="25" spans="1:10" s="5" customFormat="1">
      <c r="A25" s="5" t="s">
        <v>23</v>
      </c>
      <c r="B25" s="6">
        <f>B6/B17</f>
        <v>1</v>
      </c>
      <c r="C25" s="6">
        <f t="shared" ref="C25:J25" si="8">C6/C17</f>
        <v>0.8586090686274509</v>
      </c>
      <c r="D25" s="6">
        <f t="shared" si="8"/>
        <v>1</v>
      </c>
      <c r="E25" s="6">
        <f t="shared" si="8"/>
        <v>1</v>
      </c>
      <c r="F25" s="6">
        <f t="shared" si="8"/>
        <v>0.99167878494102435</v>
      </c>
      <c r="G25" s="6">
        <f t="shared" si="8"/>
        <v>1</v>
      </c>
      <c r="H25" s="6">
        <f t="shared" si="8"/>
        <v>1</v>
      </c>
      <c r="I25" s="6">
        <f t="shared" si="8"/>
        <v>0.92504570383912255</v>
      </c>
      <c r="J25" s="6">
        <f t="shared" si="8"/>
        <v>1</v>
      </c>
    </row>
    <row r="26" spans="1:10" s="5" customFormat="1">
      <c r="A26" s="5" t="s">
        <v>22</v>
      </c>
      <c r="B26" s="6">
        <f>B11/B22</f>
        <v>1</v>
      </c>
      <c r="C26" s="6">
        <f t="shared" ref="C26:J26" si="9">C11/C22</f>
        <v>1.0217876136558588</v>
      </c>
      <c r="D26" s="6">
        <f t="shared" si="9"/>
        <v>1</v>
      </c>
      <c r="E26" s="6">
        <f t="shared" si="9"/>
        <v>1</v>
      </c>
      <c r="F26" s="6">
        <f t="shared" si="9"/>
        <v>1.0102335928809787</v>
      </c>
      <c r="G26" s="6">
        <f t="shared" si="9"/>
        <v>1</v>
      </c>
      <c r="H26" s="6">
        <f t="shared" si="9"/>
        <v>1</v>
      </c>
      <c r="I26" s="6">
        <f t="shared" si="9"/>
        <v>1.0207778369738945</v>
      </c>
      <c r="J26" s="6">
        <f t="shared" si="9"/>
        <v>1.0368663594470047</v>
      </c>
    </row>
    <row r="27" spans="1:10" s="3" customFormat="1">
      <c r="A27" s="17" t="s">
        <v>20</v>
      </c>
      <c r="B27" s="17" t="s">
        <v>7</v>
      </c>
      <c r="C27" s="17" t="s">
        <v>8</v>
      </c>
      <c r="D27" s="17" t="s">
        <v>6</v>
      </c>
      <c r="E27" s="17" t="s">
        <v>7</v>
      </c>
      <c r="F27" s="17" t="s">
        <v>8</v>
      </c>
      <c r="G27" s="17" t="s">
        <v>6</v>
      </c>
      <c r="H27" s="17" t="s">
        <v>7</v>
      </c>
      <c r="I27" s="17" t="s">
        <v>8</v>
      </c>
      <c r="J27" s="17" t="s">
        <v>6</v>
      </c>
    </row>
    <row r="28" spans="1:10">
      <c r="A28" s="7" t="s">
        <v>4</v>
      </c>
      <c r="B28" s="1">
        <v>413</v>
      </c>
      <c r="C28" s="4">
        <v>807.33</v>
      </c>
      <c r="D28" s="11">
        <v>29</v>
      </c>
      <c r="E28" s="4">
        <v>752</v>
      </c>
      <c r="F28" s="4">
        <v>1283.6400000000001</v>
      </c>
      <c r="G28" s="11">
        <v>34</v>
      </c>
      <c r="H28" s="4">
        <v>608</v>
      </c>
      <c r="I28" s="4">
        <v>1916.4</v>
      </c>
      <c r="J28" s="11">
        <v>42.25</v>
      </c>
    </row>
    <row r="29" spans="1:10">
      <c r="A29" s="7" t="s">
        <v>11</v>
      </c>
      <c r="B29" s="4">
        <v>56</v>
      </c>
      <c r="C29" s="4">
        <v>78.92</v>
      </c>
      <c r="D29" s="11">
        <v>6.75</v>
      </c>
      <c r="E29" s="4">
        <v>73</v>
      </c>
      <c r="F29" s="4">
        <v>148.13999999999999</v>
      </c>
      <c r="G29" s="11">
        <v>12.75</v>
      </c>
      <c r="H29" s="4">
        <v>55</v>
      </c>
      <c r="I29" s="4">
        <v>82.58</v>
      </c>
      <c r="J29" s="11">
        <v>8.5</v>
      </c>
    </row>
    <row r="30" spans="1:10" s="5" customFormat="1">
      <c r="A30" s="21" t="s">
        <v>19</v>
      </c>
      <c r="B30" s="6">
        <f>B28/B29</f>
        <v>7.375</v>
      </c>
      <c r="C30" s="6">
        <f t="shared" ref="C30:J30" si="10">C28/C29</f>
        <v>10.229726305119108</v>
      </c>
      <c r="D30" s="6">
        <f t="shared" si="10"/>
        <v>4.2962962962962967</v>
      </c>
      <c r="E30" s="6">
        <f t="shared" si="10"/>
        <v>10.301369863013699</v>
      </c>
      <c r="F30" s="6">
        <f t="shared" si="10"/>
        <v>8.6650465775617675</v>
      </c>
      <c r="G30" s="6">
        <f t="shared" si="10"/>
        <v>2.6666666666666665</v>
      </c>
      <c r="H30" s="6">
        <f t="shared" si="10"/>
        <v>11.054545454545455</v>
      </c>
      <c r="I30" s="6">
        <f t="shared" si="10"/>
        <v>23.206587551465248</v>
      </c>
      <c r="J30" s="6">
        <f t="shared" si="10"/>
        <v>4.9705882352941178</v>
      </c>
    </row>
    <row r="31" spans="1:10" s="8" customFormat="1">
      <c r="A31" s="8" t="s">
        <v>21</v>
      </c>
      <c r="B31" s="22">
        <v>52</v>
      </c>
      <c r="C31" s="22">
        <v>54.35</v>
      </c>
      <c r="D31" s="23">
        <v>6.75</v>
      </c>
      <c r="E31" s="22">
        <v>69</v>
      </c>
      <c r="F31" s="22">
        <v>117.12</v>
      </c>
      <c r="G31" s="23">
        <v>11.25</v>
      </c>
      <c r="H31" s="22">
        <v>49</v>
      </c>
      <c r="I31" s="22">
        <v>73.08</v>
      </c>
      <c r="J31" s="23">
        <v>8.5</v>
      </c>
    </row>
    <row r="32" spans="1:10" s="5" customFormat="1">
      <c r="A32" s="21" t="s">
        <v>19</v>
      </c>
      <c r="B32" s="6">
        <f>B28/B31</f>
        <v>7.9423076923076925</v>
      </c>
      <c r="C32" s="6">
        <f t="shared" ref="C32:J32" si="11">C28/C31</f>
        <v>14.854277828886845</v>
      </c>
      <c r="D32" s="6">
        <f t="shared" si="11"/>
        <v>4.2962962962962967</v>
      </c>
      <c r="E32" s="6">
        <f t="shared" si="11"/>
        <v>10.898550724637682</v>
      </c>
      <c r="F32" s="6">
        <f t="shared" si="11"/>
        <v>10.960040983606557</v>
      </c>
      <c r="G32" s="6">
        <f t="shared" si="11"/>
        <v>3.0222222222222221</v>
      </c>
      <c r="H32" s="6">
        <f t="shared" si="11"/>
        <v>12.408163265306122</v>
      </c>
      <c r="I32" s="6">
        <f t="shared" si="11"/>
        <v>26.223316912972088</v>
      </c>
      <c r="J32" s="6">
        <f t="shared" si="11"/>
        <v>4.9705882352941178</v>
      </c>
    </row>
    <row r="33" spans="1:10">
      <c r="A33" s="7" t="s">
        <v>5</v>
      </c>
      <c r="B33" s="4">
        <v>146</v>
      </c>
      <c r="C33" s="4">
        <v>148.63999999999999</v>
      </c>
      <c r="D33" s="11">
        <v>12.75</v>
      </c>
      <c r="E33" s="4">
        <v>181</v>
      </c>
      <c r="F33" s="4">
        <v>222.83</v>
      </c>
      <c r="G33" s="11">
        <v>17</v>
      </c>
      <c r="H33" s="4">
        <v>81</v>
      </c>
      <c r="I33" s="4">
        <v>117.98</v>
      </c>
      <c r="J33" s="11">
        <v>12.25</v>
      </c>
    </row>
    <row r="34" spans="1:10">
      <c r="A34" s="7" t="s">
        <v>18</v>
      </c>
      <c r="B34" s="4">
        <v>62</v>
      </c>
      <c r="C34" s="4">
        <v>65.430000000000007</v>
      </c>
      <c r="D34" s="1">
        <v>7</v>
      </c>
      <c r="E34" s="4">
        <v>91</v>
      </c>
      <c r="F34" s="4">
        <v>119.18</v>
      </c>
      <c r="G34" s="11">
        <v>13.75</v>
      </c>
      <c r="H34" s="4">
        <v>50</v>
      </c>
      <c r="I34" s="4">
        <v>180.79</v>
      </c>
      <c r="J34" s="11">
        <v>9</v>
      </c>
    </row>
    <row r="35" spans="1:10" s="5" customFormat="1">
      <c r="A35" s="21" t="s">
        <v>19</v>
      </c>
      <c r="B35" s="6">
        <f>B33/B34</f>
        <v>2.3548387096774195</v>
      </c>
      <c r="C35" s="6">
        <f>C33/C34</f>
        <v>2.2717407916857706</v>
      </c>
      <c r="D35" s="6">
        <f>D33/D34</f>
        <v>1.8214285714285714</v>
      </c>
      <c r="E35" s="6">
        <f>E33/E34</f>
        <v>1.9890109890109891</v>
      </c>
      <c r="F35" s="6">
        <f>F33/F34</f>
        <v>1.8696929014935393</v>
      </c>
      <c r="G35" s="6">
        <f>G33/G34</f>
        <v>1.2363636363636363</v>
      </c>
      <c r="H35" s="6">
        <f>H33/H34</f>
        <v>1.62</v>
      </c>
      <c r="I35" s="6">
        <f>I33/I34</f>
        <v>0.65258034183306601</v>
      </c>
      <c r="J35" s="6">
        <f>J33/J34</f>
        <v>1.3611111111111112</v>
      </c>
    </row>
    <row r="36" spans="1:10" s="16" customFormat="1">
      <c r="A36" s="16" t="s">
        <v>21</v>
      </c>
      <c r="B36" s="11">
        <v>60</v>
      </c>
      <c r="C36" s="11">
        <v>58.92</v>
      </c>
      <c r="D36" s="11">
        <v>7.25</v>
      </c>
      <c r="E36" s="11">
        <v>88</v>
      </c>
      <c r="F36" s="11">
        <v>85.34</v>
      </c>
      <c r="G36" s="11">
        <v>12</v>
      </c>
      <c r="H36" s="11">
        <v>50</v>
      </c>
      <c r="I36" s="11">
        <v>77.19</v>
      </c>
      <c r="J36" s="11">
        <v>9</v>
      </c>
    </row>
    <row r="37" spans="1:10" s="5" customFormat="1">
      <c r="A37" s="5" t="s">
        <v>19</v>
      </c>
      <c r="B37" s="24">
        <f>B33/B36</f>
        <v>2.4333333333333331</v>
      </c>
      <c r="C37" s="24">
        <f t="shared" ref="C37:J37" si="12">C33/C36</f>
        <v>2.5227427019687707</v>
      </c>
      <c r="D37" s="24">
        <f t="shared" si="12"/>
        <v>1.7586206896551724</v>
      </c>
      <c r="E37" s="24">
        <f t="shared" si="12"/>
        <v>2.0568181818181817</v>
      </c>
      <c r="F37" s="24">
        <f t="shared" si="12"/>
        <v>2.6110850714787905</v>
      </c>
      <c r="G37" s="24">
        <f t="shared" si="12"/>
        <v>1.4166666666666667</v>
      </c>
      <c r="H37" s="24">
        <f t="shared" si="12"/>
        <v>1.62</v>
      </c>
      <c r="I37" s="24">
        <f t="shared" si="12"/>
        <v>1.5284363259489573</v>
      </c>
      <c r="J37" s="24">
        <f t="shared" si="12"/>
        <v>1.3611111111111112</v>
      </c>
    </row>
    <row r="38" spans="1:10" s="19" customFormat="1"/>
    <row r="39" spans="1:10" s="5" customFormat="1">
      <c r="A39" s="5" t="s">
        <v>23</v>
      </c>
      <c r="B39" s="6">
        <f>B6/B31</f>
        <v>1</v>
      </c>
      <c r="C39" s="6">
        <f t="shared" ref="C39:J39" si="13">C6/C31</f>
        <v>1.0312787488500459</v>
      </c>
      <c r="D39" s="6">
        <f t="shared" si="13"/>
        <v>1</v>
      </c>
      <c r="E39" s="6">
        <f t="shared" si="13"/>
        <v>1</v>
      </c>
      <c r="F39" s="6">
        <f t="shared" si="13"/>
        <v>1.0480703551912567</v>
      </c>
      <c r="G39" s="6">
        <f t="shared" si="13"/>
        <v>1</v>
      </c>
      <c r="H39" s="6">
        <f t="shared" si="13"/>
        <v>1</v>
      </c>
      <c r="I39" s="6">
        <f t="shared" si="13"/>
        <v>0.90010946907498635</v>
      </c>
      <c r="J39" s="6">
        <f t="shared" si="13"/>
        <v>1</v>
      </c>
    </row>
    <row r="40" spans="1:10" s="5" customFormat="1">
      <c r="A40" s="5" t="s">
        <v>22</v>
      </c>
      <c r="B40" s="6">
        <f>B11/B36</f>
        <v>1</v>
      </c>
      <c r="C40" s="6">
        <f t="shared" ref="C40:J40" si="14">C11/C36</f>
        <v>1.0108621860149356</v>
      </c>
      <c r="D40" s="6">
        <f t="shared" si="14"/>
        <v>0.96551724137931039</v>
      </c>
      <c r="E40" s="6">
        <f t="shared" si="14"/>
        <v>1</v>
      </c>
      <c r="F40" s="6">
        <f t="shared" si="14"/>
        <v>1.0642137333020856</v>
      </c>
      <c r="G40" s="6">
        <f t="shared" si="14"/>
        <v>1</v>
      </c>
      <c r="H40" s="6">
        <f t="shared" si="14"/>
        <v>1</v>
      </c>
      <c r="I40" s="6">
        <f t="shared" si="14"/>
        <v>0.99287472470527272</v>
      </c>
      <c r="J40" s="6">
        <f t="shared" si="14"/>
        <v>1</v>
      </c>
    </row>
    <row r="41" spans="1:10" s="3" customFormat="1">
      <c r="A41" s="17" t="s">
        <v>10</v>
      </c>
      <c r="B41" s="17" t="s">
        <v>7</v>
      </c>
      <c r="C41" s="17" t="s">
        <v>8</v>
      </c>
      <c r="D41" s="17" t="s">
        <v>6</v>
      </c>
      <c r="E41" s="17" t="s">
        <v>7</v>
      </c>
      <c r="F41" s="17" t="s">
        <v>8</v>
      </c>
      <c r="G41" s="17" t="s">
        <v>6</v>
      </c>
      <c r="H41" s="17" t="s">
        <v>7</v>
      </c>
      <c r="I41" s="17" t="s">
        <v>8</v>
      </c>
      <c r="J41" s="17" t="s">
        <v>6</v>
      </c>
    </row>
    <row r="42" spans="1:10">
      <c r="A42" s="7" t="s">
        <v>4</v>
      </c>
      <c r="B42" s="4">
        <v>171</v>
      </c>
      <c r="C42" s="4">
        <v>549.87</v>
      </c>
      <c r="D42" s="11">
        <v>17.25</v>
      </c>
      <c r="E42" s="4">
        <v>402</v>
      </c>
      <c r="F42" s="4">
        <v>853.06</v>
      </c>
      <c r="G42" s="11">
        <v>25.75</v>
      </c>
      <c r="H42" s="4">
        <v>313</v>
      </c>
      <c r="I42" s="4">
        <v>1561.47</v>
      </c>
      <c r="J42" s="11">
        <v>35.75</v>
      </c>
    </row>
    <row r="43" spans="1:10">
      <c r="A43" s="7" t="s">
        <v>11</v>
      </c>
      <c r="B43" s="4">
        <v>19</v>
      </c>
      <c r="C43" s="4">
        <v>46.79</v>
      </c>
      <c r="D43" s="11">
        <v>6.5</v>
      </c>
      <c r="E43" s="4">
        <v>33</v>
      </c>
      <c r="F43" s="4">
        <v>127.15</v>
      </c>
      <c r="G43" s="11">
        <v>13.5</v>
      </c>
      <c r="H43" s="4">
        <v>15</v>
      </c>
      <c r="I43" s="4">
        <v>69.61</v>
      </c>
      <c r="J43" s="11">
        <v>8.25</v>
      </c>
    </row>
    <row r="44" spans="1:10">
      <c r="A44" s="21" t="s">
        <v>19</v>
      </c>
      <c r="B44" s="6">
        <f>B42/B43</f>
        <v>9</v>
      </c>
      <c r="C44" s="6">
        <f t="shared" ref="C44" si="15">C42/C43</f>
        <v>11.751870057704638</v>
      </c>
      <c r="D44" s="6">
        <f t="shared" ref="D44" si="16">D42/D43</f>
        <v>2.6538461538461537</v>
      </c>
      <c r="E44" s="6">
        <f t="shared" ref="E44" si="17">E42/E43</f>
        <v>12.181818181818182</v>
      </c>
      <c r="F44" s="6">
        <f t="shared" ref="F44" si="18">F42/F43</f>
        <v>6.7090837593393626</v>
      </c>
      <c r="G44" s="6">
        <f t="shared" ref="G44" si="19">G42/G43</f>
        <v>1.9074074074074074</v>
      </c>
      <c r="H44" s="6">
        <f t="shared" ref="H44" si="20">H42/H43</f>
        <v>20.866666666666667</v>
      </c>
      <c r="I44" s="6">
        <f t="shared" ref="I44" si="21">I42/I43</f>
        <v>22.431690849015947</v>
      </c>
      <c r="J44" s="6">
        <f t="shared" ref="J44" si="22">J42/J43</f>
        <v>4.333333333333333</v>
      </c>
    </row>
    <row r="45" spans="1:10">
      <c r="A45" s="8" t="s">
        <v>21</v>
      </c>
      <c r="B45" s="4">
        <v>19</v>
      </c>
      <c r="C45" s="4">
        <v>43.01</v>
      </c>
      <c r="D45" s="11">
        <v>6.5</v>
      </c>
      <c r="E45" s="4">
        <v>32</v>
      </c>
      <c r="F45" s="4">
        <v>111.89</v>
      </c>
      <c r="G45" s="11">
        <v>12</v>
      </c>
      <c r="H45" s="14">
        <v>15</v>
      </c>
      <c r="I45" s="14">
        <v>58.4</v>
      </c>
      <c r="J45" s="15">
        <v>8.25</v>
      </c>
    </row>
    <row r="46" spans="1:10">
      <c r="A46" s="21" t="s">
        <v>19</v>
      </c>
      <c r="B46" s="6">
        <f>B42/B45</f>
        <v>9</v>
      </c>
      <c r="C46" s="6">
        <f t="shared" ref="C46" si="23">C42/C45</f>
        <v>12.784701232271566</v>
      </c>
      <c r="D46" s="6">
        <f t="shared" ref="D46" si="24">D42/D45</f>
        <v>2.6538461538461537</v>
      </c>
      <c r="E46" s="6">
        <f t="shared" ref="E46" si="25">E42/E45</f>
        <v>12.5625</v>
      </c>
      <c r="F46" s="6">
        <f t="shared" ref="F46" si="26">F42/F45</f>
        <v>7.6240950933952982</v>
      </c>
      <c r="G46" s="6">
        <f t="shared" ref="G46" si="27">G42/G45</f>
        <v>2.1458333333333335</v>
      </c>
      <c r="H46" s="6">
        <f t="shared" ref="H46" si="28">H42/H45</f>
        <v>20.866666666666667</v>
      </c>
      <c r="I46" s="6">
        <f t="shared" ref="I46" si="29">I42/I45</f>
        <v>26.737500000000001</v>
      </c>
      <c r="J46" s="6">
        <f t="shared" ref="J46" si="30">J42/J45</f>
        <v>4.333333333333333</v>
      </c>
    </row>
    <row r="47" spans="1:10">
      <c r="A47" s="7" t="s">
        <v>5</v>
      </c>
      <c r="B47" s="4">
        <v>56</v>
      </c>
      <c r="C47" s="4">
        <v>114.04</v>
      </c>
      <c r="D47" s="11">
        <v>12</v>
      </c>
      <c r="E47" s="4">
        <v>80</v>
      </c>
      <c r="F47" s="4">
        <v>174.17</v>
      </c>
      <c r="G47" s="11">
        <v>17.5</v>
      </c>
      <c r="H47" s="14">
        <v>24</v>
      </c>
      <c r="I47" s="14">
        <v>83.52</v>
      </c>
      <c r="J47" s="15">
        <v>11.5</v>
      </c>
    </row>
    <row r="48" spans="1:10">
      <c r="A48" s="7" t="s">
        <v>18</v>
      </c>
      <c r="B48" s="4">
        <v>19</v>
      </c>
      <c r="C48" s="4">
        <v>45.54</v>
      </c>
      <c r="D48" s="11">
        <v>6.75</v>
      </c>
      <c r="E48" s="4">
        <v>38</v>
      </c>
      <c r="F48" s="4">
        <v>99.57</v>
      </c>
      <c r="G48" s="11">
        <v>14.5</v>
      </c>
      <c r="H48" s="14">
        <v>16</v>
      </c>
      <c r="I48" s="14">
        <v>60.93</v>
      </c>
      <c r="J48" s="15">
        <v>9</v>
      </c>
    </row>
    <row r="49" spans="1:10">
      <c r="A49" s="21" t="s">
        <v>19</v>
      </c>
      <c r="B49" s="6">
        <f>B47/B48</f>
        <v>2.9473684210526314</v>
      </c>
      <c r="C49" s="6">
        <f>C47/C48</f>
        <v>2.5041721563460695</v>
      </c>
      <c r="D49" s="6">
        <f>D47/D48</f>
        <v>1.7777777777777777</v>
      </c>
      <c r="E49" s="6">
        <f>E47/E48</f>
        <v>2.1052631578947367</v>
      </c>
      <c r="F49" s="6">
        <f>F47/F48</f>
        <v>1.749221653108366</v>
      </c>
      <c r="G49" s="6">
        <f>G47/G48</f>
        <v>1.2068965517241379</v>
      </c>
      <c r="H49" s="6">
        <f>H47/H48</f>
        <v>1.5</v>
      </c>
      <c r="I49" s="6">
        <f>I47/I48</f>
        <v>1.3707533234859675</v>
      </c>
      <c r="J49" s="6">
        <f>J47/J48</f>
        <v>1.2777777777777777</v>
      </c>
    </row>
    <row r="50" spans="1:10">
      <c r="A50" s="16" t="s">
        <v>21</v>
      </c>
      <c r="B50" s="4">
        <v>19</v>
      </c>
      <c r="C50" s="4">
        <v>44.61</v>
      </c>
      <c r="D50" s="11">
        <v>6.75</v>
      </c>
      <c r="E50" s="4">
        <v>38</v>
      </c>
      <c r="F50" s="4">
        <v>79.42</v>
      </c>
      <c r="G50" s="11">
        <v>12.75</v>
      </c>
      <c r="H50" s="14">
        <v>16</v>
      </c>
      <c r="I50" s="14">
        <v>62.57</v>
      </c>
      <c r="J50" s="15">
        <v>9</v>
      </c>
    </row>
    <row r="51" spans="1:10">
      <c r="A51" s="5" t="s">
        <v>19</v>
      </c>
      <c r="B51" s="24">
        <f>B47/B50</f>
        <v>2.9473684210526314</v>
      </c>
      <c r="C51" s="24">
        <f t="shared" ref="C51" si="31">C47/C50</f>
        <v>2.5563774938354631</v>
      </c>
      <c r="D51" s="24">
        <f t="shared" ref="D51" si="32">D47/D50</f>
        <v>1.7777777777777777</v>
      </c>
      <c r="E51" s="24">
        <f t="shared" ref="E51" si="33">E47/E50</f>
        <v>2.1052631578947367</v>
      </c>
      <c r="F51" s="24">
        <f t="shared" ref="F51" si="34">F47/F50</f>
        <v>2.1930244270964492</v>
      </c>
      <c r="G51" s="24">
        <f t="shared" ref="G51" si="35">G47/G50</f>
        <v>1.3725490196078431</v>
      </c>
      <c r="H51" s="24">
        <f t="shared" ref="H51" si="36">H47/H50</f>
        <v>1.5</v>
      </c>
      <c r="I51" s="24">
        <f t="shared" ref="I51" si="37">I47/I50</f>
        <v>1.3348249960044749</v>
      </c>
      <c r="J51" s="24">
        <f t="shared" ref="J51" si="38">J47/J50</f>
        <v>1.2777777777777777</v>
      </c>
    </row>
    <row r="52" spans="1:10" s="19" customFormat="1"/>
    <row r="53" spans="1:10" s="5" customFormat="1">
      <c r="A53" s="5" t="s">
        <v>23</v>
      </c>
      <c r="B53" s="6">
        <f>B6/B45</f>
        <v>2.736842105263158</v>
      </c>
      <c r="C53" s="6">
        <f t="shared" ref="C53:J53" si="39">C6/C45</f>
        <v>1.3031853057428504</v>
      </c>
      <c r="D53" s="6">
        <f t="shared" si="39"/>
        <v>1.0384615384615385</v>
      </c>
      <c r="E53" s="6">
        <f t="shared" si="39"/>
        <v>2.15625</v>
      </c>
      <c r="F53" s="6">
        <f t="shared" si="39"/>
        <v>1.0970596121190455</v>
      </c>
      <c r="G53" s="6">
        <f t="shared" si="39"/>
        <v>0.9375</v>
      </c>
      <c r="H53" s="6">
        <f t="shared" si="39"/>
        <v>3.2666666666666666</v>
      </c>
      <c r="I53" s="6">
        <f t="shared" si="39"/>
        <v>1.1263698630136987</v>
      </c>
      <c r="J53" s="6">
        <f t="shared" si="39"/>
        <v>1.0303030303030303</v>
      </c>
    </row>
    <row r="54" spans="1:10" s="5" customFormat="1">
      <c r="A54" s="5" t="s">
        <v>22</v>
      </c>
      <c r="B54" s="6">
        <f>B11/B50</f>
        <v>3.1578947368421053</v>
      </c>
      <c r="C54" s="6">
        <f t="shared" ref="C54:J54" si="40">C11/C50</f>
        <v>1.3351266532167676</v>
      </c>
      <c r="D54" s="6">
        <f t="shared" si="40"/>
        <v>1.037037037037037</v>
      </c>
      <c r="E54" s="6">
        <f t="shared" si="40"/>
        <v>2.3157894736842106</v>
      </c>
      <c r="F54" s="6">
        <f t="shared" si="40"/>
        <v>1.1435406698564592</v>
      </c>
      <c r="G54" s="6">
        <f t="shared" si="40"/>
        <v>0.94117647058823528</v>
      </c>
      <c r="H54" s="6">
        <f t="shared" si="40"/>
        <v>3.125</v>
      </c>
      <c r="I54" s="6">
        <f t="shared" si="40"/>
        <v>1.2248681476746044</v>
      </c>
      <c r="J54" s="6">
        <f t="shared" si="40"/>
        <v>1</v>
      </c>
    </row>
    <row r="55" spans="1:10" s="19" customFormat="1">
      <c r="B55" s="20"/>
      <c r="C55" s="20"/>
      <c r="D55" s="20"/>
      <c r="E55" s="20"/>
      <c r="F55" s="20"/>
      <c r="G55" s="20"/>
      <c r="H55" s="20"/>
      <c r="I55" s="20"/>
      <c r="J55" s="20"/>
    </row>
    <row r="56" spans="1:10" s="3" customFormat="1">
      <c r="A56" s="17" t="s">
        <v>26</v>
      </c>
      <c r="B56" s="17" t="s">
        <v>7</v>
      </c>
      <c r="C56" s="17" t="s">
        <v>8</v>
      </c>
      <c r="D56" s="17" t="s">
        <v>6</v>
      </c>
      <c r="E56" s="17" t="s">
        <v>7</v>
      </c>
      <c r="F56" s="17" t="s">
        <v>8</v>
      </c>
      <c r="G56" s="17" t="s">
        <v>6</v>
      </c>
      <c r="H56" s="17" t="s">
        <v>7</v>
      </c>
      <c r="I56" s="17" t="s">
        <v>8</v>
      </c>
      <c r="J56" s="17" t="s">
        <v>6</v>
      </c>
    </row>
    <row r="57" spans="1:10" s="8" customFormat="1">
      <c r="A57" s="10" t="s">
        <v>4</v>
      </c>
      <c r="B57" s="4">
        <v>176</v>
      </c>
      <c r="C57" s="4">
        <v>597.95000000000005</v>
      </c>
      <c r="D57" s="11">
        <v>17.25</v>
      </c>
      <c r="E57" s="4">
        <v>485</v>
      </c>
      <c r="F57" s="4">
        <v>1095.77</v>
      </c>
      <c r="G57" s="11">
        <v>26.75</v>
      </c>
      <c r="H57" s="4">
        <v>330</v>
      </c>
      <c r="I57" s="4">
        <v>1696.8</v>
      </c>
      <c r="J57" s="11">
        <v>35.25</v>
      </c>
    </row>
    <row r="58" spans="1:10">
      <c r="A58" s="7" t="s">
        <v>11</v>
      </c>
      <c r="B58" s="4">
        <v>20</v>
      </c>
      <c r="C58" s="4">
        <v>47.05</v>
      </c>
      <c r="D58" s="11">
        <v>6.25</v>
      </c>
      <c r="E58" s="4">
        <v>21</v>
      </c>
      <c r="F58" s="4">
        <v>132.05000000000001</v>
      </c>
      <c r="G58" s="11">
        <v>14</v>
      </c>
      <c r="H58" s="4">
        <v>13</v>
      </c>
      <c r="I58" s="4">
        <v>77.069999999999993</v>
      </c>
      <c r="J58" s="11">
        <v>8.25</v>
      </c>
    </row>
    <row r="59" spans="1:10">
      <c r="A59" s="21" t="s">
        <v>19</v>
      </c>
      <c r="B59" s="6">
        <f>B57/B58</f>
        <v>8.8000000000000007</v>
      </c>
      <c r="C59" s="6">
        <f t="shared" ref="C59" si="41">C57/C58</f>
        <v>12.708820403825719</v>
      </c>
      <c r="D59" s="6">
        <f t="shared" ref="D59" si="42">D57/D58</f>
        <v>2.76</v>
      </c>
      <c r="E59" s="6">
        <f t="shared" ref="E59" si="43">E57/E58</f>
        <v>23.095238095238095</v>
      </c>
      <c r="F59" s="6">
        <f t="shared" ref="F59" si="44">F57/F58</f>
        <v>8.2981446421809917</v>
      </c>
      <c r="G59" s="6">
        <f t="shared" ref="G59" si="45">G57/G58</f>
        <v>1.9107142857142858</v>
      </c>
      <c r="H59" s="6">
        <f t="shared" ref="H59" si="46">H57/H58</f>
        <v>25.384615384615383</v>
      </c>
      <c r="I59" s="6">
        <f t="shared" ref="I59" si="47">I57/I58</f>
        <v>22.016348773841962</v>
      </c>
      <c r="J59" s="6">
        <f t="shared" ref="J59" si="48">J57/J58</f>
        <v>4.2727272727272725</v>
      </c>
    </row>
    <row r="60" spans="1:10">
      <c r="A60" s="8" t="s">
        <v>21</v>
      </c>
      <c r="B60" s="4">
        <v>20</v>
      </c>
      <c r="C60" s="4">
        <v>44.06</v>
      </c>
      <c r="D60" s="11">
        <v>6.25</v>
      </c>
      <c r="E60" s="4">
        <v>20</v>
      </c>
      <c r="F60" s="4">
        <v>114.92</v>
      </c>
      <c r="G60" s="11">
        <v>12.5</v>
      </c>
      <c r="H60" s="4">
        <v>13</v>
      </c>
      <c r="I60" s="4">
        <v>53.99</v>
      </c>
      <c r="J60" s="11">
        <v>8.25</v>
      </c>
    </row>
    <row r="61" spans="1:10">
      <c r="A61" s="21" t="s">
        <v>19</v>
      </c>
      <c r="B61" s="6">
        <f>B57/B60</f>
        <v>8.8000000000000007</v>
      </c>
      <c r="C61" s="6">
        <f t="shared" ref="C61" si="49">C57/C60</f>
        <v>13.571266454834317</v>
      </c>
      <c r="D61" s="6">
        <f t="shared" ref="D61" si="50">D57/D60</f>
        <v>2.76</v>
      </c>
      <c r="E61" s="6">
        <f t="shared" ref="E61" si="51">E57/E60</f>
        <v>24.25</v>
      </c>
      <c r="F61" s="6">
        <f t="shared" ref="F61" si="52">F57/F60</f>
        <v>9.5350678733031664</v>
      </c>
      <c r="G61" s="6">
        <f t="shared" ref="G61" si="53">G57/G60</f>
        <v>2.14</v>
      </c>
      <c r="H61" s="6">
        <f t="shared" ref="H61" si="54">H57/H60</f>
        <v>25.384615384615383</v>
      </c>
      <c r="I61" s="6">
        <f t="shared" ref="I61" si="55">I57/I60</f>
        <v>31.4280422300426</v>
      </c>
      <c r="J61" s="6">
        <f t="shared" ref="J61" si="56">J57/J60</f>
        <v>4.2727272727272725</v>
      </c>
    </row>
    <row r="62" spans="1:10">
      <c r="A62" s="7" t="s">
        <v>5</v>
      </c>
      <c r="B62" s="4">
        <v>56</v>
      </c>
      <c r="C62" s="4">
        <v>103.35</v>
      </c>
      <c r="D62" s="11">
        <v>12.75</v>
      </c>
      <c r="E62" s="4">
        <v>219</v>
      </c>
      <c r="F62" s="4">
        <v>339.79</v>
      </c>
      <c r="G62" s="11">
        <v>18.5</v>
      </c>
      <c r="H62" s="4">
        <v>26</v>
      </c>
      <c r="I62" s="4">
        <v>164.36</v>
      </c>
      <c r="J62" s="11">
        <v>11.5</v>
      </c>
    </row>
    <row r="63" spans="1:10">
      <c r="A63" s="7" t="s">
        <v>18</v>
      </c>
      <c r="B63" s="4">
        <v>20</v>
      </c>
      <c r="C63" s="4">
        <v>61.5</v>
      </c>
      <c r="D63" s="11">
        <v>6.75</v>
      </c>
      <c r="E63" s="4">
        <v>31</v>
      </c>
      <c r="F63" s="4">
        <v>86.75</v>
      </c>
      <c r="G63" s="11">
        <v>14.5</v>
      </c>
      <c r="H63" s="4">
        <v>14</v>
      </c>
      <c r="I63" s="4">
        <v>86.19</v>
      </c>
      <c r="J63" s="11">
        <v>9</v>
      </c>
    </row>
    <row r="64" spans="1:10">
      <c r="A64" s="21" t="s">
        <v>19</v>
      </c>
      <c r="B64" s="6">
        <f>B62/B63</f>
        <v>2.8</v>
      </c>
      <c r="C64" s="6">
        <f>C62/C63</f>
        <v>1.6804878048780487</v>
      </c>
      <c r="D64" s="6">
        <f>D62/D63</f>
        <v>1.8888888888888888</v>
      </c>
      <c r="E64" s="6">
        <f>E62/E63</f>
        <v>7.064516129032258</v>
      </c>
      <c r="F64" s="6">
        <f>F62/F63</f>
        <v>3.9168876080691644</v>
      </c>
      <c r="G64" s="6">
        <f>G62/G63</f>
        <v>1.2758620689655173</v>
      </c>
      <c r="H64" s="6">
        <f>H62/H63</f>
        <v>1.8571428571428572</v>
      </c>
      <c r="I64" s="6">
        <f>I62/I63</f>
        <v>1.9069497621533822</v>
      </c>
      <c r="J64" s="6">
        <f>J62/J63</f>
        <v>1.2777777777777777</v>
      </c>
    </row>
    <row r="65" spans="1:10">
      <c r="A65" s="16" t="s">
        <v>21</v>
      </c>
      <c r="B65" s="4">
        <v>20</v>
      </c>
      <c r="C65" s="4">
        <v>44.11</v>
      </c>
      <c r="D65" s="11">
        <v>6.75</v>
      </c>
      <c r="E65" s="4">
        <v>31</v>
      </c>
      <c r="F65" s="4">
        <v>83.72</v>
      </c>
      <c r="G65" s="11">
        <v>12.75</v>
      </c>
      <c r="H65" s="4">
        <v>14</v>
      </c>
      <c r="I65" s="4">
        <v>58.01</v>
      </c>
      <c r="J65" s="11">
        <v>9</v>
      </c>
    </row>
    <row r="66" spans="1:10">
      <c r="A66" s="5" t="s">
        <v>19</v>
      </c>
      <c r="B66" s="24">
        <f>B62/B65</f>
        <v>2.8</v>
      </c>
      <c r="C66" s="24">
        <f t="shared" ref="C66" si="57">C62/C65</f>
        <v>2.3430061210609838</v>
      </c>
      <c r="D66" s="24">
        <f t="shared" ref="D66" si="58">D62/D65</f>
        <v>1.8888888888888888</v>
      </c>
      <c r="E66" s="24">
        <f t="shared" ref="E66" si="59">E62/E65</f>
        <v>7.064516129032258</v>
      </c>
      <c r="F66" s="24">
        <f t="shared" ref="F66" si="60">F62/F65</f>
        <v>4.0586478738652652</v>
      </c>
      <c r="G66" s="24">
        <f t="shared" ref="G66" si="61">G62/G65</f>
        <v>1.4509803921568627</v>
      </c>
      <c r="H66" s="24">
        <f t="shared" ref="H66" si="62">H62/H65</f>
        <v>1.8571428571428572</v>
      </c>
      <c r="I66" s="24">
        <f t="shared" ref="I66" si="63">I62/I65</f>
        <v>2.8333046026547151</v>
      </c>
      <c r="J66" s="24">
        <f t="shared" ref="J66" si="64">J62/J65</f>
        <v>1.2777777777777777</v>
      </c>
    </row>
    <row r="67" spans="1:10">
      <c r="A67" s="19"/>
      <c r="B67" s="19"/>
      <c r="C67" s="19"/>
      <c r="D67" s="19"/>
      <c r="E67" s="19"/>
      <c r="F67" s="19"/>
      <c r="G67" s="19"/>
      <c r="H67" s="19"/>
      <c r="I67" s="19"/>
      <c r="J67" s="19"/>
    </row>
    <row r="68" spans="1:10" s="8" customFormat="1">
      <c r="A68" s="5" t="s">
        <v>23</v>
      </c>
      <c r="B68" s="6">
        <f>B6/B60</f>
        <v>2.6</v>
      </c>
      <c r="C68" s="6">
        <f t="shared" ref="C68:J68" si="65">C6/C60</f>
        <v>1.2721289151157511</v>
      </c>
      <c r="D68" s="6">
        <f t="shared" si="65"/>
        <v>1.08</v>
      </c>
      <c r="E68" s="6">
        <f t="shared" si="65"/>
        <v>3.45</v>
      </c>
      <c r="F68" s="6">
        <f t="shared" si="65"/>
        <v>1.0681343543334494</v>
      </c>
      <c r="G68" s="6">
        <f t="shared" si="65"/>
        <v>0.9</v>
      </c>
      <c r="H68" s="6">
        <f t="shared" si="65"/>
        <v>3.7692307692307692</v>
      </c>
      <c r="I68" s="6">
        <f t="shared" si="65"/>
        <v>1.2183737729209112</v>
      </c>
      <c r="J68" s="6">
        <f t="shared" si="65"/>
        <v>1.0303030303030303</v>
      </c>
    </row>
    <row r="69" spans="1:10" s="8" customFormat="1">
      <c r="A69" s="5" t="s">
        <v>22</v>
      </c>
      <c r="B69" s="6">
        <f>B11/B65</f>
        <v>3</v>
      </c>
      <c r="C69" s="6">
        <f t="shared" ref="C69:J69" si="66">C11/C65</f>
        <v>1.3502607118567218</v>
      </c>
      <c r="D69" s="6">
        <f t="shared" si="66"/>
        <v>1.037037037037037</v>
      </c>
      <c r="E69" s="6">
        <f t="shared" si="66"/>
        <v>2.838709677419355</v>
      </c>
      <c r="F69" s="6">
        <f t="shared" si="66"/>
        <v>1.0848064978499761</v>
      </c>
      <c r="G69" s="6">
        <f t="shared" si="66"/>
        <v>0.94117647058823528</v>
      </c>
      <c r="H69" s="6">
        <f t="shared" si="66"/>
        <v>3.5714285714285716</v>
      </c>
      <c r="I69" s="6">
        <f t="shared" si="66"/>
        <v>1.3211515255990347</v>
      </c>
      <c r="J69" s="6">
        <f t="shared" si="66"/>
        <v>1</v>
      </c>
    </row>
    <row r="70" spans="1:10">
      <c r="A70" s="19"/>
      <c r="B70" s="20"/>
      <c r="C70" s="20"/>
      <c r="D70" s="20"/>
      <c r="E70" s="20"/>
      <c r="F70" s="20"/>
      <c r="G70" s="20"/>
      <c r="H70" s="20"/>
      <c r="I70" s="20"/>
      <c r="J70" s="20"/>
    </row>
    <row r="71" spans="1:10" s="3" customFormat="1">
      <c r="A71" s="17" t="s">
        <v>29</v>
      </c>
      <c r="B71" s="44"/>
      <c r="C71" s="44"/>
      <c r="D71" s="44"/>
      <c r="E71" s="44"/>
      <c r="F71" s="44"/>
      <c r="G71" s="44"/>
      <c r="H71" s="44"/>
      <c r="I71" s="44"/>
      <c r="J71" s="44"/>
    </row>
    <row r="72" spans="1:10" s="8" customFormat="1">
      <c r="A72" s="8" t="s">
        <v>3</v>
      </c>
      <c r="B72" s="30">
        <f>B6</f>
        <v>52</v>
      </c>
      <c r="C72" s="28">
        <f t="shared" ref="C72:J72" si="67">C6</f>
        <v>56.05</v>
      </c>
      <c r="D72" s="28">
        <f t="shared" si="67"/>
        <v>6.75</v>
      </c>
      <c r="E72" s="30">
        <f t="shared" si="67"/>
        <v>69</v>
      </c>
      <c r="F72" s="28">
        <f t="shared" si="67"/>
        <v>122.75</v>
      </c>
      <c r="G72" s="28">
        <f t="shared" si="67"/>
        <v>11.25</v>
      </c>
      <c r="H72" s="30">
        <f t="shared" si="67"/>
        <v>49</v>
      </c>
      <c r="I72" s="28">
        <f t="shared" si="67"/>
        <v>65.78</v>
      </c>
      <c r="J72" s="28">
        <f t="shared" si="67"/>
        <v>8.5</v>
      </c>
    </row>
    <row r="73" spans="1:10" s="8" customFormat="1">
      <c r="A73" s="8" t="s">
        <v>9</v>
      </c>
      <c r="B73" s="30">
        <f>B17</f>
        <v>52</v>
      </c>
      <c r="C73" s="29">
        <f t="shared" ref="C73:J73" si="68">C17</f>
        <v>65.28</v>
      </c>
      <c r="D73" s="28">
        <f t="shared" si="68"/>
        <v>6.75</v>
      </c>
      <c r="E73" s="30">
        <f t="shared" si="68"/>
        <v>69</v>
      </c>
      <c r="F73" s="29">
        <f t="shared" si="68"/>
        <v>123.78</v>
      </c>
      <c r="G73" s="28">
        <f t="shared" si="68"/>
        <v>11.25</v>
      </c>
      <c r="H73" s="30">
        <f t="shared" si="68"/>
        <v>49</v>
      </c>
      <c r="I73" s="29">
        <f t="shared" si="68"/>
        <v>71.11</v>
      </c>
      <c r="J73" s="28">
        <f t="shared" si="68"/>
        <v>8.5</v>
      </c>
    </row>
    <row r="74" spans="1:10" s="8" customFormat="1">
      <c r="A74" s="8" t="s">
        <v>20</v>
      </c>
      <c r="B74" s="30">
        <f>B31</f>
        <v>52</v>
      </c>
      <c r="C74" s="56">
        <f t="shared" ref="C74:J74" si="69">C31</f>
        <v>54.35</v>
      </c>
      <c r="D74" s="28">
        <f t="shared" si="69"/>
        <v>6.75</v>
      </c>
      <c r="E74" s="30">
        <f t="shared" si="69"/>
        <v>69</v>
      </c>
      <c r="F74" s="56">
        <f t="shared" si="69"/>
        <v>117.12</v>
      </c>
      <c r="G74" s="28">
        <f t="shared" si="69"/>
        <v>11.25</v>
      </c>
      <c r="H74" s="30">
        <f t="shared" si="69"/>
        <v>49</v>
      </c>
      <c r="I74" s="29">
        <f t="shared" si="69"/>
        <v>73.08</v>
      </c>
      <c r="J74" s="28">
        <f t="shared" si="69"/>
        <v>8.5</v>
      </c>
    </row>
    <row r="75" spans="1:10" s="8" customFormat="1">
      <c r="A75" s="10" t="s">
        <v>10</v>
      </c>
      <c r="B75" s="55">
        <f>B45</f>
        <v>19</v>
      </c>
      <c r="C75" s="56">
        <f t="shared" ref="C75:J75" si="70">C45</f>
        <v>43.01</v>
      </c>
      <c r="D75" s="31">
        <f t="shared" si="70"/>
        <v>6.5</v>
      </c>
      <c r="E75" s="32">
        <f t="shared" si="70"/>
        <v>32</v>
      </c>
      <c r="F75" s="56">
        <f t="shared" si="70"/>
        <v>111.89</v>
      </c>
      <c r="G75" s="29">
        <f t="shared" si="70"/>
        <v>12</v>
      </c>
      <c r="H75" s="32">
        <f t="shared" si="70"/>
        <v>15</v>
      </c>
      <c r="I75" s="31">
        <f t="shared" si="70"/>
        <v>58.4</v>
      </c>
      <c r="J75" s="56">
        <f t="shared" si="70"/>
        <v>8.25</v>
      </c>
    </row>
    <row r="76" spans="1:10" s="8" customFormat="1">
      <c r="A76" s="8" t="s">
        <v>26</v>
      </c>
      <c r="B76" s="32">
        <f>B60</f>
        <v>20</v>
      </c>
      <c r="C76" s="31">
        <f t="shared" ref="C76:J76" si="71">C60</f>
        <v>44.06</v>
      </c>
      <c r="D76" s="56">
        <f t="shared" si="71"/>
        <v>6.25</v>
      </c>
      <c r="E76" s="55">
        <f t="shared" si="71"/>
        <v>20</v>
      </c>
      <c r="F76" s="31">
        <f t="shared" si="71"/>
        <v>114.92</v>
      </c>
      <c r="G76" s="29">
        <f t="shared" si="71"/>
        <v>12.5</v>
      </c>
      <c r="H76" s="55">
        <f t="shared" si="71"/>
        <v>13</v>
      </c>
      <c r="I76" s="56">
        <f t="shared" si="71"/>
        <v>53.99</v>
      </c>
      <c r="J76" s="56">
        <f t="shared" si="71"/>
        <v>8.25</v>
      </c>
    </row>
    <row r="77" spans="1:10" s="3" customFormat="1">
      <c r="A77" s="17" t="s">
        <v>31</v>
      </c>
      <c r="B77" s="41"/>
      <c r="C77" s="42"/>
      <c r="D77" s="42"/>
      <c r="E77" s="41"/>
      <c r="F77" s="42"/>
      <c r="G77" s="43"/>
      <c r="H77" s="41"/>
      <c r="I77" s="42"/>
      <c r="J77" s="42"/>
    </row>
    <row r="78" spans="1:10">
      <c r="A78" s="8" t="s">
        <v>3</v>
      </c>
      <c r="B78" s="30">
        <v>0</v>
      </c>
      <c r="C78" s="28">
        <v>0</v>
      </c>
      <c r="D78" s="28">
        <v>0</v>
      </c>
      <c r="E78" s="30">
        <v>0</v>
      </c>
      <c r="F78" s="28">
        <v>0</v>
      </c>
      <c r="G78" s="28">
        <v>0</v>
      </c>
      <c r="H78" s="30">
        <v>0</v>
      </c>
      <c r="I78" s="28">
        <v>0</v>
      </c>
      <c r="J78" s="28">
        <v>0</v>
      </c>
    </row>
    <row r="79" spans="1:10" s="8" customFormat="1">
      <c r="A79" s="8" t="s">
        <v>9</v>
      </c>
      <c r="B79" s="9">
        <f>B72/B73</f>
        <v>1</v>
      </c>
      <c r="C79" s="27">
        <f t="shared" ref="C79:J79" si="72">C72/C73</f>
        <v>0.8586090686274509</v>
      </c>
      <c r="D79" s="9">
        <f t="shared" si="72"/>
        <v>1</v>
      </c>
      <c r="E79" s="9">
        <f t="shared" si="72"/>
        <v>1</v>
      </c>
      <c r="F79" s="27">
        <f t="shared" si="72"/>
        <v>0.99167878494102435</v>
      </c>
      <c r="G79" s="9">
        <f t="shared" si="72"/>
        <v>1</v>
      </c>
      <c r="H79" s="9">
        <f t="shared" si="72"/>
        <v>1</v>
      </c>
      <c r="I79" s="27">
        <f t="shared" si="72"/>
        <v>0.92504570383912255</v>
      </c>
      <c r="J79" s="9">
        <f t="shared" si="72"/>
        <v>1</v>
      </c>
    </row>
    <row r="80" spans="1:10" s="8" customFormat="1">
      <c r="A80" s="8" t="s">
        <v>20</v>
      </c>
      <c r="B80" s="9">
        <f>B72/B74</f>
        <v>1</v>
      </c>
      <c r="C80" s="53">
        <f t="shared" ref="C80:J80" si="73">C72/C74</f>
        <v>1.0312787488500459</v>
      </c>
      <c r="D80" s="9">
        <f t="shared" si="73"/>
        <v>1</v>
      </c>
      <c r="E80" s="9">
        <f t="shared" si="73"/>
        <v>1</v>
      </c>
      <c r="F80" s="53">
        <f t="shared" si="73"/>
        <v>1.0480703551912567</v>
      </c>
      <c r="G80" s="9">
        <f t="shared" si="73"/>
        <v>1</v>
      </c>
      <c r="H80" s="9">
        <f t="shared" si="73"/>
        <v>1</v>
      </c>
      <c r="I80" s="27">
        <f t="shared" si="73"/>
        <v>0.90010946907498635</v>
      </c>
      <c r="J80" s="9">
        <f t="shared" si="73"/>
        <v>1</v>
      </c>
    </row>
    <row r="81" spans="1:11">
      <c r="A81" s="10" t="s">
        <v>10</v>
      </c>
      <c r="B81" s="53">
        <f>B72/B75</f>
        <v>2.736842105263158</v>
      </c>
      <c r="C81" s="53">
        <f t="shared" ref="C81:J81" si="74">C72/C75</f>
        <v>1.3031853057428504</v>
      </c>
      <c r="D81" s="39">
        <f t="shared" si="74"/>
        <v>1.0384615384615385</v>
      </c>
      <c r="E81" s="39">
        <f t="shared" si="74"/>
        <v>2.15625</v>
      </c>
      <c r="F81" s="53">
        <f t="shared" si="74"/>
        <v>1.0970596121190455</v>
      </c>
      <c r="G81" s="27">
        <f t="shared" si="74"/>
        <v>0.9375</v>
      </c>
      <c r="H81" s="39">
        <f t="shared" si="74"/>
        <v>3.2666666666666666</v>
      </c>
      <c r="I81" s="39">
        <f t="shared" si="74"/>
        <v>1.1263698630136987</v>
      </c>
      <c r="J81" s="53">
        <f t="shared" si="74"/>
        <v>1.0303030303030303</v>
      </c>
      <c r="K81" s="26"/>
    </row>
    <row r="82" spans="1:11">
      <c r="A82" s="8" t="s">
        <v>26</v>
      </c>
      <c r="B82" s="39">
        <f>B72/B76</f>
        <v>2.6</v>
      </c>
      <c r="C82" s="39">
        <f t="shared" ref="C82:J82" si="75">C72/C76</f>
        <v>1.2721289151157511</v>
      </c>
      <c r="D82" s="53">
        <f t="shared" si="75"/>
        <v>1.08</v>
      </c>
      <c r="E82" s="53">
        <f t="shared" si="75"/>
        <v>3.45</v>
      </c>
      <c r="F82" s="39">
        <f t="shared" si="75"/>
        <v>1.0681343543334494</v>
      </c>
      <c r="G82" s="27">
        <f t="shared" si="75"/>
        <v>0.9</v>
      </c>
      <c r="H82" s="53">
        <f t="shared" si="75"/>
        <v>3.7692307692307692</v>
      </c>
      <c r="I82" s="53">
        <f t="shared" si="75"/>
        <v>1.2183737729209112</v>
      </c>
      <c r="J82" s="53">
        <f t="shared" si="75"/>
        <v>1.0303030303030303</v>
      </c>
    </row>
    <row r="83" spans="1:11" s="19" customFormat="1">
      <c r="B83" s="47"/>
      <c r="C83" s="47"/>
      <c r="D83" s="47"/>
      <c r="E83" s="47"/>
      <c r="F83" s="47"/>
      <c r="G83" s="47"/>
      <c r="H83" s="47"/>
      <c r="I83" s="47"/>
      <c r="J83" s="47"/>
    </row>
    <row r="84" spans="1:11" s="45" customFormat="1">
      <c r="A84" s="48" t="s">
        <v>30</v>
      </c>
      <c r="B84" s="46"/>
      <c r="C84" s="46"/>
      <c r="D84" s="46"/>
      <c r="E84" s="46"/>
      <c r="F84" s="46"/>
      <c r="G84" s="46"/>
      <c r="H84" s="46"/>
      <c r="I84" s="46"/>
      <c r="J84" s="46"/>
    </row>
    <row r="85" spans="1:11">
      <c r="A85" s="8" t="s">
        <v>3</v>
      </c>
      <c r="B85" s="30">
        <f>B11</f>
        <v>60</v>
      </c>
      <c r="C85" s="28">
        <f>C11</f>
        <v>59.56</v>
      </c>
      <c r="D85" s="28">
        <f>D11</f>
        <v>7</v>
      </c>
      <c r="E85" s="30">
        <f>E11</f>
        <v>88</v>
      </c>
      <c r="F85" s="28">
        <f>F11</f>
        <v>90.82</v>
      </c>
      <c r="G85" s="28">
        <f>G11</f>
        <v>12</v>
      </c>
      <c r="H85" s="30">
        <f>H11</f>
        <v>50</v>
      </c>
      <c r="I85" s="28">
        <f>I11</f>
        <v>76.64</v>
      </c>
      <c r="J85" s="28">
        <f>J11</f>
        <v>9</v>
      </c>
    </row>
    <row r="86" spans="1:11">
      <c r="A86" s="8" t="s">
        <v>9</v>
      </c>
      <c r="B86" s="30">
        <f>B22</f>
        <v>60</v>
      </c>
      <c r="C86" s="56">
        <f>C22</f>
        <v>58.29</v>
      </c>
      <c r="D86" s="28">
        <f>D22</f>
        <v>7</v>
      </c>
      <c r="E86" s="30">
        <f>E22</f>
        <v>88</v>
      </c>
      <c r="F86" s="31">
        <f>F22</f>
        <v>89.9</v>
      </c>
      <c r="G86" s="28">
        <f>G22</f>
        <v>12</v>
      </c>
      <c r="H86" s="30">
        <f>H22</f>
        <v>50</v>
      </c>
      <c r="I86" s="56">
        <f>I22</f>
        <v>75.08</v>
      </c>
      <c r="J86" s="52">
        <f>J22</f>
        <v>8.68</v>
      </c>
      <c r="K86" s="8"/>
    </row>
    <row r="87" spans="1:11">
      <c r="A87" s="8" t="s">
        <v>20</v>
      </c>
      <c r="B87" s="34">
        <f>B36</f>
        <v>60</v>
      </c>
      <c r="C87" s="35">
        <f>C36</f>
        <v>58.92</v>
      </c>
      <c r="D87" s="37">
        <f>D36</f>
        <v>7.25</v>
      </c>
      <c r="E87" s="34">
        <f>E36</f>
        <v>88</v>
      </c>
      <c r="F87" s="50">
        <f>F36</f>
        <v>85.34</v>
      </c>
      <c r="G87" s="33">
        <f>G36</f>
        <v>12</v>
      </c>
      <c r="H87" s="34">
        <f>H36</f>
        <v>50</v>
      </c>
      <c r="I87" s="37">
        <f>I36</f>
        <v>77.19</v>
      </c>
      <c r="J87" s="38">
        <f>J36</f>
        <v>9</v>
      </c>
    </row>
    <row r="88" spans="1:11">
      <c r="A88" s="10" t="s">
        <v>10</v>
      </c>
      <c r="B88" s="51">
        <f>B50</f>
        <v>19</v>
      </c>
      <c r="C88" s="35">
        <f>C50</f>
        <v>44.61</v>
      </c>
      <c r="D88" s="50">
        <f>D50</f>
        <v>6.75</v>
      </c>
      <c r="E88" s="36">
        <f>E50</f>
        <v>38</v>
      </c>
      <c r="F88" s="50">
        <f>F50</f>
        <v>79.42</v>
      </c>
      <c r="G88" s="37">
        <f>G50</f>
        <v>12.75</v>
      </c>
      <c r="H88" s="36">
        <f>H50</f>
        <v>16</v>
      </c>
      <c r="I88" s="35">
        <f>I50</f>
        <v>62.57</v>
      </c>
      <c r="J88" s="33">
        <f>J50</f>
        <v>9</v>
      </c>
    </row>
    <row r="89" spans="1:11">
      <c r="A89" s="8" t="s">
        <v>26</v>
      </c>
      <c r="B89" s="36">
        <f>B65</f>
        <v>20</v>
      </c>
      <c r="C89" s="50">
        <f>C65</f>
        <v>44.11</v>
      </c>
      <c r="D89" s="50">
        <f>D65</f>
        <v>6.75</v>
      </c>
      <c r="E89" s="51">
        <f>E65</f>
        <v>31</v>
      </c>
      <c r="F89" s="35">
        <f>F65</f>
        <v>83.72</v>
      </c>
      <c r="G89" s="37">
        <f>G65</f>
        <v>12.75</v>
      </c>
      <c r="H89" s="51">
        <f>H65</f>
        <v>14</v>
      </c>
      <c r="I89" s="50">
        <f>I65</f>
        <v>58.01</v>
      </c>
      <c r="J89" s="33">
        <f>J65</f>
        <v>9</v>
      </c>
    </row>
    <row r="90" spans="1:11">
      <c r="A90" s="17" t="s">
        <v>31</v>
      </c>
      <c r="B90" s="41"/>
      <c r="C90" s="42"/>
      <c r="D90" s="42"/>
      <c r="E90" s="41"/>
      <c r="F90" s="42"/>
      <c r="G90" s="43"/>
      <c r="H90" s="41"/>
      <c r="I90" s="42"/>
      <c r="J90" s="42"/>
    </row>
    <row r="91" spans="1:11">
      <c r="A91" s="8" t="s">
        <v>3</v>
      </c>
      <c r="B91" s="30">
        <v>0</v>
      </c>
      <c r="C91" s="28">
        <v>0</v>
      </c>
      <c r="D91" s="28">
        <v>0</v>
      </c>
      <c r="E91" s="30">
        <v>0</v>
      </c>
      <c r="F91" s="28">
        <v>0</v>
      </c>
      <c r="G91" s="28">
        <v>0</v>
      </c>
      <c r="H91" s="30">
        <v>0</v>
      </c>
      <c r="I91" s="28">
        <v>0</v>
      </c>
      <c r="J91" s="28">
        <v>0</v>
      </c>
    </row>
    <row r="92" spans="1:11">
      <c r="A92" s="8" t="s">
        <v>9</v>
      </c>
      <c r="B92" s="9">
        <f>B85/B86</f>
        <v>1</v>
      </c>
      <c r="C92" s="53">
        <f t="shared" ref="C92:J92" si="76">C85/C86</f>
        <v>1.0217876136558588</v>
      </c>
      <c r="D92" s="9">
        <f t="shared" si="76"/>
        <v>1</v>
      </c>
      <c r="E92" s="9">
        <f t="shared" si="76"/>
        <v>1</v>
      </c>
      <c r="F92" s="39">
        <f t="shared" si="76"/>
        <v>1.0102335928809787</v>
      </c>
      <c r="G92" s="9">
        <f t="shared" si="76"/>
        <v>1</v>
      </c>
      <c r="H92" s="9">
        <f t="shared" si="76"/>
        <v>1</v>
      </c>
      <c r="I92" s="53">
        <f t="shared" si="76"/>
        <v>1.0207778369738945</v>
      </c>
      <c r="J92" s="54">
        <f t="shared" si="76"/>
        <v>1.0368663594470047</v>
      </c>
    </row>
    <row r="93" spans="1:11">
      <c r="A93" s="8" t="s">
        <v>20</v>
      </c>
      <c r="B93" s="9">
        <f>B85/B87</f>
        <v>1</v>
      </c>
      <c r="C93" s="39">
        <f t="shared" ref="C93:J93" si="77">C85/C87</f>
        <v>1.0108621860149356</v>
      </c>
      <c r="D93" s="27">
        <f t="shared" si="77"/>
        <v>0.96551724137931039</v>
      </c>
      <c r="E93" s="9">
        <f t="shared" si="77"/>
        <v>1</v>
      </c>
      <c r="F93" s="53">
        <f t="shared" si="77"/>
        <v>1.0642137333020856</v>
      </c>
      <c r="G93" s="9">
        <f t="shared" si="77"/>
        <v>1</v>
      </c>
      <c r="H93" s="9">
        <f t="shared" si="77"/>
        <v>1</v>
      </c>
      <c r="I93" s="27">
        <f t="shared" si="77"/>
        <v>0.99287472470527272</v>
      </c>
      <c r="J93" s="9">
        <f t="shared" si="77"/>
        <v>1</v>
      </c>
    </row>
    <row r="94" spans="1:11">
      <c r="A94" s="10" t="s">
        <v>10</v>
      </c>
      <c r="B94" s="53">
        <f>B85/B88</f>
        <v>3.1578947368421053</v>
      </c>
      <c r="C94" s="39">
        <f t="shared" ref="C94:J94" si="78">C85/C88</f>
        <v>1.3351266532167676</v>
      </c>
      <c r="D94" s="39">
        <f t="shared" si="78"/>
        <v>1.037037037037037</v>
      </c>
      <c r="E94" s="39">
        <f t="shared" si="78"/>
        <v>2.3157894736842106</v>
      </c>
      <c r="F94" s="53">
        <f t="shared" si="78"/>
        <v>1.1435406698564592</v>
      </c>
      <c r="G94" s="27">
        <f t="shared" si="78"/>
        <v>0.94117647058823528</v>
      </c>
      <c r="H94" s="39">
        <f t="shared" si="78"/>
        <v>3.125</v>
      </c>
      <c r="I94" s="39">
        <f t="shared" si="78"/>
        <v>1.2248681476746044</v>
      </c>
      <c r="J94" s="40">
        <f t="shared" si="78"/>
        <v>1</v>
      </c>
    </row>
    <row r="95" spans="1:11">
      <c r="A95" s="8" t="s">
        <v>26</v>
      </c>
      <c r="B95" s="39">
        <f>B85/B89</f>
        <v>3</v>
      </c>
      <c r="C95" s="53">
        <f t="shared" ref="C95:J95" si="79">C85/C89</f>
        <v>1.3502607118567218</v>
      </c>
      <c r="D95" s="39">
        <f t="shared" si="79"/>
        <v>1.037037037037037</v>
      </c>
      <c r="E95" s="53">
        <f t="shared" si="79"/>
        <v>2.838709677419355</v>
      </c>
      <c r="F95" s="39">
        <f t="shared" si="79"/>
        <v>1.0848064978499761</v>
      </c>
      <c r="G95" s="27">
        <f t="shared" si="79"/>
        <v>0.94117647058823528</v>
      </c>
      <c r="H95" s="53">
        <f t="shared" si="79"/>
        <v>3.5714285714285716</v>
      </c>
      <c r="I95" s="53">
        <f t="shared" si="79"/>
        <v>1.3211515255990347</v>
      </c>
      <c r="J95" s="40">
        <f t="shared" si="79"/>
        <v>1</v>
      </c>
    </row>
    <row r="96" spans="1:11">
      <c r="A96" s="8"/>
      <c r="B96" s="39"/>
      <c r="C96" s="39"/>
      <c r="D96" s="39"/>
      <c r="E96" s="39"/>
      <c r="F96" s="39"/>
      <c r="G96" s="27"/>
      <c r="H96" s="39"/>
      <c r="I96" s="39"/>
      <c r="J96" s="40"/>
    </row>
    <row r="97" spans="1:10">
      <c r="A97" s="8"/>
      <c r="B97" s="39"/>
      <c r="C97" s="39"/>
      <c r="D97" s="39"/>
      <c r="E97" s="39"/>
      <c r="F97" s="39"/>
      <c r="G97" s="27"/>
      <c r="H97" s="39"/>
      <c r="I97" s="39"/>
      <c r="J97" s="40"/>
    </row>
    <row r="98" spans="1:10">
      <c r="A98" s="2" t="s">
        <v>33</v>
      </c>
      <c r="B98" s="2" t="s">
        <v>39</v>
      </c>
      <c r="E98" s="2" t="s">
        <v>40</v>
      </c>
      <c r="J98" s="2" t="s">
        <v>41</v>
      </c>
    </row>
    <row r="99" spans="1:10">
      <c r="A99" s="1" t="s">
        <v>0</v>
      </c>
      <c r="B99" s="1" t="s">
        <v>12</v>
      </c>
      <c r="E99" s="1" t="s">
        <v>13</v>
      </c>
      <c r="J99" s="1" t="s">
        <v>42</v>
      </c>
    </row>
    <row r="100" spans="1:10">
      <c r="A100" s="1" t="s">
        <v>1</v>
      </c>
      <c r="B100" s="25" t="s">
        <v>15</v>
      </c>
      <c r="E100" s="1" t="s">
        <v>14</v>
      </c>
      <c r="J100" s="1" t="s">
        <v>43</v>
      </c>
    </row>
    <row r="101" spans="1:10">
      <c r="A101" s="1" t="s">
        <v>2</v>
      </c>
      <c r="B101" s="25" t="s">
        <v>17</v>
      </c>
      <c r="E101" s="1" t="s">
        <v>16</v>
      </c>
      <c r="J101" s="1" t="s">
        <v>44</v>
      </c>
    </row>
    <row r="102" spans="1:10">
      <c r="A102" s="8"/>
    </row>
    <row r="103" spans="1:10">
      <c r="A103" s="2" t="s">
        <v>24</v>
      </c>
      <c r="B103" s="1" t="s">
        <v>28</v>
      </c>
    </row>
    <row r="104" spans="1:10">
      <c r="B104" s="1" t="s">
        <v>25</v>
      </c>
    </row>
    <row r="105" spans="1:10">
      <c r="B105" s="1" t="s">
        <v>27</v>
      </c>
    </row>
    <row r="107" spans="1:10">
      <c r="A107" s="2" t="s">
        <v>32</v>
      </c>
      <c r="B107" s="49"/>
      <c r="C107" s="1" t="s">
        <v>34</v>
      </c>
    </row>
    <row r="108" spans="1:10">
      <c r="B108" s="1" t="s">
        <v>35</v>
      </c>
    </row>
    <row r="109" spans="1:10">
      <c r="B109" s="1" t="s">
        <v>36</v>
      </c>
    </row>
    <row r="110" spans="1:10">
      <c r="B110" s="1" t="s">
        <v>37</v>
      </c>
    </row>
    <row r="111" spans="1:10">
      <c r="B111" s="1" t="s">
        <v>38</v>
      </c>
    </row>
    <row r="113" spans="1:2">
      <c r="A113" s="2" t="s">
        <v>45</v>
      </c>
      <c r="B113" s="1" t="s">
        <v>46</v>
      </c>
    </row>
    <row r="114" spans="1:2">
      <c r="B114" s="1" t="s">
        <v>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Penn State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Ollendyke</dc:creator>
  <cp:lastModifiedBy>Bryan Ollendyke</cp:lastModifiedBy>
  <dcterms:created xsi:type="dcterms:W3CDTF">2014-10-20T13:01:17Z</dcterms:created>
  <dcterms:modified xsi:type="dcterms:W3CDTF">2014-10-20T19:18:50Z</dcterms:modified>
</cp:coreProperties>
</file>