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quinn206/GitHub/nbbc_brochure/"/>
    </mc:Choice>
  </mc:AlternateContent>
  <bookViews>
    <workbookView xWindow="0" yWindow="460" windowWidth="28800" windowHeight="17480" tabRatio="923" firstSheet="3" activeTab="11"/>
  </bookViews>
  <sheets>
    <sheet name="Export 2014" sheetId="15" r:id="rId1"/>
    <sheet name="Raw Data 2014" sheetId="14" r:id="rId2"/>
    <sheet name="1. NOAA Data" sheetId="2" r:id="rId3"/>
    <sheet name="2. Convert to Time" sheetId="3" r:id="rId4"/>
    <sheet name="3. Remove Empty Cells" sheetId="4" r:id="rId5"/>
    <sheet name="3.5 Format A" sheetId="10" r:id="rId6"/>
    <sheet name="4. Format" sheetId="5" r:id="rId7"/>
    <sheet name="5. Paste" sheetId="7" r:id="rId8"/>
    <sheet name="6. Transpose" sheetId="6" r:id="rId9"/>
    <sheet name="Paste Export" sheetId="11" r:id="rId10"/>
    <sheet name="Merge Cells_Windows" sheetId="12" r:id="rId11"/>
    <sheet name="Export" sheetId="13" r:id="rId12"/>
    <sheet name="Sheet2" sheetId="16" r:id="rId13"/>
    <sheet name="Sheet1" sheetId="17" r:id="rId1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13" i="12" l="1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B4" i="12"/>
  <c r="B3" i="12"/>
  <c r="C2" i="12"/>
  <c r="B2" i="12"/>
  <c r="C2" i="3"/>
  <c r="C2" i="4"/>
  <c r="C2" i="10"/>
  <c r="D2" i="3"/>
  <c r="D2" i="4"/>
  <c r="D2" i="10"/>
  <c r="C2" i="5"/>
  <c r="C3" i="3"/>
  <c r="I3" i="3"/>
  <c r="I3" i="4"/>
  <c r="I3" i="10"/>
  <c r="J3" i="3"/>
  <c r="J3" i="4"/>
  <c r="J3" i="10"/>
  <c r="F3" i="5"/>
  <c r="C4" i="3"/>
  <c r="I4" i="3"/>
  <c r="I4" i="4"/>
  <c r="I4" i="10"/>
  <c r="J4" i="3"/>
  <c r="J4" i="4"/>
  <c r="J4" i="10"/>
  <c r="F4" i="5"/>
  <c r="C5" i="3"/>
  <c r="K5" i="3"/>
  <c r="I5" i="4"/>
  <c r="I5" i="10"/>
  <c r="L5" i="3"/>
  <c r="J5" i="4"/>
  <c r="J5" i="10"/>
  <c r="F5" i="5"/>
  <c r="C6" i="3"/>
  <c r="K6" i="3"/>
  <c r="I6" i="4"/>
  <c r="I6" i="10"/>
  <c r="L6" i="3"/>
  <c r="J6" i="4"/>
  <c r="J6" i="3"/>
  <c r="H6" i="4"/>
  <c r="H6" i="10"/>
  <c r="J6" i="10"/>
  <c r="F6" i="5"/>
  <c r="C7" i="3"/>
  <c r="K7" i="3"/>
  <c r="I7" i="4"/>
  <c r="I7" i="10"/>
  <c r="L7" i="3"/>
  <c r="J7" i="4"/>
  <c r="J7" i="3"/>
  <c r="H7" i="4"/>
  <c r="H7" i="10"/>
  <c r="J7" i="10"/>
  <c r="F7" i="5"/>
  <c r="C8" i="3"/>
  <c r="K8" i="3"/>
  <c r="I8" i="4"/>
  <c r="I8" i="10"/>
  <c r="L8" i="3"/>
  <c r="J8" i="4"/>
  <c r="J8" i="3"/>
  <c r="H8" i="4"/>
  <c r="H8" i="10"/>
  <c r="J8" i="10"/>
  <c r="F8" i="5"/>
  <c r="C9" i="3"/>
  <c r="K9" i="3"/>
  <c r="I9" i="4"/>
  <c r="I9" i="10"/>
  <c r="F9" i="5"/>
  <c r="C10" i="3"/>
  <c r="I10" i="3"/>
  <c r="I10" i="4"/>
  <c r="I10" i="10"/>
  <c r="J10" i="3"/>
  <c r="J10" i="4"/>
  <c r="J10" i="10"/>
  <c r="F10" i="5"/>
  <c r="C11" i="3"/>
  <c r="I11" i="3"/>
  <c r="I11" i="4"/>
  <c r="I11" i="10"/>
  <c r="J11" i="3"/>
  <c r="J11" i="4"/>
  <c r="J11" i="10"/>
  <c r="F11" i="5"/>
  <c r="C12" i="3"/>
  <c r="I12" i="3"/>
  <c r="I12" i="4"/>
  <c r="I12" i="10"/>
  <c r="J12" i="3"/>
  <c r="J12" i="4"/>
  <c r="J12" i="10"/>
  <c r="F12" i="5"/>
  <c r="C13" i="3"/>
  <c r="I13" i="3"/>
  <c r="I13" i="4"/>
  <c r="I13" i="10"/>
  <c r="J13" i="3"/>
  <c r="J13" i="4"/>
  <c r="J13" i="10"/>
  <c r="F13" i="5"/>
  <c r="C14" i="3"/>
  <c r="I14" i="3"/>
  <c r="I14" i="4"/>
  <c r="I14" i="10"/>
  <c r="J14" i="3"/>
  <c r="J14" i="4"/>
  <c r="H14" i="3"/>
  <c r="H14" i="4"/>
  <c r="H14" i="10"/>
  <c r="J14" i="10"/>
  <c r="F14" i="5"/>
  <c r="C15" i="3"/>
  <c r="K15" i="3"/>
  <c r="I15" i="4"/>
  <c r="I15" i="10"/>
  <c r="L15" i="3"/>
  <c r="J15" i="4"/>
  <c r="J15" i="3"/>
  <c r="H15" i="4"/>
  <c r="H15" i="10"/>
  <c r="J15" i="10"/>
  <c r="F15" i="5"/>
  <c r="C16" i="3"/>
  <c r="K16" i="3"/>
  <c r="I16" i="4"/>
  <c r="I16" i="10"/>
  <c r="F16" i="5"/>
  <c r="C17" i="3"/>
  <c r="I17" i="3"/>
  <c r="I17" i="4"/>
  <c r="I17" i="10"/>
  <c r="J17" i="3"/>
  <c r="J17" i="4"/>
  <c r="J17" i="10"/>
  <c r="F17" i="5"/>
  <c r="C18" i="3"/>
  <c r="I18" i="3"/>
  <c r="I18" i="4"/>
  <c r="I18" i="10"/>
  <c r="J18" i="3"/>
  <c r="J18" i="4"/>
  <c r="J18" i="10"/>
  <c r="F18" i="5"/>
  <c r="C19" i="3"/>
  <c r="I19" i="3"/>
  <c r="I19" i="4"/>
  <c r="I19" i="10"/>
  <c r="J19" i="3"/>
  <c r="J19" i="4"/>
  <c r="J19" i="10"/>
  <c r="F19" i="5"/>
  <c r="C20" i="3"/>
  <c r="I20" i="3"/>
  <c r="I20" i="4"/>
  <c r="I20" i="10"/>
  <c r="J20" i="3"/>
  <c r="J20" i="4"/>
  <c r="H20" i="3"/>
  <c r="H20" i="4"/>
  <c r="H20" i="10"/>
  <c r="J20" i="10"/>
  <c r="F20" i="5"/>
  <c r="C21" i="3"/>
  <c r="K21" i="3"/>
  <c r="I21" i="4"/>
  <c r="I21" i="10"/>
  <c r="L21" i="3"/>
  <c r="J21" i="4"/>
  <c r="J21" i="3"/>
  <c r="H21" i="4"/>
  <c r="H21" i="10"/>
  <c r="J21" i="10"/>
  <c r="F21" i="5"/>
  <c r="C22" i="3"/>
  <c r="K22" i="3"/>
  <c r="I22" i="4"/>
  <c r="I22" i="10"/>
  <c r="L22" i="3"/>
  <c r="J22" i="4"/>
  <c r="J22" i="3"/>
  <c r="H22" i="4"/>
  <c r="H22" i="10"/>
  <c r="J22" i="10"/>
  <c r="F22" i="5"/>
  <c r="C23" i="3"/>
  <c r="K23" i="3"/>
  <c r="I23" i="4"/>
  <c r="I23" i="10"/>
  <c r="L23" i="3"/>
  <c r="J23" i="4"/>
  <c r="J23" i="3"/>
  <c r="H23" i="4"/>
  <c r="H23" i="10"/>
  <c r="J23" i="10"/>
  <c r="F23" i="5"/>
  <c r="C24" i="3"/>
  <c r="K24" i="3"/>
  <c r="I24" i="4"/>
  <c r="I24" i="10"/>
  <c r="F24" i="5"/>
  <c r="C25" i="3"/>
  <c r="I25" i="3"/>
  <c r="I25" i="4"/>
  <c r="I25" i="10"/>
  <c r="J25" i="3"/>
  <c r="J25" i="4"/>
  <c r="J25" i="10"/>
  <c r="F25" i="5"/>
  <c r="C26" i="3"/>
  <c r="I26" i="3"/>
  <c r="I26" i="4"/>
  <c r="I26" i="10"/>
  <c r="J26" i="3"/>
  <c r="J26" i="4"/>
  <c r="J26" i="10"/>
  <c r="F26" i="5"/>
  <c r="C27" i="3"/>
  <c r="I27" i="3"/>
  <c r="I27" i="4"/>
  <c r="I27" i="10"/>
  <c r="J27" i="3"/>
  <c r="J27" i="4"/>
  <c r="H27" i="3"/>
  <c r="H27" i="4"/>
  <c r="H27" i="10"/>
  <c r="J27" i="10"/>
  <c r="F27" i="5"/>
  <c r="C28" i="3"/>
  <c r="K28" i="3"/>
  <c r="I28" i="4"/>
  <c r="I28" i="10"/>
  <c r="L28" i="3"/>
  <c r="J28" i="4"/>
  <c r="J28" i="3"/>
  <c r="H28" i="4"/>
  <c r="H28" i="10"/>
  <c r="J28" i="10"/>
  <c r="F28" i="5"/>
  <c r="C29" i="3"/>
  <c r="K29" i="3"/>
  <c r="I29" i="4"/>
  <c r="I29" i="10"/>
  <c r="L29" i="3"/>
  <c r="J29" i="4"/>
  <c r="J29" i="3"/>
  <c r="H29" i="4"/>
  <c r="H29" i="10"/>
  <c r="J29" i="10"/>
  <c r="F29" i="5"/>
  <c r="C30" i="3"/>
  <c r="K30" i="3"/>
  <c r="I30" i="4"/>
  <c r="I30" i="10"/>
  <c r="F30" i="5"/>
  <c r="C31" i="3"/>
  <c r="I31" i="3"/>
  <c r="I31" i="4"/>
  <c r="I31" i="10"/>
  <c r="J31" i="3"/>
  <c r="J31" i="4"/>
  <c r="J31" i="10"/>
  <c r="F31" i="5"/>
  <c r="C32" i="3"/>
  <c r="I32" i="3"/>
  <c r="I32" i="4"/>
  <c r="I32" i="10"/>
  <c r="J32" i="3"/>
  <c r="J32" i="4"/>
  <c r="J32" i="10"/>
  <c r="F32" i="5"/>
  <c r="C33" i="3"/>
  <c r="I33" i="3"/>
  <c r="I33" i="4"/>
  <c r="I33" i="10"/>
  <c r="J33" i="3"/>
  <c r="J33" i="4"/>
  <c r="H33" i="3"/>
  <c r="H33" i="4"/>
  <c r="H33" i="10"/>
  <c r="J33" i="10"/>
  <c r="F33" i="5"/>
  <c r="C34" i="3"/>
  <c r="K34" i="3"/>
  <c r="I34" i="4"/>
  <c r="I34" i="10"/>
  <c r="L34" i="3"/>
  <c r="J34" i="4"/>
  <c r="J34" i="3"/>
  <c r="H34" i="4"/>
  <c r="H34" i="10"/>
  <c r="J34" i="10"/>
  <c r="F34" i="5"/>
  <c r="C35" i="3"/>
  <c r="K35" i="3"/>
  <c r="I35" i="4"/>
  <c r="I35" i="10"/>
  <c r="L35" i="3"/>
  <c r="J35" i="4"/>
  <c r="J35" i="3"/>
  <c r="H35" i="4"/>
  <c r="H35" i="10"/>
  <c r="J35" i="10"/>
  <c r="F35" i="5"/>
  <c r="C36" i="3"/>
  <c r="K36" i="3"/>
  <c r="I36" i="4"/>
  <c r="I36" i="10"/>
  <c r="L36" i="3"/>
  <c r="J36" i="4"/>
  <c r="J36" i="3"/>
  <c r="H36" i="4"/>
  <c r="H36" i="10"/>
  <c r="J36" i="10"/>
  <c r="F36" i="5"/>
  <c r="C37" i="3"/>
  <c r="K37" i="3"/>
  <c r="I37" i="4"/>
  <c r="I37" i="10"/>
  <c r="L37" i="3"/>
  <c r="J37" i="4"/>
  <c r="J37" i="3"/>
  <c r="H37" i="4"/>
  <c r="H37" i="10"/>
  <c r="J37" i="10"/>
  <c r="F37" i="5"/>
  <c r="C38" i="3"/>
  <c r="K38" i="3"/>
  <c r="I38" i="4"/>
  <c r="I38" i="10"/>
  <c r="L38" i="3"/>
  <c r="J38" i="4"/>
  <c r="J38" i="3"/>
  <c r="H38" i="4"/>
  <c r="H38" i="10"/>
  <c r="J38" i="10"/>
  <c r="F38" i="5"/>
  <c r="C39" i="3"/>
  <c r="K39" i="3"/>
  <c r="I39" i="4"/>
  <c r="I39" i="10"/>
  <c r="F39" i="5"/>
  <c r="C40" i="3"/>
  <c r="I40" i="3"/>
  <c r="I40" i="4"/>
  <c r="I40" i="10"/>
  <c r="J40" i="3"/>
  <c r="J40" i="4"/>
  <c r="J40" i="10"/>
  <c r="F40" i="5"/>
  <c r="C41" i="3"/>
  <c r="I41" i="3"/>
  <c r="I41" i="4"/>
  <c r="I41" i="10"/>
  <c r="J41" i="3"/>
  <c r="J41" i="4"/>
  <c r="J41" i="10"/>
  <c r="F41" i="5"/>
  <c r="C42" i="3"/>
  <c r="I42" i="3"/>
  <c r="I42" i="4"/>
  <c r="I42" i="10"/>
  <c r="J42" i="3"/>
  <c r="J42" i="4"/>
  <c r="J42" i="10"/>
  <c r="F42" i="5"/>
  <c r="C43" i="3"/>
  <c r="I43" i="3"/>
  <c r="I43" i="4"/>
  <c r="I43" i="10"/>
  <c r="J43" i="3"/>
  <c r="J43" i="4"/>
  <c r="H43" i="3"/>
  <c r="H43" i="4"/>
  <c r="H43" i="10"/>
  <c r="J43" i="10"/>
  <c r="F43" i="5"/>
  <c r="C44" i="3"/>
  <c r="K44" i="3"/>
  <c r="I44" i="4"/>
  <c r="I44" i="10"/>
  <c r="L44" i="3"/>
  <c r="J44" i="4"/>
  <c r="J44" i="3"/>
  <c r="H44" i="4"/>
  <c r="H44" i="10"/>
  <c r="J44" i="10"/>
  <c r="F44" i="5"/>
  <c r="C45" i="3"/>
  <c r="K45" i="3"/>
  <c r="I45" i="4"/>
  <c r="I45" i="10"/>
  <c r="L45" i="3"/>
  <c r="J45" i="4"/>
  <c r="J45" i="3"/>
  <c r="H45" i="4"/>
  <c r="H45" i="10"/>
  <c r="J45" i="10"/>
  <c r="F45" i="5"/>
  <c r="C46" i="3"/>
  <c r="K46" i="3"/>
  <c r="I46" i="4"/>
  <c r="I46" i="10"/>
  <c r="F46" i="5"/>
  <c r="C47" i="3"/>
  <c r="I47" i="3"/>
  <c r="I47" i="4"/>
  <c r="I47" i="10"/>
  <c r="J47" i="3"/>
  <c r="J47" i="4"/>
  <c r="J47" i="10"/>
  <c r="F47" i="5"/>
  <c r="C48" i="3"/>
  <c r="I48" i="3"/>
  <c r="I48" i="4"/>
  <c r="I48" i="10"/>
  <c r="J48" i="3"/>
  <c r="J48" i="4"/>
  <c r="J48" i="10"/>
  <c r="F48" i="5"/>
  <c r="C49" i="3"/>
  <c r="I49" i="3"/>
  <c r="I49" i="4"/>
  <c r="I49" i="10"/>
  <c r="J49" i="3"/>
  <c r="J49" i="4"/>
  <c r="H49" i="3"/>
  <c r="H49" i="4"/>
  <c r="H49" i="10"/>
  <c r="J49" i="10"/>
  <c r="F49" i="5"/>
  <c r="C50" i="3"/>
  <c r="K50" i="3"/>
  <c r="I50" i="4"/>
  <c r="I50" i="10"/>
  <c r="L50" i="3"/>
  <c r="J50" i="4"/>
  <c r="J50" i="3"/>
  <c r="H50" i="4"/>
  <c r="H50" i="10"/>
  <c r="J50" i="10"/>
  <c r="F50" i="5"/>
  <c r="C51" i="3"/>
  <c r="K51" i="3"/>
  <c r="I51" i="4"/>
  <c r="I51" i="10"/>
  <c r="L51" i="3"/>
  <c r="J51" i="4"/>
  <c r="J51" i="3"/>
  <c r="H51" i="4"/>
  <c r="H51" i="10"/>
  <c r="J51" i="10"/>
  <c r="F51" i="5"/>
  <c r="C52" i="3"/>
  <c r="K52" i="3"/>
  <c r="I52" i="4"/>
  <c r="I52" i="10"/>
  <c r="L52" i="3"/>
  <c r="J52" i="4"/>
  <c r="J52" i="3"/>
  <c r="H52" i="4"/>
  <c r="H52" i="10"/>
  <c r="J52" i="10"/>
  <c r="F52" i="5"/>
  <c r="C53" i="3"/>
  <c r="K53" i="3"/>
  <c r="I53" i="4"/>
  <c r="I53" i="10"/>
  <c r="F53" i="5"/>
  <c r="C54" i="3"/>
  <c r="I54" i="3"/>
  <c r="I54" i="4"/>
  <c r="I54" i="10"/>
  <c r="J54" i="3"/>
  <c r="J54" i="4"/>
  <c r="J54" i="10"/>
  <c r="F54" i="5"/>
  <c r="C55" i="3"/>
  <c r="I55" i="3"/>
  <c r="I55" i="4"/>
  <c r="I55" i="10"/>
  <c r="J55" i="3"/>
  <c r="J55" i="4"/>
  <c r="J55" i="10"/>
  <c r="F55" i="5"/>
  <c r="C56" i="3"/>
  <c r="I56" i="3"/>
  <c r="I56" i="4"/>
  <c r="I56" i="10"/>
  <c r="J56" i="3"/>
  <c r="J56" i="4"/>
  <c r="J56" i="10"/>
  <c r="F56" i="5"/>
  <c r="C57" i="3"/>
  <c r="I57" i="3"/>
  <c r="I57" i="4"/>
  <c r="I57" i="10"/>
  <c r="J57" i="3"/>
  <c r="J57" i="4"/>
  <c r="H57" i="3"/>
  <c r="H57" i="4"/>
  <c r="H57" i="10"/>
  <c r="J57" i="10"/>
  <c r="F57" i="5"/>
  <c r="C58" i="3"/>
  <c r="K58" i="3"/>
  <c r="I58" i="4"/>
  <c r="I58" i="10"/>
  <c r="L58" i="3"/>
  <c r="J58" i="4"/>
  <c r="J58" i="3"/>
  <c r="H58" i="4"/>
  <c r="H58" i="10"/>
  <c r="J58" i="10"/>
  <c r="F58" i="5"/>
  <c r="C59" i="3"/>
  <c r="K59" i="3"/>
  <c r="I59" i="4"/>
  <c r="I59" i="10"/>
  <c r="F59" i="5"/>
  <c r="C60" i="3"/>
  <c r="I60" i="3"/>
  <c r="I60" i="4"/>
  <c r="I60" i="10"/>
  <c r="J60" i="3"/>
  <c r="J60" i="4"/>
  <c r="J60" i="10"/>
  <c r="F60" i="5"/>
  <c r="C61" i="3"/>
  <c r="I61" i="3"/>
  <c r="I61" i="4"/>
  <c r="I61" i="10"/>
  <c r="J61" i="3"/>
  <c r="J61" i="4"/>
  <c r="J61" i="10"/>
  <c r="F61" i="5"/>
  <c r="C62" i="3"/>
  <c r="I62" i="3"/>
  <c r="I62" i="4"/>
  <c r="I62" i="10"/>
  <c r="J62" i="3"/>
  <c r="J62" i="4"/>
  <c r="J62" i="10"/>
  <c r="F62" i="5"/>
  <c r="C63" i="3"/>
  <c r="I63" i="3"/>
  <c r="I63" i="4"/>
  <c r="I63" i="10"/>
  <c r="J63" i="3"/>
  <c r="J63" i="4"/>
  <c r="H63" i="3"/>
  <c r="H63" i="4"/>
  <c r="H63" i="10"/>
  <c r="J63" i="10"/>
  <c r="F63" i="5"/>
  <c r="C64" i="3"/>
  <c r="K64" i="3"/>
  <c r="I64" i="4"/>
  <c r="I64" i="10"/>
  <c r="L64" i="3"/>
  <c r="J64" i="4"/>
  <c r="J64" i="3"/>
  <c r="H64" i="4"/>
  <c r="H64" i="10"/>
  <c r="J64" i="10"/>
  <c r="F64" i="5"/>
  <c r="C65" i="3"/>
  <c r="K65" i="3"/>
  <c r="I65" i="4"/>
  <c r="I65" i="10"/>
  <c r="L65" i="3"/>
  <c r="J65" i="4"/>
  <c r="J65" i="3"/>
  <c r="H65" i="4"/>
  <c r="H65" i="10"/>
  <c r="J65" i="10"/>
  <c r="F65" i="5"/>
  <c r="C66" i="3"/>
  <c r="K66" i="3"/>
  <c r="I66" i="4"/>
  <c r="I66" i="10"/>
  <c r="L66" i="3"/>
  <c r="J66" i="4"/>
  <c r="J66" i="3"/>
  <c r="H66" i="4"/>
  <c r="H66" i="10"/>
  <c r="J66" i="10"/>
  <c r="F66" i="5"/>
  <c r="C67" i="3"/>
  <c r="K67" i="3"/>
  <c r="I67" i="4"/>
  <c r="I67" i="10"/>
  <c r="L67" i="3"/>
  <c r="J67" i="4"/>
  <c r="J67" i="3"/>
  <c r="H67" i="4"/>
  <c r="H67" i="10"/>
  <c r="J67" i="10"/>
  <c r="F67" i="5"/>
  <c r="C68" i="3"/>
  <c r="K68" i="3"/>
  <c r="I68" i="4"/>
  <c r="I68" i="10"/>
  <c r="F68" i="5"/>
  <c r="C69" i="3"/>
  <c r="I69" i="3"/>
  <c r="I69" i="4"/>
  <c r="I69" i="10"/>
  <c r="J69" i="3"/>
  <c r="J69" i="4"/>
  <c r="J69" i="10"/>
  <c r="F69" i="5"/>
  <c r="C70" i="3"/>
  <c r="I70" i="3"/>
  <c r="I70" i="4"/>
  <c r="I70" i="10"/>
  <c r="J70" i="3"/>
  <c r="J70" i="4"/>
  <c r="J70" i="10"/>
  <c r="F70" i="5"/>
  <c r="C71" i="3"/>
  <c r="I71" i="3"/>
  <c r="I71" i="4"/>
  <c r="I71" i="10"/>
  <c r="J71" i="3"/>
  <c r="J71" i="4"/>
  <c r="J71" i="10"/>
  <c r="F71" i="5"/>
  <c r="C72" i="3"/>
  <c r="I72" i="3"/>
  <c r="I72" i="4"/>
  <c r="I72" i="10"/>
  <c r="J72" i="3"/>
  <c r="J72" i="4"/>
  <c r="H72" i="3"/>
  <c r="H72" i="4"/>
  <c r="H72" i="10"/>
  <c r="J72" i="10"/>
  <c r="F72" i="5"/>
  <c r="C73" i="3"/>
  <c r="K73" i="3"/>
  <c r="I73" i="4"/>
  <c r="I73" i="10"/>
  <c r="L73" i="3"/>
  <c r="J73" i="4"/>
  <c r="J73" i="3"/>
  <c r="H73" i="4"/>
  <c r="H73" i="10"/>
  <c r="J73" i="10"/>
  <c r="F73" i="5"/>
  <c r="C74" i="3"/>
  <c r="K74" i="3"/>
  <c r="I74" i="4"/>
  <c r="I74" i="10"/>
  <c r="L74" i="3"/>
  <c r="J74" i="4"/>
  <c r="J74" i="3"/>
  <c r="H74" i="4"/>
  <c r="H74" i="10"/>
  <c r="J74" i="10"/>
  <c r="F74" i="5"/>
  <c r="C75" i="3"/>
  <c r="K75" i="3"/>
  <c r="I75" i="4"/>
  <c r="I75" i="10"/>
  <c r="F75" i="5"/>
  <c r="C76" i="3"/>
  <c r="I76" i="3"/>
  <c r="I76" i="4"/>
  <c r="I76" i="10"/>
  <c r="J76" i="3"/>
  <c r="J76" i="4"/>
  <c r="J76" i="10"/>
  <c r="F76" i="5"/>
  <c r="C77" i="3"/>
  <c r="I77" i="3"/>
  <c r="I77" i="4"/>
  <c r="I77" i="10"/>
  <c r="J77" i="3"/>
  <c r="J77" i="4"/>
  <c r="J77" i="10"/>
  <c r="F77" i="5"/>
  <c r="C78" i="3"/>
  <c r="I78" i="3"/>
  <c r="I78" i="4"/>
  <c r="I78" i="10"/>
  <c r="J78" i="3"/>
  <c r="J78" i="4"/>
  <c r="H78" i="3"/>
  <c r="H78" i="4"/>
  <c r="H78" i="10"/>
  <c r="J78" i="10"/>
  <c r="F78" i="5"/>
  <c r="C79" i="3"/>
  <c r="K79" i="3"/>
  <c r="I79" i="4"/>
  <c r="I79" i="10"/>
  <c r="L79" i="3"/>
  <c r="J79" i="4"/>
  <c r="J79" i="3"/>
  <c r="H79" i="4"/>
  <c r="H79" i="10"/>
  <c r="J79" i="10"/>
  <c r="F79" i="5"/>
  <c r="C80" i="3"/>
  <c r="K80" i="3"/>
  <c r="I80" i="4"/>
  <c r="I80" i="10"/>
  <c r="L80" i="3"/>
  <c r="J80" i="4"/>
  <c r="J80" i="3"/>
  <c r="H80" i="4"/>
  <c r="H80" i="10"/>
  <c r="J80" i="10"/>
  <c r="F80" i="5"/>
  <c r="C81" i="3"/>
  <c r="K81" i="3"/>
  <c r="I81" i="4"/>
  <c r="I81" i="10"/>
  <c r="L81" i="3"/>
  <c r="J81" i="4"/>
  <c r="J81" i="3"/>
  <c r="H81" i="4"/>
  <c r="H81" i="10"/>
  <c r="J81" i="10"/>
  <c r="F81" i="5"/>
  <c r="C82" i="3"/>
  <c r="K82" i="3"/>
  <c r="I82" i="4"/>
  <c r="I82" i="10"/>
  <c r="F82" i="5"/>
  <c r="C83" i="3"/>
  <c r="I83" i="3"/>
  <c r="I83" i="4"/>
  <c r="I83" i="10"/>
  <c r="J83" i="3"/>
  <c r="J83" i="4"/>
  <c r="J83" i="10"/>
  <c r="F83" i="5"/>
  <c r="C84" i="3"/>
  <c r="I84" i="3"/>
  <c r="I84" i="4"/>
  <c r="I84" i="10"/>
  <c r="J84" i="3"/>
  <c r="J84" i="4"/>
  <c r="J84" i="10"/>
  <c r="F84" i="5"/>
  <c r="C85" i="3"/>
  <c r="I85" i="3"/>
  <c r="I85" i="4"/>
  <c r="I85" i="10"/>
  <c r="J85" i="3"/>
  <c r="J85" i="4"/>
  <c r="H85" i="3"/>
  <c r="H85" i="4"/>
  <c r="H85" i="10"/>
  <c r="J85" i="10"/>
  <c r="F85" i="5"/>
  <c r="C86" i="3"/>
  <c r="K86" i="3"/>
  <c r="I86" i="4"/>
  <c r="I86" i="10"/>
  <c r="L86" i="3"/>
  <c r="J86" i="4"/>
  <c r="J86" i="3"/>
  <c r="H86" i="4"/>
  <c r="H86" i="10"/>
  <c r="J86" i="10"/>
  <c r="F86" i="5"/>
  <c r="C87" i="3"/>
  <c r="K87" i="3"/>
  <c r="I87" i="4"/>
  <c r="I87" i="10"/>
  <c r="L87" i="3"/>
  <c r="J87" i="4"/>
  <c r="J87" i="3"/>
  <c r="H87" i="4"/>
  <c r="H87" i="10"/>
  <c r="J87" i="10"/>
  <c r="F87" i="5"/>
  <c r="C88" i="3"/>
  <c r="K88" i="3"/>
  <c r="I88" i="4"/>
  <c r="I88" i="10"/>
  <c r="F88" i="5"/>
  <c r="C89" i="3"/>
  <c r="I89" i="3"/>
  <c r="I89" i="4"/>
  <c r="I89" i="10"/>
  <c r="J89" i="3"/>
  <c r="J89" i="4"/>
  <c r="J89" i="10"/>
  <c r="F89" i="5"/>
  <c r="C90" i="3"/>
  <c r="I90" i="3"/>
  <c r="I90" i="4"/>
  <c r="I90" i="10"/>
  <c r="J90" i="3"/>
  <c r="J90" i="4"/>
  <c r="J90" i="10"/>
  <c r="F90" i="5"/>
  <c r="C91" i="3"/>
  <c r="I91" i="3"/>
  <c r="I91" i="4"/>
  <c r="I91" i="10"/>
  <c r="J91" i="3"/>
  <c r="J91" i="4"/>
  <c r="H91" i="3"/>
  <c r="H91" i="4"/>
  <c r="H91" i="10"/>
  <c r="J91" i="10"/>
  <c r="F91" i="5"/>
  <c r="C92" i="3"/>
  <c r="K92" i="3"/>
  <c r="I92" i="4"/>
  <c r="I92" i="10"/>
  <c r="L92" i="3"/>
  <c r="J92" i="4"/>
  <c r="J92" i="3"/>
  <c r="H92" i="4"/>
  <c r="H92" i="10"/>
  <c r="J92" i="10"/>
  <c r="F92" i="5"/>
  <c r="C93" i="3"/>
  <c r="K93" i="3"/>
  <c r="I93" i="4"/>
  <c r="I93" i="10"/>
  <c r="L93" i="3"/>
  <c r="J93" i="4"/>
  <c r="J93" i="3"/>
  <c r="H93" i="4"/>
  <c r="H93" i="10"/>
  <c r="J93" i="10"/>
  <c r="F93" i="5"/>
  <c r="C94" i="3"/>
  <c r="K94" i="3"/>
  <c r="I94" i="4"/>
  <c r="I94" i="10"/>
  <c r="L94" i="3"/>
  <c r="J94" i="4"/>
  <c r="J94" i="3"/>
  <c r="H94" i="4"/>
  <c r="H94" i="10"/>
  <c r="J94" i="10"/>
  <c r="F94" i="5"/>
  <c r="C95" i="3"/>
  <c r="K95" i="3"/>
  <c r="I95" i="4"/>
  <c r="I95" i="10"/>
  <c r="L95" i="3"/>
  <c r="J95" i="4"/>
  <c r="J95" i="3"/>
  <c r="H95" i="4"/>
  <c r="H95" i="10"/>
  <c r="J95" i="10"/>
  <c r="F95" i="5"/>
  <c r="C96" i="3"/>
  <c r="K96" i="3"/>
  <c r="I96" i="4"/>
  <c r="I96" i="10"/>
  <c r="L96" i="3"/>
  <c r="J96" i="4"/>
  <c r="J96" i="3"/>
  <c r="H96" i="4"/>
  <c r="H96" i="10"/>
  <c r="J96" i="10"/>
  <c r="F96" i="5"/>
  <c r="C97" i="3"/>
  <c r="K97" i="3"/>
  <c r="I97" i="4"/>
  <c r="I97" i="10"/>
  <c r="F97" i="5"/>
  <c r="C98" i="3"/>
  <c r="I98" i="3"/>
  <c r="I98" i="4"/>
  <c r="I98" i="10"/>
  <c r="J98" i="3"/>
  <c r="J98" i="4"/>
  <c r="J98" i="10"/>
  <c r="F98" i="5"/>
  <c r="C99" i="3"/>
  <c r="I99" i="3"/>
  <c r="I99" i="4"/>
  <c r="I99" i="10"/>
  <c r="J99" i="3"/>
  <c r="J99" i="4"/>
  <c r="J99" i="10"/>
  <c r="F99" i="5"/>
  <c r="C100" i="3"/>
  <c r="I100" i="3"/>
  <c r="I100" i="4"/>
  <c r="I100" i="10"/>
  <c r="J100" i="3"/>
  <c r="J100" i="4"/>
  <c r="J100" i="10"/>
  <c r="F100" i="5"/>
  <c r="C101" i="3"/>
  <c r="I101" i="3"/>
  <c r="I101" i="4"/>
  <c r="I101" i="10"/>
  <c r="J101" i="3"/>
  <c r="J101" i="4"/>
  <c r="H101" i="3"/>
  <c r="H101" i="4"/>
  <c r="H101" i="10"/>
  <c r="J101" i="10"/>
  <c r="F101" i="5"/>
  <c r="C102" i="3"/>
  <c r="K102" i="3"/>
  <c r="I102" i="4"/>
  <c r="I102" i="10"/>
  <c r="L102" i="3"/>
  <c r="J102" i="4"/>
  <c r="J102" i="3"/>
  <c r="H102" i="4"/>
  <c r="H102" i="10"/>
  <c r="J102" i="10"/>
  <c r="F102" i="5"/>
  <c r="C103" i="3"/>
  <c r="K103" i="3"/>
  <c r="I103" i="4"/>
  <c r="I103" i="10"/>
  <c r="L103" i="3"/>
  <c r="J103" i="4"/>
  <c r="J103" i="3"/>
  <c r="H103" i="4"/>
  <c r="H103" i="10"/>
  <c r="J103" i="10"/>
  <c r="F103" i="5"/>
  <c r="C104" i="3"/>
  <c r="K104" i="3"/>
  <c r="I104" i="4"/>
  <c r="I104" i="10"/>
  <c r="F104" i="5"/>
  <c r="C105" i="3"/>
  <c r="I105" i="3"/>
  <c r="I105" i="4"/>
  <c r="I105" i="10"/>
  <c r="J105" i="3"/>
  <c r="J105" i="4"/>
  <c r="J105" i="10"/>
  <c r="F105" i="5"/>
  <c r="C106" i="3"/>
  <c r="I106" i="3"/>
  <c r="I106" i="4"/>
  <c r="I106" i="10"/>
  <c r="J106" i="3"/>
  <c r="J106" i="4"/>
  <c r="J106" i="10"/>
  <c r="F106" i="5"/>
  <c r="C107" i="3"/>
  <c r="I107" i="3"/>
  <c r="I107" i="4"/>
  <c r="I107" i="10"/>
  <c r="J107" i="3"/>
  <c r="J107" i="4"/>
  <c r="H107" i="3"/>
  <c r="H107" i="4"/>
  <c r="H107" i="10"/>
  <c r="J107" i="10"/>
  <c r="F107" i="5"/>
  <c r="C108" i="3"/>
  <c r="K108" i="3"/>
  <c r="I108" i="4"/>
  <c r="I108" i="10"/>
  <c r="L108" i="3"/>
  <c r="J108" i="4"/>
  <c r="J108" i="3"/>
  <c r="H108" i="4"/>
  <c r="H108" i="10"/>
  <c r="J108" i="10"/>
  <c r="F108" i="5"/>
  <c r="C109" i="3"/>
  <c r="K109" i="3"/>
  <c r="I109" i="4"/>
  <c r="I109" i="10"/>
  <c r="L109" i="3"/>
  <c r="J109" i="4"/>
  <c r="J109" i="3"/>
  <c r="H109" i="4"/>
  <c r="H109" i="10"/>
  <c r="J109" i="10"/>
  <c r="F109" i="5"/>
  <c r="C110" i="3"/>
  <c r="K110" i="3"/>
  <c r="I110" i="4"/>
  <c r="I110" i="10"/>
  <c r="L110" i="3"/>
  <c r="J110" i="4"/>
  <c r="J110" i="3"/>
  <c r="H110" i="4"/>
  <c r="H110" i="10"/>
  <c r="J110" i="10"/>
  <c r="F110" i="5"/>
  <c r="C111" i="3"/>
  <c r="K111" i="3"/>
  <c r="I111" i="4"/>
  <c r="I111" i="10"/>
  <c r="F111" i="5"/>
  <c r="C112" i="3"/>
  <c r="I112" i="3"/>
  <c r="I112" i="4"/>
  <c r="I112" i="10"/>
  <c r="J112" i="3"/>
  <c r="J112" i="4"/>
  <c r="J112" i="10"/>
  <c r="F112" i="5"/>
  <c r="C113" i="3"/>
  <c r="I113" i="3"/>
  <c r="I113" i="4"/>
  <c r="I113" i="10"/>
  <c r="J113" i="3"/>
  <c r="J113" i="4"/>
  <c r="J113" i="10"/>
  <c r="F113" i="5"/>
  <c r="C114" i="3"/>
  <c r="I114" i="3"/>
  <c r="I114" i="4"/>
  <c r="I114" i="10"/>
  <c r="J114" i="3"/>
  <c r="J114" i="4"/>
  <c r="J114" i="10"/>
  <c r="F114" i="5"/>
  <c r="C115" i="3"/>
  <c r="I115" i="3"/>
  <c r="I115" i="4"/>
  <c r="I115" i="10"/>
  <c r="J115" i="3"/>
  <c r="J115" i="4"/>
  <c r="H115" i="3"/>
  <c r="H115" i="4"/>
  <c r="H115" i="10"/>
  <c r="J115" i="10"/>
  <c r="F115" i="5"/>
  <c r="C116" i="3"/>
  <c r="K116" i="3"/>
  <c r="I116" i="4"/>
  <c r="I116" i="10"/>
  <c r="L116" i="3"/>
  <c r="J116" i="4"/>
  <c r="J116" i="3"/>
  <c r="H116" i="4"/>
  <c r="H116" i="10"/>
  <c r="J116" i="10"/>
  <c r="F116" i="5"/>
  <c r="C117" i="3"/>
  <c r="K117" i="3"/>
  <c r="I117" i="4"/>
  <c r="I117" i="10"/>
  <c r="F117" i="5"/>
  <c r="C118" i="3"/>
  <c r="I118" i="3"/>
  <c r="I118" i="4"/>
  <c r="I118" i="10"/>
  <c r="J118" i="3"/>
  <c r="J118" i="4"/>
  <c r="J118" i="10"/>
  <c r="F118" i="5"/>
  <c r="C119" i="3"/>
  <c r="I119" i="3"/>
  <c r="I119" i="4"/>
  <c r="I119" i="10"/>
  <c r="J119" i="3"/>
  <c r="J119" i="4"/>
  <c r="J119" i="10"/>
  <c r="F119" i="5"/>
  <c r="C120" i="3"/>
  <c r="I120" i="3"/>
  <c r="I120" i="4"/>
  <c r="I120" i="10"/>
  <c r="J120" i="3"/>
  <c r="J120" i="4"/>
  <c r="J120" i="10"/>
  <c r="F120" i="5"/>
  <c r="C121" i="3"/>
  <c r="I121" i="3"/>
  <c r="I121" i="4"/>
  <c r="I121" i="10"/>
  <c r="J121" i="3"/>
  <c r="J121" i="4"/>
  <c r="H121" i="3"/>
  <c r="H121" i="4"/>
  <c r="H121" i="10"/>
  <c r="J121" i="10"/>
  <c r="F121" i="5"/>
  <c r="C122" i="3"/>
  <c r="K122" i="3"/>
  <c r="I122" i="4"/>
  <c r="I122" i="10"/>
  <c r="L122" i="3"/>
  <c r="J122" i="4"/>
  <c r="J122" i="3"/>
  <c r="H122" i="4"/>
  <c r="H122" i="10"/>
  <c r="J122" i="10"/>
  <c r="F122" i="5"/>
  <c r="C123" i="3"/>
  <c r="K123" i="3"/>
  <c r="I123" i="4"/>
  <c r="I123" i="10"/>
  <c r="L123" i="3"/>
  <c r="J123" i="4"/>
  <c r="J123" i="3"/>
  <c r="H123" i="4"/>
  <c r="H123" i="10"/>
  <c r="J123" i="10"/>
  <c r="F123" i="5"/>
  <c r="C124" i="3"/>
  <c r="K124" i="3"/>
  <c r="I124" i="4"/>
  <c r="I124" i="10"/>
  <c r="L124" i="3"/>
  <c r="J124" i="4"/>
  <c r="J124" i="3"/>
  <c r="H124" i="4"/>
  <c r="H124" i="10"/>
  <c r="J124" i="10"/>
  <c r="F124" i="5"/>
  <c r="C125" i="3"/>
  <c r="K125" i="3"/>
  <c r="I125" i="4"/>
  <c r="I125" i="10"/>
  <c r="L125" i="3"/>
  <c r="J125" i="4"/>
  <c r="J125" i="3"/>
  <c r="H125" i="4"/>
  <c r="H125" i="10"/>
  <c r="J125" i="10"/>
  <c r="F125" i="5"/>
  <c r="C126" i="3"/>
  <c r="K126" i="3"/>
  <c r="I126" i="4"/>
  <c r="I126" i="10"/>
  <c r="L126" i="3"/>
  <c r="J126" i="4"/>
  <c r="J126" i="3"/>
  <c r="H126" i="4"/>
  <c r="H126" i="10"/>
  <c r="J126" i="10"/>
  <c r="F126" i="5"/>
  <c r="C127" i="3"/>
  <c r="K127" i="3"/>
  <c r="I127" i="4"/>
  <c r="I127" i="10"/>
  <c r="F127" i="5"/>
  <c r="C128" i="3"/>
  <c r="I128" i="3"/>
  <c r="I128" i="4"/>
  <c r="I128" i="10"/>
  <c r="J128" i="3"/>
  <c r="J128" i="4"/>
  <c r="J128" i="10"/>
  <c r="F128" i="5"/>
  <c r="C129" i="3"/>
  <c r="I129" i="3"/>
  <c r="I129" i="4"/>
  <c r="I129" i="10"/>
  <c r="J129" i="3"/>
  <c r="J129" i="4"/>
  <c r="J129" i="10"/>
  <c r="F129" i="5"/>
  <c r="C130" i="3"/>
  <c r="I130" i="3"/>
  <c r="I130" i="4"/>
  <c r="I130" i="10"/>
  <c r="J130" i="3"/>
  <c r="J130" i="4"/>
  <c r="J130" i="10"/>
  <c r="F130" i="5"/>
  <c r="C131" i="3"/>
  <c r="I131" i="3"/>
  <c r="I131" i="4"/>
  <c r="I131" i="10"/>
  <c r="J131" i="3"/>
  <c r="J131" i="4"/>
  <c r="H131" i="3"/>
  <c r="H131" i="4"/>
  <c r="H131" i="10"/>
  <c r="J131" i="10"/>
  <c r="F131" i="5"/>
  <c r="C132" i="3"/>
  <c r="K132" i="3"/>
  <c r="I132" i="4"/>
  <c r="I132" i="10"/>
  <c r="L132" i="3"/>
  <c r="J132" i="4"/>
  <c r="J132" i="3"/>
  <c r="H132" i="4"/>
  <c r="H132" i="10"/>
  <c r="J132" i="10"/>
  <c r="F132" i="5"/>
  <c r="C133" i="3"/>
  <c r="K133" i="3"/>
  <c r="I133" i="4"/>
  <c r="I133" i="10"/>
  <c r="F133" i="5"/>
  <c r="C134" i="3"/>
  <c r="I134" i="3"/>
  <c r="I134" i="4"/>
  <c r="I134" i="10"/>
  <c r="J134" i="3"/>
  <c r="J134" i="4"/>
  <c r="J134" i="10"/>
  <c r="F134" i="5"/>
  <c r="C135" i="3"/>
  <c r="I135" i="3"/>
  <c r="I135" i="4"/>
  <c r="I135" i="10"/>
  <c r="J135" i="3"/>
  <c r="J135" i="4"/>
  <c r="J135" i="10"/>
  <c r="F135" i="5"/>
  <c r="C136" i="3"/>
  <c r="I136" i="3"/>
  <c r="I136" i="4"/>
  <c r="I136" i="10"/>
  <c r="J136" i="3"/>
  <c r="J136" i="4"/>
  <c r="H136" i="3"/>
  <c r="H136" i="4"/>
  <c r="H136" i="10"/>
  <c r="J136" i="10"/>
  <c r="F136" i="5"/>
  <c r="C137" i="3"/>
  <c r="K137" i="3"/>
  <c r="I137" i="4"/>
  <c r="I137" i="10"/>
  <c r="L137" i="3"/>
  <c r="J137" i="4"/>
  <c r="J137" i="3"/>
  <c r="H137" i="4"/>
  <c r="H137" i="10"/>
  <c r="J137" i="10"/>
  <c r="F137" i="5"/>
  <c r="C138" i="3"/>
  <c r="K138" i="3"/>
  <c r="I138" i="4"/>
  <c r="I138" i="10"/>
  <c r="L138" i="3"/>
  <c r="J138" i="4"/>
  <c r="J138" i="3"/>
  <c r="H138" i="4"/>
  <c r="H138" i="10"/>
  <c r="J138" i="10"/>
  <c r="F138" i="5"/>
  <c r="C139" i="3"/>
  <c r="K139" i="3"/>
  <c r="I139" i="4"/>
  <c r="I139" i="10"/>
  <c r="L139" i="3"/>
  <c r="J139" i="4"/>
  <c r="J139" i="3"/>
  <c r="H139" i="4"/>
  <c r="H139" i="10"/>
  <c r="J139" i="10"/>
  <c r="F139" i="5"/>
  <c r="C140" i="3"/>
  <c r="K140" i="3"/>
  <c r="I140" i="4"/>
  <c r="I140" i="10"/>
  <c r="F140" i="5"/>
  <c r="C141" i="3"/>
  <c r="I141" i="3"/>
  <c r="I141" i="4"/>
  <c r="I141" i="10"/>
  <c r="J141" i="3"/>
  <c r="J141" i="4"/>
  <c r="J141" i="10"/>
  <c r="F141" i="5"/>
  <c r="C142" i="3"/>
  <c r="I142" i="3"/>
  <c r="I142" i="4"/>
  <c r="I142" i="10"/>
  <c r="J142" i="3"/>
  <c r="J142" i="4"/>
  <c r="J142" i="10"/>
  <c r="F142" i="5"/>
  <c r="C143" i="3"/>
  <c r="I143" i="3"/>
  <c r="I143" i="4"/>
  <c r="I143" i="10"/>
  <c r="J143" i="3"/>
  <c r="J143" i="4"/>
  <c r="J143" i="10"/>
  <c r="F143" i="5"/>
  <c r="C144" i="3"/>
  <c r="I144" i="3"/>
  <c r="I144" i="4"/>
  <c r="I144" i="10"/>
  <c r="J144" i="3"/>
  <c r="J144" i="4"/>
  <c r="H144" i="3"/>
  <c r="H144" i="4"/>
  <c r="H144" i="10"/>
  <c r="J144" i="10"/>
  <c r="F144" i="5"/>
  <c r="C145" i="3"/>
  <c r="K145" i="3"/>
  <c r="I145" i="4"/>
  <c r="I145" i="10"/>
  <c r="L145" i="3"/>
  <c r="J145" i="4"/>
  <c r="J145" i="3"/>
  <c r="H145" i="4"/>
  <c r="H145" i="10"/>
  <c r="J145" i="10"/>
  <c r="F145" i="5"/>
  <c r="C146" i="3"/>
  <c r="K146" i="3"/>
  <c r="I146" i="4"/>
  <c r="I146" i="10"/>
  <c r="L146" i="3"/>
  <c r="J146" i="4"/>
  <c r="J146" i="3"/>
  <c r="H146" i="4"/>
  <c r="H146" i="10"/>
  <c r="J146" i="10"/>
  <c r="F146" i="5"/>
  <c r="C147" i="3"/>
  <c r="K147" i="3"/>
  <c r="I147" i="4"/>
  <c r="I147" i="10"/>
  <c r="F147" i="5"/>
  <c r="C148" i="3"/>
  <c r="I148" i="3"/>
  <c r="I148" i="4"/>
  <c r="I148" i="10"/>
  <c r="J148" i="3"/>
  <c r="J148" i="4"/>
  <c r="J148" i="10"/>
  <c r="F148" i="5"/>
  <c r="C149" i="3"/>
  <c r="I149" i="3"/>
  <c r="I149" i="4"/>
  <c r="I149" i="10"/>
  <c r="J149" i="3"/>
  <c r="J149" i="4"/>
  <c r="J149" i="10"/>
  <c r="F149" i="5"/>
  <c r="C150" i="3"/>
  <c r="I150" i="3"/>
  <c r="I150" i="4"/>
  <c r="I150" i="10"/>
  <c r="J150" i="3"/>
  <c r="J150" i="4"/>
  <c r="J150" i="10"/>
  <c r="F150" i="5"/>
  <c r="C151" i="3"/>
  <c r="I151" i="3"/>
  <c r="I151" i="4"/>
  <c r="I151" i="10"/>
  <c r="J151" i="3"/>
  <c r="J151" i="4"/>
  <c r="H151" i="3"/>
  <c r="H151" i="4"/>
  <c r="H151" i="10"/>
  <c r="J151" i="10"/>
  <c r="F151" i="5"/>
  <c r="C152" i="3"/>
  <c r="K152" i="3"/>
  <c r="I152" i="4"/>
  <c r="I152" i="10"/>
  <c r="L152" i="3"/>
  <c r="J152" i="4"/>
  <c r="J152" i="3"/>
  <c r="H152" i="4"/>
  <c r="H152" i="10"/>
  <c r="J152" i="10"/>
  <c r="F152" i="5"/>
  <c r="C153" i="3"/>
  <c r="K153" i="3"/>
  <c r="I153" i="4"/>
  <c r="I153" i="10"/>
  <c r="L153" i="3"/>
  <c r="J153" i="4"/>
  <c r="J153" i="3"/>
  <c r="H153" i="4"/>
  <c r="H153" i="10"/>
  <c r="J153" i="10"/>
  <c r="F153" i="5"/>
  <c r="C154" i="3"/>
  <c r="K154" i="3"/>
  <c r="I154" i="4"/>
  <c r="I154" i="10"/>
  <c r="L154" i="3"/>
  <c r="J154" i="4"/>
  <c r="J154" i="3"/>
  <c r="H154" i="4"/>
  <c r="H154" i="10"/>
  <c r="J154" i="10"/>
  <c r="F154" i="5"/>
  <c r="C155" i="3"/>
  <c r="K155" i="3"/>
  <c r="I155" i="4"/>
  <c r="I155" i="10"/>
  <c r="L155" i="3"/>
  <c r="J155" i="4"/>
  <c r="J155" i="3"/>
  <c r="H155" i="4"/>
  <c r="H155" i="10"/>
  <c r="J155" i="10"/>
  <c r="F155" i="5"/>
  <c r="C156" i="3"/>
  <c r="K156" i="3"/>
  <c r="I156" i="4"/>
  <c r="I156" i="10"/>
  <c r="F156" i="5"/>
  <c r="C157" i="3"/>
  <c r="I157" i="3"/>
  <c r="I157" i="4"/>
  <c r="I157" i="10"/>
  <c r="J157" i="3"/>
  <c r="J157" i="4"/>
  <c r="J157" i="10"/>
  <c r="F157" i="5"/>
  <c r="C158" i="3"/>
  <c r="I158" i="3"/>
  <c r="I158" i="4"/>
  <c r="I158" i="10"/>
  <c r="J158" i="3"/>
  <c r="J158" i="4"/>
  <c r="J158" i="10"/>
  <c r="F158" i="5"/>
  <c r="C159" i="3"/>
  <c r="I159" i="3"/>
  <c r="I159" i="4"/>
  <c r="I159" i="10"/>
  <c r="J159" i="3"/>
  <c r="J159" i="4"/>
  <c r="J159" i="10"/>
  <c r="F159" i="5"/>
  <c r="C160" i="3"/>
  <c r="I160" i="3"/>
  <c r="I160" i="4"/>
  <c r="I160" i="10"/>
  <c r="J160" i="3"/>
  <c r="J160" i="4"/>
  <c r="H160" i="3"/>
  <c r="H160" i="4"/>
  <c r="H160" i="10"/>
  <c r="J160" i="10"/>
  <c r="F160" i="5"/>
  <c r="C161" i="3"/>
  <c r="K161" i="3"/>
  <c r="I161" i="4"/>
  <c r="I161" i="10"/>
  <c r="L161" i="3"/>
  <c r="J161" i="4"/>
  <c r="J161" i="3"/>
  <c r="H161" i="4"/>
  <c r="H161" i="10"/>
  <c r="J161" i="10"/>
  <c r="F161" i="5"/>
  <c r="C162" i="3"/>
  <c r="K162" i="3"/>
  <c r="I162" i="4"/>
  <c r="I162" i="10"/>
  <c r="F162" i="5"/>
  <c r="C163" i="3"/>
  <c r="I163" i="3"/>
  <c r="I163" i="4"/>
  <c r="I163" i="10"/>
  <c r="J163" i="3"/>
  <c r="J163" i="4"/>
  <c r="J163" i="10"/>
  <c r="F163" i="5"/>
  <c r="C164" i="3"/>
  <c r="I164" i="3"/>
  <c r="I164" i="4"/>
  <c r="I164" i="10"/>
  <c r="J164" i="3"/>
  <c r="J164" i="4"/>
  <c r="J164" i="10"/>
  <c r="F164" i="5"/>
  <c r="C165" i="3"/>
  <c r="I165" i="3"/>
  <c r="I165" i="4"/>
  <c r="I165" i="10"/>
  <c r="J165" i="3"/>
  <c r="J165" i="4"/>
  <c r="H165" i="3"/>
  <c r="H165" i="4"/>
  <c r="H165" i="10"/>
  <c r="J165" i="10"/>
  <c r="F165" i="5"/>
  <c r="C166" i="3"/>
  <c r="K166" i="3"/>
  <c r="I166" i="4"/>
  <c r="I166" i="10"/>
  <c r="L166" i="3"/>
  <c r="J166" i="4"/>
  <c r="J166" i="3"/>
  <c r="H166" i="4"/>
  <c r="H166" i="10"/>
  <c r="J166" i="10"/>
  <c r="F166" i="5"/>
  <c r="C167" i="3"/>
  <c r="K167" i="3"/>
  <c r="I167" i="4"/>
  <c r="I167" i="10"/>
  <c r="L167" i="3"/>
  <c r="J167" i="4"/>
  <c r="J167" i="3"/>
  <c r="H167" i="4"/>
  <c r="H167" i="10"/>
  <c r="J167" i="10"/>
  <c r="F167" i="5"/>
  <c r="C168" i="3"/>
  <c r="K168" i="3"/>
  <c r="I168" i="4"/>
  <c r="I168" i="10"/>
  <c r="L168" i="3"/>
  <c r="J168" i="4"/>
  <c r="J168" i="3"/>
  <c r="H168" i="4"/>
  <c r="H168" i="10"/>
  <c r="J168" i="10"/>
  <c r="F168" i="5"/>
  <c r="C169" i="3"/>
  <c r="K169" i="3"/>
  <c r="I169" i="4"/>
  <c r="I169" i="10"/>
  <c r="L169" i="3"/>
  <c r="J169" i="4"/>
  <c r="J169" i="3"/>
  <c r="H169" i="4"/>
  <c r="H169" i="10"/>
  <c r="J169" i="10"/>
  <c r="F169" i="5"/>
  <c r="C170" i="3"/>
  <c r="K170" i="3"/>
  <c r="I170" i="4"/>
  <c r="I170" i="10"/>
  <c r="F170" i="5"/>
  <c r="C171" i="3"/>
  <c r="I171" i="3"/>
  <c r="I171" i="4"/>
  <c r="I171" i="10"/>
  <c r="J171" i="3"/>
  <c r="J171" i="4"/>
  <c r="J171" i="10"/>
  <c r="F171" i="5"/>
  <c r="C172" i="3"/>
  <c r="I172" i="3"/>
  <c r="I172" i="4"/>
  <c r="I172" i="10"/>
  <c r="J172" i="3"/>
  <c r="J172" i="4"/>
  <c r="J172" i="10"/>
  <c r="F172" i="5"/>
  <c r="C173" i="3"/>
  <c r="I173" i="3"/>
  <c r="I173" i="4"/>
  <c r="I173" i="10"/>
  <c r="J173" i="3"/>
  <c r="J173" i="4"/>
  <c r="J173" i="10"/>
  <c r="F173" i="5"/>
  <c r="C174" i="3"/>
  <c r="I174" i="3"/>
  <c r="I174" i="4"/>
  <c r="I174" i="10"/>
  <c r="J174" i="3"/>
  <c r="J174" i="4"/>
  <c r="H174" i="3"/>
  <c r="H174" i="4"/>
  <c r="H174" i="10"/>
  <c r="J174" i="10"/>
  <c r="F174" i="5"/>
  <c r="C175" i="3"/>
  <c r="K175" i="3"/>
  <c r="I175" i="4"/>
  <c r="I175" i="10"/>
  <c r="L175" i="3"/>
  <c r="J175" i="4"/>
  <c r="J175" i="3"/>
  <c r="H175" i="4"/>
  <c r="H175" i="10"/>
  <c r="J175" i="10"/>
  <c r="F175" i="5"/>
  <c r="C176" i="3"/>
  <c r="K176" i="3"/>
  <c r="I176" i="4"/>
  <c r="I176" i="10"/>
  <c r="L176" i="3"/>
  <c r="J176" i="4"/>
  <c r="J176" i="3"/>
  <c r="H176" i="4"/>
  <c r="H176" i="10"/>
  <c r="J176" i="10"/>
  <c r="F176" i="5"/>
  <c r="C177" i="3"/>
  <c r="K177" i="3"/>
  <c r="I177" i="4"/>
  <c r="I177" i="10"/>
  <c r="F177" i="5"/>
  <c r="C178" i="3"/>
  <c r="I178" i="3"/>
  <c r="I178" i="4"/>
  <c r="I178" i="10"/>
  <c r="J178" i="3"/>
  <c r="J178" i="4"/>
  <c r="J178" i="10"/>
  <c r="F178" i="5"/>
  <c r="C179" i="3"/>
  <c r="I179" i="3"/>
  <c r="I179" i="4"/>
  <c r="I179" i="10"/>
  <c r="J179" i="3"/>
  <c r="J179" i="4"/>
  <c r="J179" i="10"/>
  <c r="F179" i="5"/>
  <c r="C180" i="3"/>
  <c r="I180" i="3"/>
  <c r="I180" i="4"/>
  <c r="I180" i="10"/>
  <c r="J180" i="3"/>
  <c r="J180" i="4"/>
  <c r="J180" i="10"/>
  <c r="F180" i="5"/>
  <c r="C181" i="3"/>
  <c r="I181" i="3"/>
  <c r="I181" i="4"/>
  <c r="I181" i="10"/>
  <c r="J181" i="3"/>
  <c r="J181" i="4"/>
  <c r="H181" i="3"/>
  <c r="H181" i="4"/>
  <c r="H181" i="10"/>
  <c r="J181" i="10"/>
  <c r="F181" i="5"/>
  <c r="C182" i="3"/>
  <c r="K182" i="3"/>
  <c r="I182" i="4"/>
  <c r="I182" i="10"/>
  <c r="L182" i="3"/>
  <c r="J182" i="4"/>
  <c r="J182" i="3"/>
  <c r="H182" i="4"/>
  <c r="H182" i="10"/>
  <c r="J182" i="10"/>
  <c r="F182" i="5"/>
  <c r="C183" i="3"/>
  <c r="K183" i="3"/>
  <c r="I183" i="4"/>
  <c r="I183" i="10"/>
  <c r="L183" i="3"/>
  <c r="J183" i="4"/>
  <c r="J183" i="3"/>
  <c r="H183" i="4"/>
  <c r="H183" i="10"/>
  <c r="J183" i="10"/>
  <c r="F183" i="5"/>
  <c r="C184" i="3"/>
  <c r="K184" i="3"/>
  <c r="I184" i="4"/>
  <c r="I184" i="10"/>
  <c r="L184" i="3"/>
  <c r="J184" i="4"/>
  <c r="J184" i="3"/>
  <c r="H184" i="4"/>
  <c r="H184" i="10"/>
  <c r="J184" i="10"/>
  <c r="F184" i="5"/>
  <c r="C185" i="3"/>
  <c r="K185" i="3"/>
  <c r="I185" i="4"/>
  <c r="I185" i="10"/>
  <c r="L185" i="3"/>
  <c r="J185" i="4"/>
  <c r="J185" i="3"/>
  <c r="H185" i="4"/>
  <c r="H185" i="10"/>
  <c r="J185" i="10"/>
  <c r="F185" i="5"/>
  <c r="C186" i="3"/>
  <c r="K186" i="3"/>
  <c r="I186" i="4"/>
  <c r="I186" i="10"/>
  <c r="F186" i="5"/>
  <c r="C187" i="3"/>
  <c r="I187" i="3"/>
  <c r="I187" i="4"/>
  <c r="I187" i="10"/>
  <c r="J187" i="3"/>
  <c r="J187" i="4"/>
  <c r="J187" i="10"/>
  <c r="F187" i="5"/>
  <c r="C188" i="3"/>
  <c r="I188" i="3"/>
  <c r="I188" i="4"/>
  <c r="I188" i="10"/>
  <c r="J188" i="3"/>
  <c r="J188" i="4"/>
  <c r="J188" i="10"/>
  <c r="F188" i="5"/>
  <c r="C189" i="3"/>
  <c r="I189" i="3"/>
  <c r="I189" i="4"/>
  <c r="I189" i="10"/>
  <c r="J189" i="3"/>
  <c r="J189" i="4"/>
  <c r="H189" i="3"/>
  <c r="H189" i="4"/>
  <c r="H189" i="10"/>
  <c r="J189" i="10"/>
  <c r="F189" i="5"/>
  <c r="C190" i="3"/>
  <c r="K190" i="3"/>
  <c r="I190" i="4"/>
  <c r="I190" i="10"/>
  <c r="L190" i="3"/>
  <c r="J190" i="4"/>
  <c r="J190" i="3"/>
  <c r="H190" i="4"/>
  <c r="H190" i="10"/>
  <c r="J190" i="10"/>
  <c r="F190" i="5"/>
  <c r="C191" i="3"/>
  <c r="K191" i="3"/>
  <c r="I191" i="4"/>
  <c r="I191" i="10"/>
  <c r="L191" i="3"/>
  <c r="J191" i="4"/>
  <c r="J191" i="3"/>
  <c r="H191" i="4"/>
  <c r="H191" i="10"/>
  <c r="J191" i="10"/>
  <c r="F191" i="5"/>
  <c r="C192" i="3"/>
  <c r="K192" i="3"/>
  <c r="I192" i="4"/>
  <c r="I192" i="10"/>
  <c r="F192" i="5"/>
  <c r="C193" i="3"/>
  <c r="I193" i="3"/>
  <c r="I193" i="4"/>
  <c r="I193" i="10"/>
  <c r="J193" i="3"/>
  <c r="J193" i="4"/>
  <c r="J193" i="10"/>
  <c r="F193" i="5"/>
  <c r="C194" i="3"/>
  <c r="I194" i="3"/>
  <c r="I194" i="4"/>
  <c r="I194" i="10"/>
  <c r="J194" i="3"/>
  <c r="J194" i="4"/>
  <c r="J194" i="10"/>
  <c r="F194" i="5"/>
  <c r="C195" i="3"/>
  <c r="I195" i="3"/>
  <c r="I195" i="4"/>
  <c r="I195" i="10"/>
  <c r="J195" i="3"/>
  <c r="J195" i="4"/>
  <c r="H195" i="3"/>
  <c r="H195" i="4"/>
  <c r="H195" i="10"/>
  <c r="J195" i="10"/>
  <c r="F195" i="5"/>
  <c r="C196" i="3"/>
  <c r="K196" i="3"/>
  <c r="I196" i="4"/>
  <c r="I196" i="10"/>
  <c r="L196" i="3"/>
  <c r="J196" i="4"/>
  <c r="J196" i="3"/>
  <c r="H196" i="4"/>
  <c r="H196" i="10"/>
  <c r="J196" i="10"/>
  <c r="F196" i="5"/>
  <c r="C197" i="3"/>
  <c r="K197" i="3"/>
  <c r="I197" i="4"/>
  <c r="I197" i="10"/>
  <c r="L197" i="3"/>
  <c r="J197" i="4"/>
  <c r="J197" i="3"/>
  <c r="H197" i="4"/>
  <c r="H197" i="10"/>
  <c r="J197" i="10"/>
  <c r="F197" i="5"/>
  <c r="C198" i="3"/>
  <c r="K198" i="3"/>
  <c r="I198" i="4"/>
  <c r="I198" i="10"/>
  <c r="L198" i="3"/>
  <c r="J198" i="4"/>
  <c r="J198" i="3"/>
  <c r="H198" i="4"/>
  <c r="H198" i="10"/>
  <c r="J198" i="10"/>
  <c r="F198" i="5"/>
  <c r="C199" i="3"/>
  <c r="K199" i="3"/>
  <c r="I199" i="4"/>
  <c r="I199" i="10"/>
  <c r="F199" i="5"/>
  <c r="C200" i="3"/>
  <c r="I200" i="3"/>
  <c r="I200" i="4"/>
  <c r="I200" i="10"/>
  <c r="J200" i="3"/>
  <c r="J200" i="4"/>
  <c r="J200" i="10"/>
  <c r="F200" i="5"/>
  <c r="C201" i="3"/>
  <c r="I201" i="3"/>
  <c r="I201" i="4"/>
  <c r="I201" i="10"/>
  <c r="J201" i="3"/>
  <c r="J201" i="4"/>
  <c r="J201" i="10"/>
  <c r="F201" i="5"/>
  <c r="C202" i="3"/>
  <c r="I202" i="3"/>
  <c r="I202" i="4"/>
  <c r="I202" i="10"/>
  <c r="J202" i="3"/>
  <c r="J202" i="4"/>
  <c r="J202" i="10"/>
  <c r="F202" i="5"/>
  <c r="C203" i="3"/>
  <c r="I203" i="3"/>
  <c r="I203" i="4"/>
  <c r="I203" i="10"/>
  <c r="J203" i="3"/>
  <c r="J203" i="4"/>
  <c r="J203" i="10"/>
  <c r="F203" i="5"/>
  <c r="C204" i="3"/>
  <c r="I204" i="3"/>
  <c r="I204" i="4"/>
  <c r="I204" i="10"/>
  <c r="J204" i="3"/>
  <c r="J204" i="4"/>
  <c r="H204" i="3"/>
  <c r="H204" i="4"/>
  <c r="H204" i="10"/>
  <c r="J204" i="10"/>
  <c r="F204" i="5"/>
  <c r="C205" i="3"/>
  <c r="K205" i="3"/>
  <c r="I205" i="4"/>
  <c r="I205" i="10"/>
  <c r="L205" i="3"/>
  <c r="J205" i="4"/>
  <c r="J205" i="3"/>
  <c r="H205" i="4"/>
  <c r="H205" i="10"/>
  <c r="J205" i="10"/>
  <c r="F205" i="5"/>
  <c r="C206" i="3"/>
  <c r="K206" i="3"/>
  <c r="I206" i="4"/>
  <c r="I206" i="10"/>
  <c r="L206" i="3"/>
  <c r="J206" i="4"/>
  <c r="J206" i="3"/>
  <c r="H206" i="4"/>
  <c r="H206" i="10"/>
  <c r="J206" i="10"/>
  <c r="F206" i="5"/>
  <c r="C207" i="3"/>
  <c r="K207" i="3"/>
  <c r="I207" i="4"/>
  <c r="I207" i="10"/>
  <c r="F207" i="5"/>
  <c r="C208" i="3"/>
  <c r="I208" i="3"/>
  <c r="I208" i="4"/>
  <c r="I208" i="10"/>
  <c r="J208" i="3"/>
  <c r="J208" i="4"/>
  <c r="J208" i="10"/>
  <c r="F208" i="5"/>
  <c r="C209" i="3"/>
  <c r="I209" i="3"/>
  <c r="I209" i="4"/>
  <c r="I209" i="10"/>
  <c r="J209" i="3"/>
  <c r="J209" i="4"/>
  <c r="J209" i="10"/>
  <c r="F209" i="5"/>
  <c r="C210" i="3"/>
  <c r="I210" i="3"/>
  <c r="I210" i="4"/>
  <c r="I210" i="10"/>
  <c r="J210" i="3"/>
  <c r="J210" i="4"/>
  <c r="J210" i="10"/>
  <c r="F210" i="5"/>
  <c r="C211" i="3"/>
  <c r="I211" i="3"/>
  <c r="I211" i="4"/>
  <c r="I211" i="10"/>
  <c r="J211" i="3"/>
  <c r="J211" i="4"/>
  <c r="H211" i="3"/>
  <c r="H211" i="4"/>
  <c r="H211" i="10"/>
  <c r="J211" i="10"/>
  <c r="F211" i="5"/>
  <c r="C212" i="3"/>
  <c r="K212" i="3"/>
  <c r="I212" i="4"/>
  <c r="I212" i="10"/>
  <c r="L212" i="3"/>
  <c r="J212" i="4"/>
  <c r="J212" i="3"/>
  <c r="H212" i="4"/>
  <c r="H212" i="10"/>
  <c r="J212" i="10"/>
  <c r="F212" i="5"/>
  <c r="C213" i="3"/>
  <c r="K213" i="3"/>
  <c r="I213" i="4"/>
  <c r="I213" i="10"/>
  <c r="L213" i="3"/>
  <c r="J213" i="4"/>
  <c r="J213" i="3"/>
  <c r="H213" i="4"/>
  <c r="H213" i="10"/>
  <c r="J213" i="10"/>
  <c r="F213" i="5"/>
  <c r="C214" i="3"/>
  <c r="K214" i="3"/>
  <c r="I214" i="4"/>
  <c r="I214" i="10"/>
  <c r="L214" i="3"/>
  <c r="J214" i="4"/>
  <c r="J214" i="3"/>
  <c r="H214" i="4"/>
  <c r="H214" i="10"/>
  <c r="J214" i="10"/>
  <c r="F214" i="5"/>
  <c r="C215" i="3"/>
  <c r="K215" i="3"/>
  <c r="I215" i="4"/>
  <c r="I215" i="10"/>
  <c r="F215" i="5"/>
  <c r="C216" i="3"/>
  <c r="I216" i="3"/>
  <c r="I216" i="4"/>
  <c r="I216" i="10"/>
  <c r="J216" i="3"/>
  <c r="J216" i="4"/>
  <c r="J216" i="10"/>
  <c r="F216" i="5"/>
  <c r="C217" i="3"/>
  <c r="I217" i="3"/>
  <c r="I217" i="4"/>
  <c r="I217" i="10"/>
  <c r="J217" i="3"/>
  <c r="J217" i="4"/>
  <c r="J217" i="10"/>
  <c r="F217" i="5"/>
  <c r="C218" i="3"/>
  <c r="I218" i="3"/>
  <c r="I218" i="4"/>
  <c r="I218" i="10"/>
  <c r="J218" i="3"/>
  <c r="J218" i="4"/>
  <c r="J218" i="10"/>
  <c r="F218" i="5"/>
  <c r="C219" i="3"/>
  <c r="I219" i="3"/>
  <c r="I219" i="4"/>
  <c r="I219" i="10"/>
  <c r="J219" i="3"/>
  <c r="J219" i="4"/>
  <c r="H219" i="3"/>
  <c r="H219" i="4"/>
  <c r="H219" i="10"/>
  <c r="J219" i="10"/>
  <c r="F219" i="5"/>
  <c r="C220" i="3"/>
  <c r="K220" i="3"/>
  <c r="I220" i="4"/>
  <c r="I220" i="10"/>
  <c r="L220" i="3"/>
  <c r="J220" i="4"/>
  <c r="J220" i="3"/>
  <c r="H220" i="4"/>
  <c r="H220" i="10"/>
  <c r="J220" i="10"/>
  <c r="F220" i="5"/>
  <c r="C221" i="3"/>
  <c r="K221" i="3"/>
  <c r="I221" i="4"/>
  <c r="I221" i="10"/>
  <c r="F221" i="5"/>
  <c r="C222" i="3"/>
  <c r="I222" i="3"/>
  <c r="I222" i="4"/>
  <c r="I222" i="10"/>
  <c r="J222" i="3"/>
  <c r="J222" i="4"/>
  <c r="J222" i="10"/>
  <c r="F222" i="5"/>
  <c r="C223" i="3"/>
  <c r="I223" i="3"/>
  <c r="I223" i="4"/>
  <c r="I223" i="10"/>
  <c r="J223" i="3"/>
  <c r="J223" i="4"/>
  <c r="J223" i="10"/>
  <c r="F223" i="5"/>
  <c r="C224" i="3"/>
  <c r="I224" i="3"/>
  <c r="I224" i="4"/>
  <c r="I224" i="10"/>
  <c r="J224" i="3"/>
  <c r="J224" i="4"/>
  <c r="H224" i="3"/>
  <c r="H224" i="4"/>
  <c r="H224" i="10"/>
  <c r="J224" i="10"/>
  <c r="F224" i="5"/>
  <c r="C225" i="3"/>
  <c r="K225" i="3"/>
  <c r="I225" i="4"/>
  <c r="I225" i="10"/>
  <c r="L225" i="3"/>
  <c r="J225" i="4"/>
  <c r="J225" i="3"/>
  <c r="H225" i="4"/>
  <c r="H225" i="10"/>
  <c r="J225" i="10"/>
  <c r="F225" i="5"/>
  <c r="C226" i="3"/>
  <c r="K226" i="3"/>
  <c r="I226" i="4"/>
  <c r="I226" i="10"/>
  <c r="L226" i="3"/>
  <c r="J226" i="4"/>
  <c r="J226" i="3"/>
  <c r="H226" i="4"/>
  <c r="H226" i="10"/>
  <c r="J226" i="10"/>
  <c r="F226" i="5"/>
  <c r="C227" i="3"/>
  <c r="K227" i="3"/>
  <c r="I227" i="4"/>
  <c r="I227" i="10"/>
  <c r="L227" i="3"/>
  <c r="J227" i="4"/>
  <c r="J227" i="3"/>
  <c r="H227" i="4"/>
  <c r="H227" i="10"/>
  <c r="J227" i="10"/>
  <c r="F227" i="5"/>
  <c r="C228" i="3"/>
  <c r="K228" i="3"/>
  <c r="I228" i="4"/>
  <c r="I228" i="10"/>
  <c r="L228" i="3"/>
  <c r="J228" i="4"/>
  <c r="J228" i="3"/>
  <c r="H228" i="4"/>
  <c r="H228" i="10"/>
  <c r="J228" i="10"/>
  <c r="F228" i="5"/>
  <c r="C229" i="3"/>
  <c r="K229" i="3"/>
  <c r="I229" i="4"/>
  <c r="I229" i="10"/>
  <c r="F229" i="5"/>
  <c r="C230" i="3"/>
  <c r="I230" i="3"/>
  <c r="I230" i="4"/>
  <c r="I230" i="10"/>
  <c r="J230" i="3"/>
  <c r="J230" i="4"/>
  <c r="J230" i="10"/>
  <c r="F230" i="5"/>
  <c r="C231" i="3"/>
  <c r="I231" i="3"/>
  <c r="I231" i="4"/>
  <c r="I231" i="10"/>
  <c r="J231" i="3"/>
  <c r="J231" i="4"/>
  <c r="J231" i="10"/>
  <c r="F231" i="5"/>
  <c r="C232" i="3"/>
  <c r="I232" i="3"/>
  <c r="I232" i="4"/>
  <c r="I232" i="10"/>
  <c r="J232" i="3"/>
  <c r="J232" i="4"/>
  <c r="J232" i="10"/>
  <c r="F232" i="5"/>
  <c r="C233" i="3"/>
  <c r="I233" i="3"/>
  <c r="I233" i="4"/>
  <c r="I233" i="10"/>
  <c r="J233" i="3"/>
  <c r="J233" i="4"/>
  <c r="J233" i="10"/>
  <c r="F233" i="5"/>
  <c r="C234" i="3"/>
  <c r="I234" i="3"/>
  <c r="I234" i="4"/>
  <c r="I234" i="10"/>
  <c r="J234" i="3"/>
  <c r="J234" i="4"/>
  <c r="H234" i="3"/>
  <c r="H234" i="4"/>
  <c r="H234" i="10"/>
  <c r="J234" i="10"/>
  <c r="F234" i="5"/>
  <c r="C235" i="3"/>
  <c r="K235" i="3"/>
  <c r="I235" i="4"/>
  <c r="I235" i="10"/>
  <c r="L235" i="3"/>
  <c r="J235" i="4"/>
  <c r="J235" i="3"/>
  <c r="H235" i="4"/>
  <c r="H235" i="10"/>
  <c r="J235" i="10"/>
  <c r="F235" i="5"/>
  <c r="C236" i="3"/>
  <c r="K236" i="3"/>
  <c r="I236" i="4"/>
  <c r="I236" i="10"/>
  <c r="L236" i="3"/>
  <c r="J236" i="4"/>
  <c r="J236" i="3"/>
  <c r="H236" i="4"/>
  <c r="H236" i="10"/>
  <c r="J236" i="10"/>
  <c r="F236" i="5"/>
  <c r="C237" i="3"/>
  <c r="K237" i="3"/>
  <c r="I237" i="4"/>
  <c r="I237" i="10"/>
  <c r="F237" i="5"/>
  <c r="C238" i="3"/>
  <c r="I238" i="3"/>
  <c r="I238" i="4"/>
  <c r="I238" i="10"/>
  <c r="J238" i="3"/>
  <c r="J238" i="4"/>
  <c r="J238" i="10"/>
  <c r="F238" i="5"/>
  <c r="C239" i="3"/>
  <c r="I239" i="3"/>
  <c r="I239" i="4"/>
  <c r="I239" i="10"/>
  <c r="J239" i="3"/>
  <c r="J239" i="4"/>
  <c r="J239" i="10"/>
  <c r="F239" i="5"/>
  <c r="C240" i="3"/>
  <c r="I240" i="3"/>
  <c r="I240" i="4"/>
  <c r="I240" i="10"/>
  <c r="J240" i="3"/>
  <c r="J240" i="4"/>
  <c r="H240" i="3"/>
  <c r="H240" i="4"/>
  <c r="H240" i="10"/>
  <c r="J240" i="10"/>
  <c r="F240" i="5"/>
  <c r="C241" i="3"/>
  <c r="K241" i="3"/>
  <c r="I241" i="4"/>
  <c r="I241" i="10"/>
  <c r="L241" i="3"/>
  <c r="J241" i="4"/>
  <c r="J241" i="3"/>
  <c r="H241" i="4"/>
  <c r="H241" i="10"/>
  <c r="J241" i="10"/>
  <c r="F241" i="5"/>
  <c r="C242" i="3"/>
  <c r="K242" i="3"/>
  <c r="I242" i="4"/>
  <c r="I242" i="10"/>
  <c r="L242" i="3"/>
  <c r="J242" i="4"/>
  <c r="J242" i="3"/>
  <c r="H242" i="4"/>
  <c r="H242" i="10"/>
  <c r="J242" i="10"/>
  <c r="F242" i="5"/>
  <c r="C243" i="3"/>
  <c r="K243" i="3"/>
  <c r="I243" i="4"/>
  <c r="I243" i="10"/>
  <c r="L243" i="3"/>
  <c r="J243" i="4"/>
  <c r="J243" i="3"/>
  <c r="H243" i="4"/>
  <c r="H243" i="10"/>
  <c r="J243" i="10"/>
  <c r="F243" i="5"/>
  <c r="C244" i="3"/>
  <c r="K244" i="3"/>
  <c r="I244" i="4"/>
  <c r="I244" i="10"/>
  <c r="F244" i="5"/>
  <c r="C245" i="3"/>
  <c r="I245" i="3"/>
  <c r="I245" i="4"/>
  <c r="I245" i="10"/>
  <c r="J245" i="3"/>
  <c r="J245" i="4"/>
  <c r="J245" i="10"/>
  <c r="F245" i="5"/>
  <c r="C246" i="3"/>
  <c r="I246" i="3"/>
  <c r="I246" i="4"/>
  <c r="I246" i="10"/>
  <c r="J246" i="3"/>
  <c r="J246" i="4"/>
  <c r="J246" i="10"/>
  <c r="F246" i="5"/>
  <c r="C247" i="3"/>
  <c r="I247" i="3"/>
  <c r="I247" i="4"/>
  <c r="I247" i="10"/>
  <c r="J247" i="3"/>
  <c r="J247" i="4"/>
  <c r="J247" i="10"/>
  <c r="F247" i="5"/>
  <c r="C248" i="3"/>
  <c r="I248" i="3"/>
  <c r="I248" i="4"/>
  <c r="I248" i="10"/>
  <c r="J248" i="3"/>
  <c r="J248" i="4"/>
  <c r="H248" i="3"/>
  <c r="H248" i="4"/>
  <c r="H248" i="10"/>
  <c r="J248" i="10"/>
  <c r="F248" i="5"/>
  <c r="C249" i="3"/>
  <c r="K249" i="3"/>
  <c r="I249" i="4"/>
  <c r="I249" i="10"/>
  <c r="L249" i="3"/>
  <c r="J249" i="4"/>
  <c r="J249" i="3"/>
  <c r="H249" i="4"/>
  <c r="H249" i="10"/>
  <c r="J249" i="10"/>
  <c r="F249" i="5"/>
  <c r="C250" i="3"/>
  <c r="K250" i="3"/>
  <c r="I250" i="4"/>
  <c r="I250" i="10"/>
  <c r="F250" i="5"/>
  <c r="C251" i="3"/>
  <c r="I251" i="3"/>
  <c r="I251" i="4"/>
  <c r="I251" i="10"/>
  <c r="J251" i="3"/>
  <c r="J251" i="4"/>
  <c r="J251" i="10"/>
  <c r="F251" i="5"/>
  <c r="C252" i="3"/>
  <c r="I252" i="3"/>
  <c r="I252" i="4"/>
  <c r="I252" i="10"/>
  <c r="J252" i="3"/>
  <c r="J252" i="4"/>
  <c r="J252" i="10"/>
  <c r="F252" i="5"/>
  <c r="C253" i="3"/>
  <c r="I253" i="3"/>
  <c r="I253" i="4"/>
  <c r="I253" i="10"/>
  <c r="J253" i="3"/>
  <c r="J253" i="4"/>
  <c r="H253" i="3"/>
  <c r="H253" i="4"/>
  <c r="H253" i="10"/>
  <c r="J253" i="10"/>
  <c r="F253" i="5"/>
  <c r="C254" i="3"/>
  <c r="K254" i="3"/>
  <c r="I254" i="4"/>
  <c r="I254" i="10"/>
  <c r="L254" i="3"/>
  <c r="J254" i="4"/>
  <c r="J254" i="3"/>
  <c r="H254" i="4"/>
  <c r="H254" i="10"/>
  <c r="J254" i="10"/>
  <c r="F254" i="5"/>
  <c r="C255" i="3"/>
  <c r="K255" i="3"/>
  <c r="I255" i="4"/>
  <c r="I255" i="10"/>
  <c r="L255" i="3"/>
  <c r="J255" i="4"/>
  <c r="J255" i="3"/>
  <c r="H255" i="4"/>
  <c r="H255" i="10"/>
  <c r="J255" i="10"/>
  <c r="F255" i="5"/>
  <c r="C256" i="3"/>
  <c r="K256" i="3"/>
  <c r="I256" i="4"/>
  <c r="I256" i="10"/>
  <c r="L256" i="3"/>
  <c r="J256" i="4"/>
  <c r="J256" i="3"/>
  <c r="H256" i="4"/>
  <c r="H256" i="10"/>
  <c r="J256" i="10"/>
  <c r="F256" i="5"/>
  <c r="C257" i="3"/>
  <c r="K257" i="3"/>
  <c r="I257" i="4"/>
  <c r="I257" i="10"/>
  <c r="L257" i="3"/>
  <c r="J257" i="4"/>
  <c r="J257" i="3"/>
  <c r="H257" i="4"/>
  <c r="H257" i="10"/>
  <c r="J257" i="10"/>
  <c r="F257" i="5"/>
  <c r="C258" i="3"/>
  <c r="K258" i="3"/>
  <c r="I258" i="4"/>
  <c r="I258" i="10"/>
  <c r="L258" i="3"/>
  <c r="J258" i="4"/>
  <c r="J258" i="3"/>
  <c r="H258" i="4"/>
  <c r="H258" i="10"/>
  <c r="J258" i="10"/>
  <c r="F258" i="5"/>
  <c r="C259" i="3"/>
  <c r="K259" i="3"/>
  <c r="I259" i="4"/>
  <c r="I259" i="10"/>
  <c r="F259" i="5"/>
  <c r="C260" i="3"/>
  <c r="I260" i="3"/>
  <c r="I260" i="4"/>
  <c r="I260" i="10"/>
  <c r="J260" i="3"/>
  <c r="J260" i="4"/>
  <c r="J260" i="10"/>
  <c r="F260" i="5"/>
  <c r="C261" i="3"/>
  <c r="I261" i="3"/>
  <c r="I261" i="4"/>
  <c r="I261" i="10"/>
  <c r="J261" i="3"/>
  <c r="J261" i="4"/>
  <c r="J261" i="10"/>
  <c r="F261" i="5"/>
  <c r="C262" i="3"/>
  <c r="I262" i="3"/>
  <c r="I262" i="4"/>
  <c r="I262" i="10"/>
  <c r="J262" i="3"/>
  <c r="J262" i="4"/>
  <c r="J262" i="10"/>
  <c r="F262" i="5"/>
  <c r="C263" i="3"/>
  <c r="I263" i="3"/>
  <c r="I263" i="4"/>
  <c r="I263" i="10"/>
  <c r="J263" i="3"/>
  <c r="J263" i="4"/>
  <c r="J263" i="10"/>
  <c r="F263" i="5"/>
  <c r="C264" i="3"/>
  <c r="I264" i="3"/>
  <c r="I264" i="4"/>
  <c r="I264" i="10"/>
  <c r="J264" i="3"/>
  <c r="J264" i="4"/>
  <c r="H264" i="3"/>
  <c r="H264" i="4"/>
  <c r="H264" i="10"/>
  <c r="J264" i="10"/>
  <c r="F264" i="5"/>
  <c r="C265" i="3"/>
  <c r="K265" i="3"/>
  <c r="I265" i="4"/>
  <c r="I265" i="10"/>
  <c r="L265" i="3"/>
  <c r="J265" i="4"/>
  <c r="J265" i="3"/>
  <c r="H265" i="4"/>
  <c r="H265" i="10"/>
  <c r="J265" i="10"/>
  <c r="F265" i="5"/>
  <c r="C266" i="3"/>
  <c r="K266" i="3"/>
  <c r="I266" i="4"/>
  <c r="I266" i="10"/>
  <c r="L266" i="3"/>
  <c r="J266" i="4"/>
  <c r="J266" i="3"/>
  <c r="H266" i="4"/>
  <c r="H266" i="10"/>
  <c r="J266" i="10"/>
  <c r="F266" i="5"/>
  <c r="C267" i="3"/>
  <c r="K267" i="3"/>
  <c r="I267" i="4"/>
  <c r="I267" i="10"/>
  <c r="F267" i="5"/>
  <c r="C268" i="3"/>
  <c r="I268" i="3"/>
  <c r="I268" i="4"/>
  <c r="I268" i="10"/>
  <c r="J268" i="3"/>
  <c r="J268" i="4"/>
  <c r="J268" i="10"/>
  <c r="F268" i="5"/>
  <c r="C269" i="3"/>
  <c r="I269" i="3"/>
  <c r="I269" i="4"/>
  <c r="I269" i="10"/>
  <c r="J269" i="3"/>
  <c r="J269" i="4"/>
  <c r="J269" i="10"/>
  <c r="F269" i="5"/>
  <c r="C270" i="3"/>
  <c r="I270" i="3"/>
  <c r="I270" i="4"/>
  <c r="I270" i="10"/>
  <c r="J270" i="3"/>
  <c r="J270" i="4"/>
  <c r="H270" i="3"/>
  <c r="H270" i="4"/>
  <c r="H270" i="10"/>
  <c r="J270" i="10"/>
  <c r="F270" i="5"/>
  <c r="C271" i="3"/>
  <c r="K271" i="3"/>
  <c r="I271" i="4"/>
  <c r="I271" i="10"/>
  <c r="L271" i="3"/>
  <c r="J271" i="4"/>
  <c r="J271" i="3"/>
  <c r="H271" i="4"/>
  <c r="H271" i="10"/>
  <c r="J271" i="10"/>
  <c r="F271" i="5"/>
  <c r="C272" i="3"/>
  <c r="K272" i="3"/>
  <c r="I272" i="4"/>
  <c r="I272" i="10"/>
  <c r="L272" i="3"/>
  <c r="J272" i="4"/>
  <c r="J272" i="3"/>
  <c r="H272" i="4"/>
  <c r="H272" i="10"/>
  <c r="J272" i="10"/>
  <c r="F272" i="5"/>
  <c r="C273" i="3"/>
  <c r="K273" i="3"/>
  <c r="I273" i="4"/>
  <c r="I273" i="10"/>
  <c r="F273" i="5"/>
  <c r="C274" i="3"/>
  <c r="I274" i="3"/>
  <c r="I274" i="4"/>
  <c r="I274" i="10"/>
  <c r="J274" i="3"/>
  <c r="J274" i="4"/>
  <c r="J274" i="10"/>
  <c r="F274" i="5"/>
  <c r="C275" i="3"/>
  <c r="I275" i="3"/>
  <c r="I275" i="4"/>
  <c r="I275" i="10"/>
  <c r="J275" i="3"/>
  <c r="J275" i="4"/>
  <c r="J275" i="10"/>
  <c r="F275" i="5"/>
  <c r="C276" i="3"/>
  <c r="I276" i="3"/>
  <c r="I276" i="4"/>
  <c r="I276" i="10"/>
  <c r="J276" i="3"/>
  <c r="J276" i="4"/>
  <c r="J276" i="10"/>
  <c r="F276" i="5"/>
  <c r="C277" i="3"/>
  <c r="I277" i="3"/>
  <c r="I277" i="4"/>
  <c r="I277" i="10"/>
  <c r="J277" i="3"/>
  <c r="J277" i="4"/>
  <c r="H277" i="3"/>
  <c r="H277" i="4"/>
  <c r="H277" i="10"/>
  <c r="J277" i="10"/>
  <c r="F277" i="5"/>
  <c r="C278" i="3"/>
  <c r="K278" i="3"/>
  <c r="I278" i="4"/>
  <c r="I278" i="10"/>
  <c r="L278" i="3"/>
  <c r="J278" i="4"/>
  <c r="J278" i="3"/>
  <c r="H278" i="4"/>
  <c r="H278" i="10"/>
  <c r="J278" i="10"/>
  <c r="F278" i="5"/>
  <c r="C279" i="3"/>
  <c r="K279" i="3"/>
  <c r="I279" i="4"/>
  <c r="I279" i="10"/>
  <c r="L279" i="3"/>
  <c r="J279" i="4"/>
  <c r="J279" i="3"/>
  <c r="H279" i="4"/>
  <c r="H279" i="10"/>
  <c r="J279" i="10"/>
  <c r="F279" i="5"/>
  <c r="C280" i="3"/>
  <c r="K280" i="3"/>
  <c r="I280" i="4"/>
  <c r="I280" i="10"/>
  <c r="F280" i="5"/>
  <c r="C281" i="3"/>
  <c r="I281" i="3"/>
  <c r="I281" i="4"/>
  <c r="I281" i="10"/>
  <c r="J281" i="3"/>
  <c r="J281" i="4"/>
  <c r="J281" i="10"/>
  <c r="F281" i="5"/>
  <c r="C282" i="3"/>
  <c r="I282" i="3"/>
  <c r="I282" i="4"/>
  <c r="I282" i="10"/>
  <c r="J282" i="3"/>
  <c r="J282" i="4"/>
  <c r="J282" i="10"/>
  <c r="F282" i="5"/>
  <c r="C283" i="3"/>
  <c r="I283" i="3"/>
  <c r="I283" i="4"/>
  <c r="I283" i="10"/>
  <c r="J283" i="3"/>
  <c r="J283" i="4"/>
  <c r="H283" i="3"/>
  <c r="H283" i="4"/>
  <c r="H283" i="10"/>
  <c r="J283" i="10"/>
  <c r="F283" i="5"/>
  <c r="C284" i="3"/>
  <c r="K284" i="3"/>
  <c r="I284" i="4"/>
  <c r="I284" i="10"/>
  <c r="L284" i="3"/>
  <c r="J284" i="4"/>
  <c r="J284" i="3"/>
  <c r="H284" i="4"/>
  <c r="H284" i="10"/>
  <c r="J284" i="10"/>
  <c r="F284" i="5"/>
  <c r="C285" i="3"/>
  <c r="K285" i="3"/>
  <c r="I285" i="4"/>
  <c r="I285" i="10"/>
  <c r="L285" i="3"/>
  <c r="J285" i="4"/>
  <c r="J285" i="3"/>
  <c r="H285" i="4"/>
  <c r="H285" i="10"/>
  <c r="J285" i="10"/>
  <c r="F285" i="5"/>
  <c r="C286" i="3"/>
  <c r="K286" i="3"/>
  <c r="I286" i="4"/>
  <c r="I286" i="10"/>
  <c r="L286" i="3"/>
  <c r="J286" i="4"/>
  <c r="J286" i="3"/>
  <c r="H286" i="4"/>
  <c r="H286" i="10"/>
  <c r="J286" i="10"/>
  <c r="F286" i="5"/>
  <c r="C287" i="3"/>
  <c r="K287" i="3"/>
  <c r="I287" i="4"/>
  <c r="I287" i="10"/>
  <c r="L287" i="3"/>
  <c r="J287" i="4"/>
  <c r="J287" i="3"/>
  <c r="H287" i="4"/>
  <c r="H287" i="10"/>
  <c r="J287" i="10"/>
  <c r="F287" i="5"/>
  <c r="C288" i="3"/>
  <c r="K288" i="3"/>
  <c r="I288" i="4"/>
  <c r="I288" i="10"/>
  <c r="L288" i="3"/>
  <c r="J288" i="4"/>
  <c r="J288" i="3"/>
  <c r="H288" i="4"/>
  <c r="H288" i="10"/>
  <c r="J288" i="10"/>
  <c r="F288" i="5"/>
  <c r="C289" i="3"/>
  <c r="K289" i="3"/>
  <c r="I289" i="4"/>
  <c r="I289" i="10"/>
  <c r="F289" i="5"/>
  <c r="C290" i="3"/>
  <c r="I290" i="3"/>
  <c r="I290" i="4"/>
  <c r="I290" i="10"/>
  <c r="J290" i="3"/>
  <c r="J290" i="4"/>
  <c r="J290" i="10"/>
  <c r="F290" i="5"/>
  <c r="C291" i="3"/>
  <c r="I291" i="3"/>
  <c r="I291" i="4"/>
  <c r="I291" i="10"/>
  <c r="J291" i="3"/>
  <c r="J291" i="4"/>
  <c r="J291" i="10"/>
  <c r="F291" i="5"/>
  <c r="C292" i="3"/>
  <c r="I292" i="3"/>
  <c r="I292" i="4"/>
  <c r="I292" i="10"/>
  <c r="J292" i="3"/>
  <c r="J292" i="4"/>
  <c r="J292" i="10"/>
  <c r="F292" i="5"/>
  <c r="C293" i="3"/>
  <c r="I293" i="3"/>
  <c r="I293" i="4"/>
  <c r="I293" i="10"/>
  <c r="J293" i="3"/>
  <c r="J293" i="4"/>
  <c r="H293" i="3"/>
  <c r="H293" i="4"/>
  <c r="H293" i="10"/>
  <c r="J293" i="10"/>
  <c r="F293" i="5"/>
  <c r="C294" i="3"/>
  <c r="K294" i="3"/>
  <c r="I294" i="4"/>
  <c r="I294" i="10"/>
  <c r="L294" i="3"/>
  <c r="J294" i="4"/>
  <c r="J294" i="3"/>
  <c r="H294" i="4"/>
  <c r="H294" i="10"/>
  <c r="J294" i="10"/>
  <c r="F294" i="5"/>
  <c r="C295" i="3"/>
  <c r="K295" i="3"/>
  <c r="I295" i="4"/>
  <c r="I295" i="10"/>
  <c r="L295" i="3"/>
  <c r="J295" i="4"/>
  <c r="J295" i="3"/>
  <c r="H295" i="4"/>
  <c r="H295" i="10"/>
  <c r="J295" i="10"/>
  <c r="F295" i="5"/>
  <c r="C296" i="3"/>
  <c r="K296" i="3"/>
  <c r="I296" i="4"/>
  <c r="I296" i="10"/>
  <c r="F296" i="5"/>
  <c r="C297" i="3"/>
  <c r="I297" i="3"/>
  <c r="I297" i="4"/>
  <c r="I297" i="10"/>
  <c r="J297" i="3"/>
  <c r="J297" i="4"/>
  <c r="J297" i="10"/>
  <c r="F297" i="5"/>
  <c r="C298" i="3"/>
  <c r="I298" i="3"/>
  <c r="I298" i="4"/>
  <c r="I298" i="10"/>
  <c r="J298" i="3"/>
  <c r="J298" i="4"/>
  <c r="J298" i="10"/>
  <c r="F298" i="5"/>
  <c r="C299" i="3"/>
  <c r="I299" i="3"/>
  <c r="I299" i="4"/>
  <c r="I299" i="10"/>
  <c r="J299" i="3"/>
  <c r="J299" i="4"/>
  <c r="H299" i="3"/>
  <c r="H299" i="4"/>
  <c r="H299" i="10"/>
  <c r="J299" i="10"/>
  <c r="F299" i="5"/>
  <c r="C300" i="3"/>
  <c r="K300" i="3"/>
  <c r="I300" i="4"/>
  <c r="I300" i="10"/>
  <c r="L300" i="3"/>
  <c r="J300" i="4"/>
  <c r="J300" i="3"/>
  <c r="H300" i="4"/>
  <c r="H300" i="10"/>
  <c r="J300" i="10"/>
  <c r="F300" i="5"/>
  <c r="C301" i="3"/>
  <c r="K301" i="3"/>
  <c r="I301" i="4"/>
  <c r="I301" i="10"/>
  <c r="L301" i="3"/>
  <c r="J301" i="4"/>
  <c r="J301" i="3"/>
  <c r="H301" i="4"/>
  <c r="H301" i="10"/>
  <c r="J301" i="10"/>
  <c r="F301" i="5"/>
  <c r="C302" i="3"/>
  <c r="K302" i="3"/>
  <c r="I302" i="4"/>
  <c r="I302" i="10"/>
  <c r="L302" i="3"/>
  <c r="J302" i="4"/>
  <c r="J302" i="3"/>
  <c r="H302" i="4"/>
  <c r="H302" i="10"/>
  <c r="J302" i="10"/>
  <c r="F302" i="5"/>
  <c r="C303" i="3"/>
  <c r="K303" i="3"/>
  <c r="I303" i="4"/>
  <c r="I303" i="10"/>
  <c r="F303" i="5"/>
  <c r="C304" i="3"/>
  <c r="I304" i="3"/>
  <c r="I304" i="4"/>
  <c r="I304" i="10"/>
  <c r="J304" i="3"/>
  <c r="J304" i="4"/>
  <c r="J304" i="10"/>
  <c r="F304" i="5"/>
  <c r="C305" i="3"/>
  <c r="I305" i="3"/>
  <c r="I305" i="4"/>
  <c r="I305" i="10"/>
  <c r="J305" i="3"/>
  <c r="J305" i="4"/>
  <c r="J305" i="10"/>
  <c r="F305" i="5"/>
  <c r="C306" i="3"/>
  <c r="I306" i="3"/>
  <c r="I306" i="4"/>
  <c r="I306" i="10"/>
  <c r="J306" i="3"/>
  <c r="J306" i="4"/>
  <c r="J306" i="10"/>
  <c r="F306" i="5"/>
  <c r="C307" i="3"/>
  <c r="I307" i="3"/>
  <c r="I307" i="4"/>
  <c r="I307" i="10"/>
  <c r="J307" i="3"/>
  <c r="J307" i="4"/>
  <c r="H307" i="3"/>
  <c r="H307" i="4"/>
  <c r="H307" i="10"/>
  <c r="J307" i="10"/>
  <c r="F307" i="5"/>
  <c r="C308" i="3"/>
  <c r="K308" i="3"/>
  <c r="I308" i="4"/>
  <c r="I308" i="10"/>
  <c r="L308" i="3"/>
  <c r="J308" i="4"/>
  <c r="J308" i="3"/>
  <c r="H308" i="4"/>
  <c r="H308" i="10"/>
  <c r="J308" i="10"/>
  <c r="F308" i="5"/>
  <c r="C309" i="3"/>
  <c r="K309" i="3"/>
  <c r="I309" i="4"/>
  <c r="I309" i="10"/>
  <c r="L309" i="3"/>
  <c r="J309" i="4"/>
  <c r="J309" i="3"/>
  <c r="H309" i="4"/>
  <c r="H309" i="10"/>
  <c r="J309" i="10"/>
  <c r="F309" i="5"/>
  <c r="C310" i="3"/>
  <c r="K310" i="3"/>
  <c r="I310" i="4"/>
  <c r="I310" i="10"/>
  <c r="F310" i="5"/>
  <c r="C311" i="3"/>
  <c r="I311" i="3"/>
  <c r="I311" i="4"/>
  <c r="I311" i="10"/>
  <c r="J311" i="3"/>
  <c r="J311" i="4"/>
  <c r="J311" i="10"/>
  <c r="F311" i="5"/>
  <c r="C312" i="3"/>
  <c r="I312" i="3"/>
  <c r="I312" i="4"/>
  <c r="I312" i="10"/>
  <c r="J312" i="3"/>
  <c r="J312" i="4"/>
  <c r="J312" i="10"/>
  <c r="F312" i="5"/>
  <c r="C313" i="3"/>
  <c r="I313" i="3"/>
  <c r="I313" i="4"/>
  <c r="I313" i="10"/>
  <c r="J313" i="3"/>
  <c r="J313" i="4"/>
  <c r="J313" i="10"/>
  <c r="F313" i="5"/>
  <c r="C314" i="3"/>
  <c r="I314" i="3"/>
  <c r="I314" i="4"/>
  <c r="I314" i="10"/>
  <c r="J314" i="3"/>
  <c r="J314" i="4"/>
  <c r="J314" i="10"/>
  <c r="F314" i="5"/>
  <c r="C315" i="3"/>
  <c r="I315" i="3"/>
  <c r="I315" i="4"/>
  <c r="I315" i="10"/>
  <c r="J315" i="3"/>
  <c r="J315" i="4"/>
  <c r="H315" i="3"/>
  <c r="H315" i="4"/>
  <c r="H315" i="10"/>
  <c r="J315" i="10"/>
  <c r="F315" i="5"/>
  <c r="C316" i="3"/>
  <c r="K316" i="3"/>
  <c r="I316" i="4"/>
  <c r="I316" i="10"/>
  <c r="L316" i="3"/>
  <c r="J316" i="4"/>
  <c r="J316" i="3"/>
  <c r="H316" i="4"/>
  <c r="H316" i="10"/>
  <c r="J316" i="10"/>
  <c r="F316" i="5"/>
  <c r="C317" i="3"/>
  <c r="K317" i="3"/>
  <c r="I317" i="4"/>
  <c r="I317" i="10"/>
  <c r="L317" i="3"/>
  <c r="J317" i="4"/>
  <c r="J317" i="3"/>
  <c r="H317" i="4"/>
  <c r="H317" i="10"/>
  <c r="J317" i="10"/>
  <c r="F317" i="5"/>
  <c r="C318" i="3"/>
  <c r="K318" i="3"/>
  <c r="I318" i="4"/>
  <c r="I318" i="10"/>
  <c r="L318" i="3"/>
  <c r="J318" i="4"/>
  <c r="J318" i="3"/>
  <c r="H318" i="4"/>
  <c r="H318" i="10"/>
  <c r="J318" i="10"/>
  <c r="F318" i="5"/>
  <c r="C319" i="3"/>
  <c r="K319" i="3"/>
  <c r="I319" i="4"/>
  <c r="I319" i="10"/>
  <c r="L319" i="3"/>
  <c r="J319" i="4"/>
  <c r="J319" i="3"/>
  <c r="H319" i="4"/>
  <c r="H319" i="10"/>
  <c r="J319" i="10"/>
  <c r="F319" i="5"/>
  <c r="C320" i="3"/>
  <c r="K320" i="3"/>
  <c r="I320" i="4"/>
  <c r="I320" i="10"/>
  <c r="F320" i="5"/>
  <c r="C321" i="3"/>
  <c r="I321" i="3"/>
  <c r="I321" i="4"/>
  <c r="I321" i="10"/>
  <c r="J321" i="3"/>
  <c r="J321" i="4"/>
  <c r="J321" i="10"/>
  <c r="F321" i="5"/>
  <c r="C322" i="3"/>
  <c r="I322" i="3"/>
  <c r="I322" i="4"/>
  <c r="I322" i="10"/>
  <c r="J322" i="3"/>
  <c r="J322" i="4"/>
  <c r="J322" i="10"/>
  <c r="F322" i="5"/>
  <c r="C323" i="3"/>
  <c r="I323" i="3"/>
  <c r="I323" i="4"/>
  <c r="I323" i="10"/>
  <c r="J323" i="3"/>
  <c r="J323" i="4"/>
  <c r="J323" i="10"/>
  <c r="F323" i="5"/>
  <c r="C324" i="3"/>
  <c r="I324" i="3"/>
  <c r="I324" i="4"/>
  <c r="I324" i="10"/>
  <c r="J324" i="3"/>
  <c r="J324" i="4"/>
  <c r="H324" i="3"/>
  <c r="H324" i="4"/>
  <c r="H324" i="10"/>
  <c r="J324" i="10"/>
  <c r="F324" i="5"/>
  <c r="C325" i="3"/>
  <c r="K325" i="3"/>
  <c r="I325" i="4"/>
  <c r="I325" i="10"/>
  <c r="L325" i="3"/>
  <c r="J325" i="4"/>
  <c r="J325" i="3"/>
  <c r="H325" i="4"/>
  <c r="H325" i="10"/>
  <c r="J325" i="10"/>
  <c r="F325" i="5"/>
  <c r="C326" i="3"/>
  <c r="K326" i="3"/>
  <c r="I326" i="4"/>
  <c r="I326" i="10"/>
  <c r="F326" i="5"/>
  <c r="C327" i="3"/>
  <c r="I327" i="3"/>
  <c r="I327" i="4"/>
  <c r="I327" i="10"/>
  <c r="J327" i="3"/>
  <c r="J327" i="4"/>
  <c r="J327" i="10"/>
  <c r="F327" i="5"/>
  <c r="C328" i="3"/>
  <c r="I328" i="3"/>
  <c r="I328" i="4"/>
  <c r="I328" i="10"/>
  <c r="J328" i="3"/>
  <c r="J328" i="4"/>
  <c r="J328" i="10"/>
  <c r="F328" i="5"/>
  <c r="C329" i="3"/>
  <c r="I329" i="3"/>
  <c r="I329" i="4"/>
  <c r="I329" i="10"/>
  <c r="J329" i="3"/>
  <c r="J329" i="4"/>
  <c r="H329" i="3"/>
  <c r="H329" i="4"/>
  <c r="H329" i="10"/>
  <c r="J329" i="10"/>
  <c r="F329" i="5"/>
  <c r="C330" i="3"/>
  <c r="K330" i="3"/>
  <c r="I330" i="4"/>
  <c r="I330" i="10"/>
  <c r="L330" i="3"/>
  <c r="J330" i="4"/>
  <c r="J330" i="3"/>
  <c r="H330" i="4"/>
  <c r="H330" i="10"/>
  <c r="J330" i="10"/>
  <c r="F330" i="5"/>
  <c r="C331" i="3"/>
  <c r="K331" i="3"/>
  <c r="I331" i="4"/>
  <c r="I331" i="10"/>
  <c r="L331" i="3"/>
  <c r="J331" i="4"/>
  <c r="J331" i="3"/>
  <c r="H331" i="4"/>
  <c r="H331" i="10"/>
  <c r="J331" i="10"/>
  <c r="F331" i="5"/>
  <c r="C332" i="3"/>
  <c r="K332" i="3"/>
  <c r="I332" i="4"/>
  <c r="I332" i="10"/>
  <c r="L332" i="3"/>
  <c r="J332" i="4"/>
  <c r="J332" i="3"/>
  <c r="H332" i="4"/>
  <c r="H332" i="10"/>
  <c r="J332" i="10"/>
  <c r="F332" i="5"/>
  <c r="C333" i="3"/>
  <c r="K333" i="3"/>
  <c r="I333" i="4"/>
  <c r="I333" i="10"/>
  <c r="L333" i="3"/>
  <c r="J333" i="4"/>
  <c r="J333" i="3"/>
  <c r="H333" i="4"/>
  <c r="H333" i="10"/>
  <c r="J333" i="10"/>
  <c r="F333" i="5"/>
  <c r="C334" i="3"/>
  <c r="K334" i="3"/>
  <c r="I334" i="4"/>
  <c r="I334" i="10"/>
  <c r="F334" i="5"/>
  <c r="C335" i="3"/>
  <c r="I335" i="3"/>
  <c r="I335" i="4"/>
  <c r="I335" i="10"/>
  <c r="J335" i="3"/>
  <c r="J335" i="4"/>
  <c r="J335" i="10"/>
  <c r="F335" i="5"/>
  <c r="C336" i="3"/>
  <c r="I336" i="3"/>
  <c r="I336" i="4"/>
  <c r="I336" i="10"/>
  <c r="J336" i="3"/>
  <c r="J336" i="4"/>
  <c r="J336" i="10"/>
  <c r="F336" i="5"/>
  <c r="C337" i="3"/>
  <c r="I337" i="3"/>
  <c r="I337" i="4"/>
  <c r="I337" i="10"/>
  <c r="J337" i="3"/>
  <c r="J337" i="4"/>
  <c r="H337" i="3"/>
  <c r="H337" i="4"/>
  <c r="H337" i="10"/>
  <c r="J337" i="10"/>
  <c r="F337" i="5"/>
  <c r="C338" i="3"/>
  <c r="K338" i="3"/>
  <c r="I338" i="4"/>
  <c r="I338" i="10"/>
  <c r="L338" i="3"/>
  <c r="J338" i="4"/>
  <c r="J338" i="3"/>
  <c r="H338" i="4"/>
  <c r="H338" i="10"/>
  <c r="J338" i="10"/>
  <c r="F338" i="5"/>
  <c r="C339" i="3"/>
  <c r="K339" i="3"/>
  <c r="I339" i="4"/>
  <c r="I339" i="10"/>
  <c r="L339" i="3"/>
  <c r="J339" i="4"/>
  <c r="J339" i="3"/>
  <c r="H339" i="4"/>
  <c r="H339" i="10"/>
  <c r="J339" i="10"/>
  <c r="F339" i="5"/>
  <c r="C340" i="3"/>
  <c r="K340" i="3"/>
  <c r="I340" i="4"/>
  <c r="I340" i="10"/>
  <c r="F340" i="5"/>
  <c r="C341" i="3"/>
  <c r="I341" i="3"/>
  <c r="I341" i="4"/>
  <c r="I341" i="10"/>
  <c r="J341" i="3"/>
  <c r="J341" i="4"/>
  <c r="J341" i="10"/>
  <c r="F341" i="5"/>
  <c r="C342" i="3"/>
  <c r="I342" i="3"/>
  <c r="I342" i="4"/>
  <c r="I342" i="10"/>
  <c r="J342" i="3"/>
  <c r="J342" i="4"/>
  <c r="J342" i="10"/>
  <c r="F342" i="5"/>
  <c r="C343" i="3"/>
  <c r="I343" i="3"/>
  <c r="I343" i="4"/>
  <c r="I343" i="10"/>
  <c r="J343" i="3"/>
  <c r="J343" i="4"/>
  <c r="J343" i="10"/>
  <c r="F343" i="5"/>
  <c r="C344" i="3"/>
  <c r="I344" i="3"/>
  <c r="I344" i="4"/>
  <c r="I344" i="10"/>
  <c r="J344" i="3"/>
  <c r="J344" i="4"/>
  <c r="J344" i="10"/>
  <c r="F344" i="5"/>
  <c r="C345" i="3"/>
  <c r="I345" i="3"/>
  <c r="I345" i="4"/>
  <c r="I345" i="10"/>
  <c r="J345" i="3"/>
  <c r="J345" i="4"/>
  <c r="H345" i="3"/>
  <c r="H345" i="4"/>
  <c r="H345" i="10"/>
  <c r="J345" i="10"/>
  <c r="F345" i="5"/>
  <c r="C346" i="3"/>
  <c r="K346" i="3"/>
  <c r="I346" i="4"/>
  <c r="I346" i="10"/>
  <c r="L346" i="3"/>
  <c r="J346" i="4"/>
  <c r="J346" i="3"/>
  <c r="H346" i="4"/>
  <c r="H346" i="10"/>
  <c r="J346" i="10"/>
  <c r="F346" i="5"/>
  <c r="C347" i="3"/>
  <c r="K347" i="3"/>
  <c r="I347" i="4"/>
  <c r="I347" i="10"/>
  <c r="L347" i="3"/>
  <c r="J347" i="4"/>
  <c r="J347" i="3"/>
  <c r="H347" i="4"/>
  <c r="H347" i="10"/>
  <c r="J347" i="10"/>
  <c r="F347" i="5"/>
  <c r="C348" i="3"/>
  <c r="K348" i="3"/>
  <c r="I348" i="4"/>
  <c r="I348" i="10"/>
  <c r="L348" i="3"/>
  <c r="J348" i="4"/>
  <c r="J348" i="3"/>
  <c r="H348" i="4"/>
  <c r="H348" i="10"/>
  <c r="J348" i="10"/>
  <c r="F348" i="5"/>
  <c r="C349" i="3"/>
  <c r="K349" i="3"/>
  <c r="I349" i="4"/>
  <c r="I349" i="10"/>
  <c r="F349" i="5"/>
  <c r="C350" i="3"/>
  <c r="I350" i="3"/>
  <c r="I350" i="4"/>
  <c r="I350" i="10"/>
  <c r="J350" i="3"/>
  <c r="J350" i="4"/>
  <c r="J350" i="10"/>
  <c r="F350" i="5"/>
  <c r="C351" i="3"/>
  <c r="I351" i="3"/>
  <c r="I351" i="4"/>
  <c r="I351" i="10"/>
  <c r="J351" i="3"/>
  <c r="J351" i="4"/>
  <c r="J351" i="10"/>
  <c r="F351" i="5"/>
  <c r="C352" i="3"/>
  <c r="I352" i="3"/>
  <c r="I352" i="4"/>
  <c r="I352" i="10"/>
  <c r="J352" i="3"/>
  <c r="J352" i="4"/>
  <c r="J352" i="10"/>
  <c r="F352" i="5"/>
  <c r="C353" i="3"/>
  <c r="I353" i="3"/>
  <c r="I353" i="4"/>
  <c r="I353" i="10"/>
  <c r="J353" i="3"/>
  <c r="J353" i="4"/>
  <c r="H353" i="3"/>
  <c r="H353" i="4"/>
  <c r="H353" i="10"/>
  <c r="J353" i="10"/>
  <c r="F353" i="5"/>
  <c r="C354" i="3"/>
  <c r="K354" i="3"/>
  <c r="I354" i="4"/>
  <c r="I354" i="10"/>
  <c r="L354" i="3"/>
  <c r="J354" i="4"/>
  <c r="J354" i="3"/>
  <c r="H354" i="4"/>
  <c r="H354" i="10"/>
  <c r="J354" i="10"/>
  <c r="F354" i="5"/>
  <c r="C355" i="3"/>
  <c r="K355" i="3"/>
  <c r="I355" i="4"/>
  <c r="I355" i="10"/>
  <c r="F355" i="5"/>
  <c r="C356" i="3"/>
  <c r="I356" i="3"/>
  <c r="I356" i="4"/>
  <c r="I356" i="10"/>
  <c r="J356" i="3"/>
  <c r="J356" i="4"/>
  <c r="J356" i="10"/>
  <c r="F356" i="5"/>
  <c r="C357" i="3"/>
  <c r="I357" i="3"/>
  <c r="I357" i="4"/>
  <c r="I357" i="10"/>
  <c r="J357" i="3"/>
  <c r="J357" i="4"/>
  <c r="J357" i="10"/>
  <c r="F357" i="5"/>
  <c r="C358" i="3"/>
  <c r="I358" i="3"/>
  <c r="I358" i="4"/>
  <c r="I358" i="10"/>
  <c r="J358" i="3"/>
  <c r="J358" i="4"/>
  <c r="J358" i="10"/>
  <c r="F358" i="5"/>
  <c r="C359" i="3"/>
  <c r="I359" i="3"/>
  <c r="I359" i="4"/>
  <c r="I359" i="10"/>
  <c r="J359" i="3"/>
  <c r="J359" i="4"/>
  <c r="H359" i="3"/>
  <c r="H359" i="4"/>
  <c r="H359" i="10"/>
  <c r="J359" i="10"/>
  <c r="F359" i="5"/>
  <c r="C360" i="3"/>
  <c r="K360" i="3"/>
  <c r="I360" i="4"/>
  <c r="I360" i="10"/>
  <c r="L360" i="3"/>
  <c r="J360" i="4"/>
  <c r="J360" i="3"/>
  <c r="H360" i="4"/>
  <c r="H360" i="10"/>
  <c r="J360" i="10"/>
  <c r="F360" i="5"/>
  <c r="C361" i="3"/>
  <c r="K361" i="3"/>
  <c r="I361" i="4"/>
  <c r="I361" i="10"/>
  <c r="L361" i="3"/>
  <c r="J361" i="4"/>
  <c r="J361" i="3"/>
  <c r="H361" i="4"/>
  <c r="H361" i="10"/>
  <c r="J361" i="10"/>
  <c r="F361" i="5"/>
  <c r="C362" i="3"/>
  <c r="K362" i="3"/>
  <c r="I362" i="4"/>
  <c r="I362" i="10"/>
  <c r="L362" i="3"/>
  <c r="J362" i="4"/>
  <c r="J362" i="3"/>
  <c r="H362" i="4"/>
  <c r="H362" i="10"/>
  <c r="J362" i="10"/>
  <c r="F362" i="5"/>
  <c r="C363" i="3"/>
  <c r="K363" i="3"/>
  <c r="I363" i="4"/>
  <c r="I363" i="10"/>
  <c r="F363" i="5"/>
  <c r="C364" i="3"/>
  <c r="I364" i="3"/>
  <c r="I364" i="4"/>
  <c r="I364" i="10"/>
  <c r="J364" i="3"/>
  <c r="J364" i="4"/>
  <c r="J364" i="10"/>
  <c r="F364" i="5"/>
  <c r="C365" i="3"/>
  <c r="I365" i="3"/>
  <c r="I365" i="4"/>
  <c r="I365" i="10"/>
  <c r="J365" i="3"/>
  <c r="J365" i="4"/>
  <c r="J365" i="10"/>
  <c r="F365" i="5"/>
  <c r="C366" i="3"/>
  <c r="I366" i="3"/>
  <c r="I366" i="4"/>
  <c r="I366" i="10"/>
  <c r="J366" i="3"/>
  <c r="J366" i="4"/>
  <c r="J366" i="10"/>
  <c r="F366" i="5"/>
  <c r="G3" i="3"/>
  <c r="G3" i="4"/>
  <c r="G3" i="10"/>
  <c r="H3" i="3"/>
  <c r="H3" i="4"/>
  <c r="H3" i="10"/>
  <c r="E3" i="5"/>
  <c r="G4" i="3"/>
  <c r="G4" i="4"/>
  <c r="G4" i="10"/>
  <c r="H4" i="3"/>
  <c r="H4" i="4"/>
  <c r="H4" i="10"/>
  <c r="E4" i="5"/>
  <c r="I5" i="3"/>
  <c r="G5" i="4"/>
  <c r="G5" i="10"/>
  <c r="J5" i="3"/>
  <c r="H5" i="4"/>
  <c r="H5" i="10"/>
  <c r="E5" i="5"/>
  <c r="I6" i="3"/>
  <c r="G6" i="4"/>
  <c r="G6" i="10"/>
  <c r="E6" i="5"/>
  <c r="I7" i="3"/>
  <c r="G7" i="4"/>
  <c r="G7" i="10"/>
  <c r="E7" i="5"/>
  <c r="I8" i="3"/>
  <c r="G8" i="4"/>
  <c r="G8" i="10"/>
  <c r="E8" i="5"/>
  <c r="I9" i="3"/>
  <c r="G9" i="4"/>
  <c r="G9" i="10"/>
  <c r="J9" i="3"/>
  <c r="H9" i="4"/>
  <c r="H9" i="10"/>
  <c r="E9" i="5"/>
  <c r="G10" i="3"/>
  <c r="G10" i="4"/>
  <c r="G10" i="10"/>
  <c r="H10" i="3"/>
  <c r="H10" i="4"/>
  <c r="H10" i="10"/>
  <c r="E10" i="5"/>
  <c r="G11" i="3"/>
  <c r="G11" i="4"/>
  <c r="G11" i="10"/>
  <c r="H11" i="3"/>
  <c r="H11" i="4"/>
  <c r="H11" i="10"/>
  <c r="E11" i="5"/>
  <c r="G12" i="3"/>
  <c r="G12" i="4"/>
  <c r="G12" i="10"/>
  <c r="H12" i="3"/>
  <c r="H12" i="4"/>
  <c r="H12" i="10"/>
  <c r="E12" i="5"/>
  <c r="G13" i="3"/>
  <c r="G13" i="4"/>
  <c r="G13" i="10"/>
  <c r="H13" i="3"/>
  <c r="H13" i="4"/>
  <c r="H13" i="10"/>
  <c r="E13" i="5"/>
  <c r="G14" i="3"/>
  <c r="G14" i="4"/>
  <c r="G14" i="10"/>
  <c r="E14" i="5"/>
  <c r="I15" i="3"/>
  <c r="G15" i="4"/>
  <c r="G15" i="10"/>
  <c r="E15" i="5"/>
  <c r="I16" i="3"/>
  <c r="G16" i="4"/>
  <c r="G16" i="10"/>
  <c r="J16" i="3"/>
  <c r="H16" i="4"/>
  <c r="H16" i="10"/>
  <c r="E16" i="5"/>
  <c r="G17" i="3"/>
  <c r="G17" i="4"/>
  <c r="G17" i="10"/>
  <c r="H17" i="3"/>
  <c r="H17" i="4"/>
  <c r="H17" i="10"/>
  <c r="E17" i="5"/>
  <c r="G18" i="3"/>
  <c r="G18" i="4"/>
  <c r="G18" i="10"/>
  <c r="H18" i="3"/>
  <c r="H18" i="4"/>
  <c r="H18" i="10"/>
  <c r="E18" i="5"/>
  <c r="G19" i="3"/>
  <c r="G19" i="4"/>
  <c r="G19" i="10"/>
  <c r="H19" i="3"/>
  <c r="H19" i="4"/>
  <c r="H19" i="10"/>
  <c r="E19" i="5"/>
  <c r="G20" i="3"/>
  <c r="G20" i="4"/>
  <c r="G20" i="10"/>
  <c r="E20" i="5"/>
  <c r="I21" i="3"/>
  <c r="G21" i="4"/>
  <c r="G21" i="10"/>
  <c r="E21" i="5"/>
  <c r="I22" i="3"/>
  <c r="G22" i="4"/>
  <c r="G22" i="10"/>
  <c r="E22" i="5"/>
  <c r="I23" i="3"/>
  <c r="G23" i="4"/>
  <c r="G23" i="10"/>
  <c r="E23" i="5"/>
  <c r="I24" i="3"/>
  <c r="G24" i="4"/>
  <c r="G24" i="10"/>
  <c r="J24" i="3"/>
  <c r="H24" i="4"/>
  <c r="H24" i="10"/>
  <c r="E24" i="5"/>
  <c r="G25" i="3"/>
  <c r="G25" i="4"/>
  <c r="G25" i="10"/>
  <c r="H25" i="3"/>
  <c r="H25" i="4"/>
  <c r="H25" i="10"/>
  <c r="E25" i="5"/>
  <c r="G26" i="3"/>
  <c r="G26" i="4"/>
  <c r="G26" i="10"/>
  <c r="H26" i="3"/>
  <c r="H26" i="4"/>
  <c r="H26" i="10"/>
  <c r="E26" i="5"/>
  <c r="G27" i="3"/>
  <c r="G27" i="4"/>
  <c r="G27" i="10"/>
  <c r="E27" i="5"/>
  <c r="I28" i="3"/>
  <c r="G28" i="4"/>
  <c r="G28" i="10"/>
  <c r="E28" i="5"/>
  <c r="I29" i="3"/>
  <c r="G29" i="4"/>
  <c r="G29" i="10"/>
  <c r="E29" i="5"/>
  <c r="I30" i="3"/>
  <c r="G30" i="4"/>
  <c r="G30" i="10"/>
  <c r="J30" i="3"/>
  <c r="H30" i="4"/>
  <c r="H30" i="10"/>
  <c r="E30" i="5"/>
  <c r="G31" i="3"/>
  <c r="G31" i="4"/>
  <c r="G31" i="10"/>
  <c r="H31" i="3"/>
  <c r="H31" i="4"/>
  <c r="H31" i="10"/>
  <c r="E31" i="5"/>
  <c r="G32" i="3"/>
  <c r="G32" i="4"/>
  <c r="G32" i="10"/>
  <c r="H32" i="3"/>
  <c r="H32" i="4"/>
  <c r="H32" i="10"/>
  <c r="E32" i="5"/>
  <c r="G33" i="3"/>
  <c r="G33" i="4"/>
  <c r="G33" i="10"/>
  <c r="E33" i="5"/>
  <c r="I34" i="3"/>
  <c r="G34" i="4"/>
  <c r="G34" i="10"/>
  <c r="E34" i="5"/>
  <c r="I35" i="3"/>
  <c r="G35" i="4"/>
  <c r="G35" i="10"/>
  <c r="E35" i="5"/>
  <c r="I36" i="3"/>
  <c r="G36" i="4"/>
  <c r="G36" i="10"/>
  <c r="E36" i="5"/>
  <c r="I37" i="3"/>
  <c r="G37" i="4"/>
  <c r="G37" i="10"/>
  <c r="E37" i="5"/>
  <c r="I38" i="3"/>
  <c r="G38" i="4"/>
  <c r="G38" i="10"/>
  <c r="E38" i="5"/>
  <c r="I39" i="3"/>
  <c r="G39" i="4"/>
  <c r="G39" i="10"/>
  <c r="J39" i="3"/>
  <c r="H39" i="4"/>
  <c r="H39" i="10"/>
  <c r="E39" i="5"/>
  <c r="G40" i="3"/>
  <c r="G40" i="4"/>
  <c r="G40" i="10"/>
  <c r="H40" i="3"/>
  <c r="H40" i="4"/>
  <c r="H40" i="10"/>
  <c r="E40" i="5"/>
  <c r="G41" i="3"/>
  <c r="G41" i="4"/>
  <c r="G41" i="10"/>
  <c r="H41" i="3"/>
  <c r="H41" i="4"/>
  <c r="H41" i="10"/>
  <c r="E41" i="5"/>
  <c r="G42" i="3"/>
  <c r="G42" i="4"/>
  <c r="G42" i="10"/>
  <c r="H42" i="3"/>
  <c r="H42" i="4"/>
  <c r="H42" i="10"/>
  <c r="E42" i="5"/>
  <c r="G43" i="3"/>
  <c r="G43" i="4"/>
  <c r="G43" i="10"/>
  <c r="E43" i="5"/>
  <c r="I44" i="3"/>
  <c r="G44" i="4"/>
  <c r="G44" i="10"/>
  <c r="E44" i="5"/>
  <c r="I45" i="3"/>
  <c r="G45" i="4"/>
  <c r="G45" i="10"/>
  <c r="E45" i="5"/>
  <c r="I46" i="3"/>
  <c r="G46" i="4"/>
  <c r="G46" i="10"/>
  <c r="J46" i="3"/>
  <c r="H46" i="4"/>
  <c r="H46" i="10"/>
  <c r="E46" i="5"/>
  <c r="G47" i="3"/>
  <c r="G47" i="4"/>
  <c r="G47" i="10"/>
  <c r="H47" i="3"/>
  <c r="H47" i="4"/>
  <c r="H47" i="10"/>
  <c r="E47" i="5"/>
  <c r="G48" i="3"/>
  <c r="G48" i="4"/>
  <c r="G48" i="10"/>
  <c r="H48" i="3"/>
  <c r="H48" i="4"/>
  <c r="H48" i="10"/>
  <c r="E48" i="5"/>
  <c r="G49" i="3"/>
  <c r="G49" i="4"/>
  <c r="G49" i="10"/>
  <c r="E49" i="5"/>
  <c r="I50" i="3"/>
  <c r="G50" i="4"/>
  <c r="G50" i="10"/>
  <c r="E50" i="5"/>
  <c r="I51" i="3"/>
  <c r="G51" i="4"/>
  <c r="G51" i="10"/>
  <c r="E51" i="5"/>
  <c r="I52" i="3"/>
  <c r="G52" i="4"/>
  <c r="G52" i="10"/>
  <c r="E52" i="5"/>
  <c r="I53" i="3"/>
  <c r="G53" i="4"/>
  <c r="G53" i="10"/>
  <c r="J53" i="3"/>
  <c r="H53" i="4"/>
  <c r="H53" i="10"/>
  <c r="E53" i="5"/>
  <c r="G54" i="3"/>
  <c r="G54" i="4"/>
  <c r="G54" i="10"/>
  <c r="H54" i="3"/>
  <c r="H54" i="4"/>
  <c r="H54" i="10"/>
  <c r="E54" i="5"/>
  <c r="G55" i="3"/>
  <c r="G55" i="4"/>
  <c r="G55" i="10"/>
  <c r="H55" i="3"/>
  <c r="H55" i="4"/>
  <c r="H55" i="10"/>
  <c r="E55" i="5"/>
  <c r="G56" i="3"/>
  <c r="G56" i="4"/>
  <c r="G56" i="10"/>
  <c r="H56" i="3"/>
  <c r="H56" i="4"/>
  <c r="H56" i="10"/>
  <c r="E56" i="5"/>
  <c r="G57" i="3"/>
  <c r="G57" i="4"/>
  <c r="G57" i="10"/>
  <c r="E57" i="5"/>
  <c r="I58" i="3"/>
  <c r="G58" i="4"/>
  <c r="G58" i="10"/>
  <c r="E58" i="5"/>
  <c r="I59" i="3"/>
  <c r="G59" i="4"/>
  <c r="G59" i="10"/>
  <c r="J59" i="3"/>
  <c r="H59" i="4"/>
  <c r="H59" i="10"/>
  <c r="E59" i="5"/>
  <c r="G60" i="3"/>
  <c r="G60" i="4"/>
  <c r="G60" i="10"/>
  <c r="H60" i="3"/>
  <c r="H60" i="4"/>
  <c r="H60" i="10"/>
  <c r="E60" i="5"/>
  <c r="G61" i="3"/>
  <c r="G61" i="4"/>
  <c r="G61" i="10"/>
  <c r="H61" i="3"/>
  <c r="H61" i="4"/>
  <c r="H61" i="10"/>
  <c r="E61" i="5"/>
  <c r="G62" i="3"/>
  <c r="G62" i="4"/>
  <c r="G62" i="10"/>
  <c r="H62" i="3"/>
  <c r="H62" i="4"/>
  <c r="H62" i="10"/>
  <c r="E62" i="5"/>
  <c r="G63" i="3"/>
  <c r="G63" i="4"/>
  <c r="G63" i="10"/>
  <c r="E63" i="5"/>
  <c r="I64" i="3"/>
  <c r="G64" i="4"/>
  <c r="G64" i="10"/>
  <c r="E64" i="5"/>
  <c r="I65" i="3"/>
  <c r="G65" i="4"/>
  <c r="G65" i="10"/>
  <c r="E65" i="5"/>
  <c r="I66" i="3"/>
  <c r="G66" i="4"/>
  <c r="G66" i="10"/>
  <c r="E66" i="5"/>
  <c r="I67" i="3"/>
  <c r="G67" i="4"/>
  <c r="G67" i="10"/>
  <c r="E67" i="5"/>
  <c r="I68" i="3"/>
  <c r="G68" i="4"/>
  <c r="G68" i="10"/>
  <c r="J68" i="3"/>
  <c r="H68" i="4"/>
  <c r="H68" i="10"/>
  <c r="E68" i="5"/>
  <c r="G69" i="3"/>
  <c r="G69" i="4"/>
  <c r="G69" i="10"/>
  <c r="H69" i="3"/>
  <c r="H69" i="4"/>
  <c r="H69" i="10"/>
  <c r="E69" i="5"/>
  <c r="G70" i="3"/>
  <c r="G70" i="4"/>
  <c r="G70" i="10"/>
  <c r="H70" i="3"/>
  <c r="H70" i="4"/>
  <c r="H70" i="10"/>
  <c r="E70" i="5"/>
  <c r="G71" i="3"/>
  <c r="G71" i="4"/>
  <c r="G71" i="10"/>
  <c r="H71" i="3"/>
  <c r="H71" i="4"/>
  <c r="H71" i="10"/>
  <c r="E71" i="5"/>
  <c r="G72" i="3"/>
  <c r="G72" i="4"/>
  <c r="G72" i="10"/>
  <c r="E72" i="5"/>
  <c r="I73" i="3"/>
  <c r="G73" i="4"/>
  <c r="G73" i="10"/>
  <c r="E73" i="5"/>
  <c r="I74" i="3"/>
  <c r="G74" i="4"/>
  <c r="G74" i="10"/>
  <c r="E74" i="5"/>
  <c r="I75" i="3"/>
  <c r="G75" i="4"/>
  <c r="G75" i="10"/>
  <c r="J75" i="3"/>
  <c r="H75" i="4"/>
  <c r="H75" i="10"/>
  <c r="E75" i="5"/>
  <c r="G76" i="3"/>
  <c r="G76" i="4"/>
  <c r="G76" i="10"/>
  <c r="H76" i="3"/>
  <c r="H76" i="4"/>
  <c r="H76" i="10"/>
  <c r="E76" i="5"/>
  <c r="G77" i="3"/>
  <c r="G77" i="4"/>
  <c r="G77" i="10"/>
  <c r="H77" i="3"/>
  <c r="H77" i="4"/>
  <c r="H77" i="10"/>
  <c r="E77" i="5"/>
  <c r="G78" i="3"/>
  <c r="G78" i="4"/>
  <c r="G78" i="10"/>
  <c r="E78" i="5"/>
  <c r="I79" i="3"/>
  <c r="G79" i="4"/>
  <c r="G79" i="10"/>
  <c r="E79" i="5"/>
  <c r="I80" i="3"/>
  <c r="G80" i="4"/>
  <c r="G80" i="10"/>
  <c r="E80" i="5"/>
  <c r="I81" i="3"/>
  <c r="G81" i="4"/>
  <c r="G81" i="10"/>
  <c r="E81" i="5"/>
  <c r="I82" i="3"/>
  <c r="G82" i="4"/>
  <c r="G82" i="10"/>
  <c r="J82" i="3"/>
  <c r="H82" i="4"/>
  <c r="H82" i="10"/>
  <c r="E82" i="5"/>
  <c r="G83" i="3"/>
  <c r="G83" i="4"/>
  <c r="G83" i="10"/>
  <c r="H83" i="3"/>
  <c r="H83" i="4"/>
  <c r="H83" i="10"/>
  <c r="E83" i="5"/>
  <c r="G84" i="3"/>
  <c r="G84" i="4"/>
  <c r="G84" i="10"/>
  <c r="H84" i="3"/>
  <c r="H84" i="4"/>
  <c r="H84" i="10"/>
  <c r="E84" i="5"/>
  <c r="G85" i="3"/>
  <c r="G85" i="4"/>
  <c r="G85" i="10"/>
  <c r="E85" i="5"/>
  <c r="I86" i="3"/>
  <c r="G86" i="4"/>
  <c r="G86" i="10"/>
  <c r="E86" i="5"/>
  <c r="I87" i="3"/>
  <c r="G87" i="4"/>
  <c r="G87" i="10"/>
  <c r="E87" i="5"/>
  <c r="I88" i="3"/>
  <c r="G88" i="4"/>
  <c r="G88" i="10"/>
  <c r="J88" i="3"/>
  <c r="H88" i="4"/>
  <c r="H88" i="10"/>
  <c r="E88" i="5"/>
  <c r="G89" i="3"/>
  <c r="G89" i="4"/>
  <c r="G89" i="10"/>
  <c r="H89" i="3"/>
  <c r="H89" i="4"/>
  <c r="H89" i="10"/>
  <c r="E89" i="5"/>
  <c r="G90" i="3"/>
  <c r="G90" i="4"/>
  <c r="G90" i="10"/>
  <c r="H90" i="3"/>
  <c r="H90" i="4"/>
  <c r="H90" i="10"/>
  <c r="E90" i="5"/>
  <c r="G91" i="3"/>
  <c r="G91" i="4"/>
  <c r="G91" i="10"/>
  <c r="E91" i="5"/>
  <c r="I92" i="3"/>
  <c r="G92" i="4"/>
  <c r="G92" i="10"/>
  <c r="E92" i="5"/>
  <c r="I93" i="3"/>
  <c r="G93" i="4"/>
  <c r="G93" i="10"/>
  <c r="E93" i="5"/>
  <c r="I94" i="3"/>
  <c r="G94" i="4"/>
  <c r="G94" i="10"/>
  <c r="E94" i="5"/>
  <c r="I95" i="3"/>
  <c r="G95" i="4"/>
  <c r="G95" i="10"/>
  <c r="E95" i="5"/>
  <c r="I96" i="3"/>
  <c r="G96" i="4"/>
  <c r="G96" i="10"/>
  <c r="E96" i="5"/>
  <c r="I97" i="3"/>
  <c r="G97" i="4"/>
  <c r="G97" i="10"/>
  <c r="J97" i="3"/>
  <c r="H97" i="4"/>
  <c r="H97" i="10"/>
  <c r="E97" i="5"/>
  <c r="G98" i="3"/>
  <c r="G98" i="4"/>
  <c r="G98" i="10"/>
  <c r="H98" i="3"/>
  <c r="H98" i="4"/>
  <c r="H98" i="10"/>
  <c r="E98" i="5"/>
  <c r="G99" i="3"/>
  <c r="G99" i="4"/>
  <c r="G99" i="10"/>
  <c r="H99" i="3"/>
  <c r="H99" i="4"/>
  <c r="H99" i="10"/>
  <c r="E99" i="5"/>
  <c r="G100" i="3"/>
  <c r="G100" i="4"/>
  <c r="G100" i="10"/>
  <c r="H100" i="3"/>
  <c r="H100" i="4"/>
  <c r="H100" i="10"/>
  <c r="E100" i="5"/>
  <c r="G101" i="3"/>
  <c r="G101" i="4"/>
  <c r="G101" i="10"/>
  <c r="E101" i="5"/>
  <c r="I102" i="3"/>
  <c r="G102" i="4"/>
  <c r="G102" i="10"/>
  <c r="E102" i="5"/>
  <c r="I103" i="3"/>
  <c r="G103" i="4"/>
  <c r="G103" i="10"/>
  <c r="E103" i="5"/>
  <c r="I104" i="3"/>
  <c r="G104" i="4"/>
  <c r="G104" i="10"/>
  <c r="J104" i="3"/>
  <c r="H104" i="4"/>
  <c r="H104" i="10"/>
  <c r="E104" i="5"/>
  <c r="G105" i="3"/>
  <c r="G105" i="4"/>
  <c r="G105" i="10"/>
  <c r="H105" i="3"/>
  <c r="H105" i="4"/>
  <c r="H105" i="10"/>
  <c r="E105" i="5"/>
  <c r="G106" i="3"/>
  <c r="G106" i="4"/>
  <c r="G106" i="10"/>
  <c r="H106" i="3"/>
  <c r="H106" i="4"/>
  <c r="H106" i="10"/>
  <c r="E106" i="5"/>
  <c r="G107" i="3"/>
  <c r="G107" i="4"/>
  <c r="G107" i="10"/>
  <c r="E107" i="5"/>
  <c r="I108" i="3"/>
  <c r="G108" i="4"/>
  <c r="G108" i="10"/>
  <c r="E108" i="5"/>
  <c r="I109" i="3"/>
  <c r="G109" i="4"/>
  <c r="G109" i="10"/>
  <c r="E109" i="5"/>
  <c r="I110" i="3"/>
  <c r="G110" i="4"/>
  <c r="G110" i="10"/>
  <c r="E110" i="5"/>
  <c r="I111" i="3"/>
  <c r="G111" i="4"/>
  <c r="G111" i="10"/>
  <c r="J111" i="3"/>
  <c r="H111" i="4"/>
  <c r="H111" i="10"/>
  <c r="E111" i="5"/>
  <c r="G112" i="3"/>
  <c r="G112" i="4"/>
  <c r="G112" i="10"/>
  <c r="H112" i="3"/>
  <c r="H112" i="4"/>
  <c r="H112" i="10"/>
  <c r="E112" i="5"/>
  <c r="G113" i="3"/>
  <c r="G113" i="4"/>
  <c r="G113" i="10"/>
  <c r="H113" i="3"/>
  <c r="H113" i="4"/>
  <c r="H113" i="10"/>
  <c r="E113" i="5"/>
  <c r="G114" i="3"/>
  <c r="G114" i="4"/>
  <c r="G114" i="10"/>
  <c r="H114" i="3"/>
  <c r="H114" i="4"/>
  <c r="H114" i="10"/>
  <c r="E114" i="5"/>
  <c r="G115" i="3"/>
  <c r="G115" i="4"/>
  <c r="G115" i="10"/>
  <c r="E115" i="5"/>
  <c r="I116" i="3"/>
  <c r="G116" i="4"/>
  <c r="G116" i="10"/>
  <c r="E116" i="5"/>
  <c r="I117" i="3"/>
  <c r="G117" i="4"/>
  <c r="G117" i="10"/>
  <c r="J117" i="3"/>
  <c r="H117" i="4"/>
  <c r="H117" i="10"/>
  <c r="E117" i="5"/>
  <c r="G118" i="3"/>
  <c r="G118" i="4"/>
  <c r="G118" i="10"/>
  <c r="H118" i="3"/>
  <c r="H118" i="4"/>
  <c r="H118" i="10"/>
  <c r="E118" i="5"/>
  <c r="G119" i="3"/>
  <c r="G119" i="4"/>
  <c r="G119" i="10"/>
  <c r="H119" i="3"/>
  <c r="H119" i="4"/>
  <c r="H119" i="10"/>
  <c r="E119" i="5"/>
  <c r="G120" i="3"/>
  <c r="G120" i="4"/>
  <c r="G120" i="10"/>
  <c r="H120" i="3"/>
  <c r="H120" i="4"/>
  <c r="H120" i="10"/>
  <c r="E120" i="5"/>
  <c r="G121" i="3"/>
  <c r="G121" i="4"/>
  <c r="G121" i="10"/>
  <c r="E121" i="5"/>
  <c r="I122" i="3"/>
  <c r="G122" i="4"/>
  <c r="G122" i="10"/>
  <c r="E122" i="5"/>
  <c r="I123" i="3"/>
  <c r="G123" i="4"/>
  <c r="G123" i="10"/>
  <c r="E123" i="5"/>
  <c r="I124" i="3"/>
  <c r="G124" i="4"/>
  <c r="G124" i="10"/>
  <c r="E124" i="5"/>
  <c r="I125" i="3"/>
  <c r="G125" i="4"/>
  <c r="G125" i="10"/>
  <c r="E125" i="5"/>
  <c r="I126" i="3"/>
  <c r="G126" i="4"/>
  <c r="G126" i="10"/>
  <c r="E126" i="5"/>
  <c r="I127" i="3"/>
  <c r="G127" i="4"/>
  <c r="G127" i="10"/>
  <c r="J127" i="3"/>
  <c r="H127" i="4"/>
  <c r="H127" i="10"/>
  <c r="E127" i="5"/>
  <c r="G128" i="3"/>
  <c r="G128" i="4"/>
  <c r="G128" i="10"/>
  <c r="H128" i="3"/>
  <c r="H128" i="4"/>
  <c r="H128" i="10"/>
  <c r="E128" i="5"/>
  <c r="G129" i="3"/>
  <c r="G129" i="4"/>
  <c r="G129" i="10"/>
  <c r="H129" i="3"/>
  <c r="H129" i="4"/>
  <c r="H129" i="10"/>
  <c r="E129" i="5"/>
  <c r="G130" i="3"/>
  <c r="G130" i="4"/>
  <c r="G130" i="10"/>
  <c r="H130" i="3"/>
  <c r="H130" i="4"/>
  <c r="H130" i="10"/>
  <c r="E130" i="5"/>
  <c r="G131" i="3"/>
  <c r="G131" i="4"/>
  <c r="G131" i="10"/>
  <c r="E131" i="5"/>
  <c r="I132" i="3"/>
  <c r="G132" i="4"/>
  <c r="G132" i="10"/>
  <c r="E132" i="5"/>
  <c r="I133" i="3"/>
  <c r="G133" i="4"/>
  <c r="G133" i="10"/>
  <c r="J133" i="3"/>
  <c r="H133" i="4"/>
  <c r="H133" i="10"/>
  <c r="E133" i="5"/>
  <c r="G134" i="3"/>
  <c r="G134" i="4"/>
  <c r="G134" i="10"/>
  <c r="H134" i="3"/>
  <c r="H134" i="4"/>
  <c r="H134" i="10"/>
  <c r="E134" i="5"/>
  <c r="G135" i="3"/>
  <c r="G135" i="4"/>
  <c r="G135" i="10"/>
  <c r="H135" i="3"/>
  <c r="H135" i="4"/>
  <c r="H135" i="10"/>
  <c r="E135" i="5"/>
  <c r="G136" i="3"/>
  <c r="G136" i="4"/>
  <c r="G136" i="10"/>
  <c r="E136" i="5"/>
  <c r="I137" i="3"/>
  <c r="G137" i="4"/>
  <c r="G137" i="10"/>
  <c r="E137" i="5"/>
  <c r="I138" i="3"/>
  <c r="G138" i="4"/>
  <c r="G138" i="10"/>
  <c r="E138" i="5"/>
  <c r="I139" i="3"/>
  <c r="G139" i="4"/>
  <c r="G139" i="10"/>
  <c r="E139" i="5"/>
  <c r="I140" i="3"/>
  <c r="G140" i="4"/>
  <c r="G140" i="10"/>
  <c r="J140" i="3"/>
  <c r="H140" i="4"/>
  <c r="H140" i="10"/>
  <c r="E140" i="5"/>
  <c r="G141" i="3"/>
  <c r="G141" i="4"/>
  <c r="G141" i="10"/>
  <c r="H141" i="3"/>
  <c r="H141" i="4"/>
  <c r="H141" i="10"/>
  <c r="E141" i="5"/>
  <c r="G142" i="3"/>
  <c r="G142" i="4"/>
  <c r="G142" i="10"/>
  <c r="H142" i="3"/>
  <c r="H142" i="4"/>
  <c r="H142" i="10"/>
  <c r="E142" i="5"/>
  <c r="G143" i="3"/>
  <c r="G143" i="4"/>
  <c r="G143" i="10"/>
  <c r="H143" i="3"/>
  <c r="H143" i="4"/>
  <c r="H143" i="10"/>
  <c r="E143" i="5"/>
  <c r="G144" i="3"/>
  <c r="G144" i="4"/>
  <c r="G144" i="10"/>
  <c r="E144" i="5"/>
  <c r="I145" i="3"/>
  <c r="G145" i="4"/>
  <c r="G145" i="10"/>
  <c r="E145" i="5"/>
  <c r="I146" i="3"/>
  <c r="G146" i="4"/>
  <c r="G146" i="10"/>
  <c r="E146" i="5"/>
  <c r="I147" i="3"/>
  <c r="G147" i="4"/>
  <c r="G147" i="10"/>
  <c r="J147" i="3"/>
  <c r="H147" i="4"/>
  <c r="H147" i="10"/>
  <c r="E147" i="5"/>
  <c r="G148" i="3"/>
  <c r="G148" i="4"/>
  <c r="G148" i="10"/>
  <c r="H148" i="3"/>
  <c r="H148" i="4"/>
  <c r="H148" i="10"/>
  <c r="E148" i="5"/>
  <c r="G149" i="3"/>
  <c r="G149" i="4"/>
  <c r="G149" i="10"/>
  <c r="H149" i="3"/>
  <c r="H149" i="4"/>
  <c r="H149" i="10"/>
  <c r="E149" i="5"/>
  <c r="G150" i="3"/>
  <c r="G150" i="4"/>
  <c r="G150" i="10"/>
  <c r="H150" i="3"/>
  <c r="H150" i="4"/>
  <c r="H150" i="10"/>
  <c r="E150" i="5"/>
  <c r="G151" i="3"/>
  <c r="G151" i="4"/>
  <c r="G151" i="10"/>
  <c r="E151" i="5"/>
  <c r="I152" i="3"/>
  <c r="G152" i="4"/>
  <c r="G152" i="10"/>
  <c r="E152" i="5"/>
  <c r="I153" i="3"/>
  <c r="G153" i="4"/>
  <c r="G153" i="10"/>
  <c r="E153" i="5"/>
  <c r="I154" i="3"/>
  <c r="G154" i="4"/>
  <c r="G154" i="10"/>
  <c r="E154" i="5"/>
  <c r="I155" i="3"/>
  <c r="G155" i="4"/>
  <c r="G155" i="10"/>
  <c r="E155" i="5"/>
  <c r="I156" i="3"/>
  <c r="G156" i="4"/>
  <c r="G156" i="10"/>
  <c r="J156" i="3"/>
  <c r="H156" i="4"/>
  <c r="H156" i="10"/>
  <c r="E156" i="5"/>
  <c r="G157" i="3"/>
  <c r="G157" i="4"/>
  <c r="G157" i="10"/>
  <c r="H157" i="3"/>
  <c r="H157" i="4"/>
  <c r="H157" i="10"/>
  <c r="E157" i="5"/>
  <c r="G158" i="3"/>
  <c r="G158" i="4"/>
  <c r="G158" i="10"/>
  <c r="H158" i="3"/>
  <c r="H158" i="4"/>
  <c r="H158" i="10"/>
  <c r="E158" i="5"/>
  <c r="G159" i="3"/>
  <c r="G159" i="4"/>
  <c r="G159" i="10"/>
  <c r="H159" i="3"/>
  <c r="H159" i="4"/>
  <c r="H159" i="10"/>
  <c r="E159" i="5"/>
  <c r="G160" i="3"/>
  <c r="G160" i="4"/>
  <c r="G160" i="10"/>
  <c r="E160" i="5"/>
  <c r="I161" i="3"/>
  <c r="G161" i="4"/>
  <c r="G161" i="10"/>
  <c r="E161" i="5"/>
  <c r="I162" i="3"/>
  <c r="G162" i="4"/>
  <c r="G162" i="10"/>
  <c r="J162" i="3"/>
  <c r="H162" i="4"/>
  <c r="H162" i="10"/>
  <c r="E162" i="5"/>
  <c r="G163" i="3"/>
  <c r="G163" i="4"/>
  <c r="G163" i="10"/>
  <c r="H163" i="3"/>
  <c r="H163" i="4"/>
  <c r="H163" i="10"/>
  <c r="E163" i="5"/>
  <c r="G164" i="3"/>
  <c r="G164" i="4"/>
  <c r="G164" i="10"/>
  <c r="H164" i="3"/>
  <c r="H164" i="4"/>
  <c r="H164" i="10"/>
  <c r="E164" i="5"/>
  <c r="G165" i="3"/>
  <c r="G165" i="4"/>
  <c r="G165" i="10"/>
  <c r="E165" i="5"/>
  <c r="I166" i="3"/>
  <c r="G166" i="4"/>
  <c r="G166" i="10"/>
  <c r="E166" i="5"/>
  <c r="I167" i="3"/>
  <c r="G167" i="4"/>
  <c r="G167" i="10"/>
  <c r="E167" i="5"/>
  <c r="I168" i="3"/>
  <c r="G168" i="4"/>
  <c r="G168" i="10"/>
  <c r="E168" i="5"/>
  <c r="I169" i="3"/>
  <c r="G169" i="4"/>
  <c r="G169" i="10"/>
  <c r="E169" i="5"/>
  <c r="I170" i="3"/>
  <c r="G170" i="4"/>
  <c r="G170" i="10"/>
  <c r="J170" i="3"/>
  <c r="H170" i="4"/>
  <c r="H170" i="10"/>
  <c r="E170" i="5"/>
  <c r="G171" i="3"/>
  <c r="G171" i="4"/>
  <c r="G171" i="10"/>
  <c r="H171" i="3"/>
  <c r="H171" i="4"/>
  <c r="H171" i="10"/>
  <c r="E171" i="5"/>
  <c r="G172" i="3"/>
  <c r="G172" i="4"/>
  <c r="G172" i="10"/>
  <c r="H172" i="3"/>
  <c r="H172" i="4"/>
  <c r="H172" i="10"/>
  <c r="E172" i="5"/>
  <c r="G173" i="3"/>
  <c r="G173" i="4"/>
  <c r="G173" i="10"/>
  <c r="H173" i="3"/>
  <c r="H173" i="4"/>
  <c r="H173" i="10"/>
  <c r="E173" i="5"/>
  <c r="G174" i="3"/>
  <c r="G174" i="4"/>
  <c r="G174" i="10"/>
  <c r="E174" i="5"/>
  <c r="I175" i="3"/>
  <c r="G175" i="4"/>
  <c r="G175" i="10"/>
  <c r="E175" i="5"/>
  <c r="I176" i="3"/>
  <c r="G176" i="4"/>
  <c r="G176" i="10"/>
  <c r="E176" i="5"/>
  <c r="I177" i="3"/>
  <c r="G177" i="4"/>
  <c r="G177" i="10"/>
  <c r="J177" i="3"/>
  <c r="H177" i="4"/>
  <c r="H177" i="10"/>
  <c r="E177" i="5"/>
  <c r="G178" i="3"/>
  <c r="G178" i="4"/>
  <c r="G178" i="10"/>
  <c r="H178" i="3"/>
  <c r="H178" i="4"/>
  <c r="H178" i="10"/>
  <c r="E178" i="5"/>
  <c r="G179" i="3"/>
  <c r="G179" i="4"/>
  <c r="G179" i="10"/>
  <c r="H179" i="3"/>
  <c r="H179" i="4"/>
  <c r="H179" i="10"/>
  <c r="E179" i="5"/>
  <c r="G180" i="3"/>
  <c r="G180" i="4"/>
  <c r="G180" i="10"/>
  <c r="H180" i="3"/>
  <c r="H180" i="4"/>
  <c r="H180" i="10"/>
  <c r="E180" i="5"/>
  <c r="G181" i="3"/>
  <c r="G181" i="4"/>
  <c r="G181" i="10"/>
  <c r="E181" i="5"/>
  <c r="I182" i="3"/>
  <c r="G182" i="4"/>
  <c r="G182" i="10"/>
  <c r="E182" i="5"/>
  <c r="I183" i="3"/>
  <c r="G183" i="4"/>
  <c r="G183" i="10"/>
  <c r="E183" i="5"/>
  <c r="I184" i="3"/>
  <c r="G184" i="4"/>
  <c r="G184" i="10"/>
  <c r="E184" i="5"/>
  <c r="I185" i="3"/>
  <c r="G185" i="4"/>
  <c r="G185" i="10"/>
  <c r="E185" i="5"/>
  <c r="I186" i="3"/>
  <c r="G186" i="4"/>
  <c r="G186" i="10"/>
  <c r="J186" i="3"/>
  <c r="H186" i="4"/>
  <c r="H186" i="10"/>
  <c r="E186" i="5"/>
  <c r="G187" i="3"/>
  <c r="G187" i="4"/>
  <c r="G187" i="10"/>
  <c r="H187" i="3"/>
  <c r="H187" i="4"/>
  <c r="H187" i="10"/>
  <c r="E187" i="5"/>
  <c r="G188" i="3"/>
  <c r="G188" i="4"/>
  <c r="G188" i="10"/>
  <c r="H188" i="3"/>
  <c r="H188" i="4"/>
  <c r="H188" i="10"/>
  <c r="E188" i="5"/>
  <c r="G189" i="3"/>
  <c r="G189" i="4"/>
  <c r="G189" i="10"/>
  <c r="E189" i="5"/>
  <c r="I190" i="3"/>
  <c r="G190" i="4"/>
  <c r="G190" i="10"/>
  <c r="E190" i="5"/>
  <c r="I191" i="3"/>
  <c r="G191" i="4"/>
  <c r="G191" i="10"/>
  <c r="E191" i="5"/>
  <c r="I192" i="3"/>
  <c r="G192" i="4"/>
  <c r="G192" i="10"/>
  <c r="J192" i="3"/>
  <c r="H192" i="4"/>
  <c r="H192" i="10"/>
  <c r="E192" i="5"/>
  <c r="G193" i="3"/>
  <c r="G193" i="4"/>
  <c r="G193" i="10"/>
  <c r="H193" i="3"/>
  <c r="H193" i="4"/>
  <c r="H193" i="10"/>
  <c r="E193" i="5"/>
  <c r="G194" i="3"/>
  <c r="G194" i="4"/>
  <c r="G194" i="10"/>
  <c r="H194" i="3"/>
  <c r="H194" i="4"/>
  <c r="H194" i="10"/>
  <c r="E194" i="5"/>
  <c r="G195" i="3"/>
  <c r="G195" i="4"/>
  <c r="G195" i="10"/>
  <c r="E195" i="5"/>
  <c r="I196" i="3"/>
  <c r="G196" i="4"/>
  <c r="G196" i="10"/>
  <c r="E196" i="5"/>
  <c r="I197" i="3"/>
  <c r="G197" i="4"/>
  <c r="G197" i="10"/>
  <c r="E197" i="5"/>
  <c r="I198" i="3"/>
  <c r="G198" i="4"/>
  <c r="G198" i="10"/>
  <c r="E198" i="5"/>
  <c r="I199" i="3"/>
  <c r="G199" i="4"/>
  <c r="G199" i="10"/>
  <c r="J199" i="3"/>
  <c r="H199" i="4"/>
  <c r="H199" i="10"/>
  <c r="E199" i="5"/>
  <c r="G200" i="3"/>
  <c r="G200" i="4"/>
  <c r="G200" i="10"/>
  <c r="H200" i="3"/>
  <c r="H200" i="4"/>
  <c r="H200" i="10"/>
  <c r="E200" i="5"/>
  <c r="G201" i="3"/>
  <c r="G201" i="4"/>
  <c r="G201" i="10"/>
  <c r="H201" i="3"/>
  <c r="H201" i="4"/>
  <c r="H201" i="10"/>
  <c r="E201" i="5"/>
  <c r="G202" i="3"/>
  <c r="G202" i="4"/>
  <c r="G202" i="10"/>
  <c r="H202" i="3"/>
  <c r="H202" i="4"/>
  <c r="H202" i="10"/>
  <c r="E202" i="5"/>
  <c r="G203" i="3"/>
  <c r="G203" i="4"/>
  <c r="G203" i="10"/>
  <c r="H203" i="3"/>
  <c r="H203" i="4"/>
  <c r="H203" i="10"/>
  <c r="E203" i="5"/>
  <c r="G204" i="3"/>
  <c r="G204" i="4"/>
  <c r="G204" i="10"/>
  <c r="E204" i="5"/>
  <c r="I205" i="3"/>
  <c r="G205" i="4"/>
  <c r="G205" i="10"/>
  <c r="E205" i="5"/>
  <c r="I206" i="3"/>
  <c r="G206" i="4"/>
  <c r="G206" i="10"/>
  <c r="E206" i="5"/>
  <c r="I207" i="3"/>
  <c r="G207" i="4"/>
  <c r="G207" i="10"/>
  <c r="J207" i="3"/>
  <c r="H207" i="4"/>
  <c r="H207" i="10"/>
  <c r="E207" i="5"/>
  <c r="G208" i="3"/>
  <c r="G208" i="4"/>
  <c r="G208" i="10"/>
  <c r="H208" i="3"/>
  <c r="H208" i="4"/>
  <c r="H208" i="10"/>
  <c r="E208" i="5"/>
  <c r="G209" i="3"/>
  <c r="G209" i="4"/>
  <c r="G209" i="10"/>
  <c r="H209" i="3"/>
  <c r="H209" i="4"/>
  <c r="H209" i="10"/>
  <c r="E209" i="5"/>
  <c r="G210" i="3"/>
  <c r="G210" i="4"/>
  <c r="G210" i="10"/>
  <c r="H210" i="3"/>
  <c r="H210" i="4"/>
  <c r="H210" i="10"/>
  <c r="E210" i="5"/>
  <c r="G211" i="3"/>
  <c r="G211" i="4"/>
  <c r="G211" i="10"/>
  <c r="E211" i="5"/>
  <c r="I212" i="3"/>
  <c r="G212" i="4"/>
  <c r="G212" i="10"/>
  <c r="E212" i="5"/>
  <c r="I213" i="3"/>
  <c r="G213" i="4"/>
  <c r="G213" i="10"/>
  <c r="E213" i="5"/>
  <c r="I214" i="3"/>
  <c r="G214" i="4"/>
  <c r="G214" i="10"/>
  <c r="E214" i="5"/>
  <c r="I215" i="3"/>
  <c r="G215" i="4"/>
  <c r="G215" i="10"/>
  <c r="J215" i="3"/>
  <c r="H215" i="4"/>
  <c r="H215" i="10"/>
  <c r="E215" i="5"/>
  <c r="G216" i="3"/>
  <c r="G216" i="4"/>
  <c r="G216" i="10"/>
  <c r="H216" i="3"/>
  <c r="H216" i="4"/>
  <c r="H216" i="10"/>
  <c r="E216" i="5"/>
  <c r="G217" i="3"/>
  <c r="G217" i="4"/>
  <c r="G217" i="10"/>
  <c r="H217" i="3"/>
  <c r="H217" i="4"/>
  <c r="H217" i="10"/>
  <c r="E217" i="5"/>
  <c r="G218" i="3"/>
  <c r="G218" i="4"/>
  <c r="G218" i="10"/>
  <c r="H218" i="3"/>
  <c r="H218" i="4"/>
  <c r="H218" i="10"/>
  <c r="E218" i="5"/>
  <c r="G219" i="3"/>
  <c r="G219" i="4"/>
  <c r="G219" i="10"/>
  <c r="E219" i="5"/>
  <c r="I220" i="3"/>
  <c r="G220" i="4"/>
  <c r="G220" i="10"/>
  <c r="E220" i="5"/>
  <c r="I221" i="3"/>
  <c r="G221" i="4"/>
  <c r="G221" i="10"/>
  <c r="J221" i="3"/>
  <c r="H221" i="4"/>
  <c r="H221" i="10"/>
  <c r="E221" i="5"/>
  <c r="G222" i="3"/>
  <c r="G222" i="4"/>
  <c r="G222" i="10"/>
  <c r="H222" i="3"/>
  <c r="H222" i="4"/>
  <c r="H222" i="10"/>
  <c r="E222" i="5"/>
  <c r="G223" i="3"/>
  <c r="G223" i="4"/>
  <c r="G223" i="10"/>
  <c r="H223" i="3"/>
  <c r="H223" i="4"/>
  <c r="H223" i="10"/>
  <c r="E223" i="5"/>
  <c r="G224" i="3"/>
  <c r="G224" i="4"/>
  <c r="G224" i="10"/>
  <c r="E224" i="5"/>
  <c r="I225" i="3"/>
  <c r="G225" i="4"/>
  <c r="G225" i="10"/>
  <c r="E225" i="5"/>
  <c r="I226" i="3"/>
  <c r="G226" i="4"/>
  <c r="G226" i="10"/>
  <c r="E226" i="5"/>
  <c r="I227" i="3"/>
  <c r="G227" i="4"/>
  <c r="G227" i="10"/>
  <c r="E227" i="5"/>
  <c r="I228" i="3"/>
  <c r="G228" i="4"/>
  <c r="G228" i="10"/>
  <c r="E228" i="5"/>
  <c r="I229" i="3"/>
  <c r="G229" i="4"/>
  <c r="G229" i="10"/>
  <c r="J229" i="3"/>
  <c r="H229" i="4"/>
  <c r="H229" i="10"/>
  <c r="E229" i="5"/>
  <c r="G230" i="3"/>
  <c r="G230" i="4"/>
  <c r="G230" i="10"/>
  <c r="H230" i="3"/>
  <c r="H230" i="4"/>
  <c r="H230" i="10"/>
  <c r="E230" i="5"/>
  <c r="G231" i="3"/>
  <c r="G231" i="4"/>
  <c r="G231" i="10"/>
  <c r="H231" i="3"/>
  <c r="H231" i="4"/>
  <c r="H231" i="10"/>
  <c r="E231" i="5"/>
  <c r="G232" i="3"/>
  <c r="G232" i="4"/>
  <c r="G232" i="10"/>
  <c r="H232" i="3"/>
  <c r="H232" i="4"/>
  <c r="H232" i="10"/>
  <c r="E232" i="5"/>
  <c r="G233" i="3"/>
  <c r="G233" i="4"/>
  <c r="G233" i="10"/>
  <c r="H233" i="3"/>
  <c r="H233" i="4"/>
  <c r="H233" i="10"/>
  <c r="E233" i="5"/>
  <c r="G234" i="3"/>
  <c r="G234" i="4"/>
  <c r="G234" i="10"/>
  <c r="E234" i="5"/>
  <c r="I235" i="3"/>
  <c r="G235" i="4"/>
  <c r="G235" i="10"/>
  <c r="E235" i="5"/>
  <c r="I236" i="3"/>
  <c r="G236" i="4"/>
  <c r="G236" i="10"/>
  <c r="E236" i="5"/>
  <c r="I237" i="3"/>
  <c r="G237" i="4"/>
  <c r="G237" i="10"/>
  <c r="J237" i="3"/>
  <c r="H237" i="4"/>
  <c r="H237" i="10"/>
  <c r="E237" i="5"/>
  <c r="G238" i="3"/>
  <c r="G238" i="4"/>
  <c r="G238" i="10"/>
  <c r="H238" i="3"/>
  <c r="H238" i="4"/>
  <c r="H238" i="10"/>
  <c r="E238" i="5"/>
  <c r="G239" i="3"/>
  <c r="G239" i="4"/>
  <c r="G239" i="10"/>
  <c r="H239" i="3"/>
  <c r="H239" i="4"/>
  <c r="H239" i="10"/>
  <c r="E239" i="5"/>
  <c r="G240" i="3"/>
  <c r="G240" i="4"/>
  <c r="G240" i="10"/>
  <c r="E240" i="5"/>
  <c r="I241" i="3"/>
  <c r="G241" i="4"/>
  <c r="G241" i="10"/>
  <c r="E241" i="5"/>
  <c r="I242" i="3"/>
  <c r="G242" i="4"/>
  <c r="G242" i="10"/>
  <c r="E242" i="5"/>
  <c r="I243" i="3"/>
  <c r="G243" i="4"/>
  <c r="G243" i="10"/>
  <c r="E243" i="5"/>
  <c r="I244" i="3"/>
  <c r="G244" i="4"/>
  <c r="G244" i="10"/>
  <c r="J244" i="3"/>
  <c r="H244" i="4"/>
  <c r="H244" i="10"/>
  <c r="E244" i="5"/>
  <c r="G245" i="3"/>
  <c r="G245" i="4"/>
  <c r="G245" i="10"/>
  <c r="H245" i="3"/>
  <c r="H245" i="4"/>
  <c r="H245" i="10"/>
  <c r="E245" i="5"/>
  <c r="G246" i="3"/>
  <c r="G246" i="4"/>
  <c r="G246" i="10"/>
  <c r="H246" i="3"/>
  <c r="H246" i="4"/>
  <c r="H246" i="10"/>
  <c r="E246" i="5"/>
  <c r="G247" i="3"/>
  <c r="G247" i="4"/>
  <c r="G247" i="10"/>
  <c r="H247" i="3"/>
  <c r="H247" i="4"/>
  <c r="H247" i="10"/>
  <c r="E247" i="5"/>
  <c r="G248" i="3"/>
  <c r="G248" i="4"/>
  <c r="G248" i="10"/>
  <c r="E248" i="5"/>
  <c r="I249" i="3"/>
  <c r="G249" i="4"/>
  <c r="G249" i="10"/>
  <c r="E249" i="5"/>
  <c r="I250" i="3"/>
  <c r="G250" i="4"/>
  <c r="G250" i="10"/>
  <c r="J250" i="3"/>
  <c r="H250" i="4"/>
  <c r="H250" i="10"/>
  <c r="E250" i="5"/>
  <c r="G251" i="3"/>
  <c r="G251" i="4"/>
  <c r="G251" i="10"/>
  <c r="H251" i="3"/>
  <c r="H251" i="4"/>
  <c r="H251" i="10"/>
  <c r="E251" i="5"/>
  <c r="G252" i="3"/>
  <c r="G252" i="4"/>
  <c r="G252" i="10"/>
  <c r="H252" i="3"/>
  <c r="H252" i="4"/>
  <c r="H252" i="10"/>
  <c r="E252" i="5"/>
  <c r="G253" i="3"/>
  <c r="G253" i="4"/>
  <c r="G253" i="10"/>
  <c r="E253" i="5"/>
  <c r="I254" i="3"/>
  <c r="G254" i="4"/>
  <c r="G254" i="10"/>
  <c r="E254" i="5"/>
  <c r="I255" i="3"/>
  <c r="G255" i="4"/>
  <c r="G255" i="10"/>
  <c r="E255" i="5"/>
  <c r="I256" i="3"/>
  <c r="G256" i="4"/>
  <c r="G256" i="10"/>
  <c r="E256" i="5"/>
  <c r="I257" i="3"/>
  <c r="G257" i="4"/>
  <c r="G257" i="10"/>
  <c r="E257" i="5"/>
  <c r="I258" i="3"/>
  <c r="G258" i="4"/>
  <c r="G258" i="10"/>
  <c r="E258" i="5"/>
  <c r="I259" i="3"/>
  <c r="G259" i="4"/>
  <c r="G259" i="10"/>
  <c r="J259" i="3"/>
  <c r="H259" i="4"/>
  <c r="H259" i="10"/>
  <c r="E259" i="5"/>
  <c r="G260" i="3"/>
  <c r="G260" i="4"/>
  <c r="G260" i="10"/>
  <c r="H260" i="3"/>
  <c r="H260" i="4"/>
  <c r="H260" i="10"/>
  <c r="E260" i="5"/>
  <c r="G261" i="3"/>
  <c r="G261" i="4"/>
  <c r="G261" i="10"/>
  <c r="H261" i="3"/>
  <c r="H261" i="4"/>
  <c r="H261" i="10"/>
  <c r="E261" i="5"/>
  <c r="G262" i="3"/>
  <c r="G262" i="4"/>
  <c r="G262" i="10"/>
  <c r="H262" i="3"/>
  <c r="H262" i="4"/>
  <c r="H262" i="10"/>
  <c r="E262" i="5"/>
  <c r="G263" i="3"/>
  <c r="G263" i="4"/>
  <c r="G263" i="10"/>
  <c r="H263" i="3"/>
  <c r="H263" i="4"/>
  <c r="H263" i="10"/>
  <c r="E263" i="5"/>
  <c r="G264" i="3"/>
  <c r="G264" i="4"/>
  <c r="G264" i="10"/>
  <c r="E264" i="5"/>
  <c r="I265" i="3"/>
  <c r="G265" i="4"/>
  <c r="G265" i="10"/>
  <c r="E265" i="5"/>
  <c r="I266" i="3"/>
  <c r="G266" i="4"/>
  <c r="G266" i="10"/>
  <c r="E266" i="5"/>
  <c r="I267" i="3"/>
  <c r="G267" i="4"/>
  <c r="G267" i="10"/>
  <c r="J267" i="3"/>
  <c r="H267" i="4"/>
  <c r="H267" i="10"/>
  <c r="E267" i="5"/>
  <c r="G268" i="3"/>
  <c r="G268" i="4"/>
  <c r="G268" i="10"/>
  <c r="H268" i="3"/>
  <c r="H268" i="4"/>
  <c r="H268" i="10"/>
  <c r="E268" i="5"/>
  <c r="G269" i="3"/>
  <c r="G269" i="4"/>
  <c r="G269" i="10"/>
  <c r="H269" i="3"/>
  <c r="H269" i="4"/>
  <c r="H269" i="10"/>
  <c r="E269" i="5"/>
  <c r="G270" i="3"/>
  <c r="G270" i="4"/>
  <c r="G270" i="10"/>
  <c r="E270" i="5"/>
  <c r="I271" i="3"/>
  <c r="G271" i="4"/>
  <c r="G271" i="10"/>
  <c r="E271" i="5"/>
  <c r="I272" i="3"/>
  <c r="G272" i="4"/>
  <c r="G272" i="10"/>
  <c r="E272" i="5"/>
  <c r="I273" i="3"/>
  <c r="G273" i="4"/>
  <c r="G273" i="10"/>
  <c r="J273" i="3"/>
  <c r="H273" i="4"/>
  <c r="H273" i="10"/>
  <c r="E273" i="5"/>
  <c r="G274" i="3"/>
  <c r="G274" i="4"/>
  <c r="G274" i="10"/>
  <c r="H274" i="3"/>
  <c r="H274" i="4"/>
  <c r="H274" i="10"/>
  <c r="E274" i="5"/>
  <c r="G275" i="3"/>
  <c r="G275" i="4"/>
  <c r="G275" i="10"/>
  <c r="H275" i="3"/>
  <c r="H275" i="4"/>
  <c r="H275" i="10"/>
  <c r="E275" i="5"/>
  <c r="G276" i="3"/>
  <c r="G276" i="4"/>
  <c r="G276" i="10"/>
  <c r="H276" i="3"/>
  <c r="H276" i="4"/>
  <c r="H276" i="10"/>
  <c r="E276" i="5"/>
  <c r="G277" i="3"/>
  <c r="G277" i="4"/>
  <c r="G277" i="10"/>
  <c r="E277" i="5"/>
  <c r="I278" i="3"/>
  <c r="G278" i="4"/>
  <c r="G278" i="10"/>
  <c r="E278" i="5"/>
  <c r="I279" i="3"/>
  <c r="G279" i="4"/>
  <c r="G279" i="10"/>
  <c r="E279" i="5"/>
  <c r="I280" i="3"/>
  <c r="G280" i="4"/>
  <c r="G280" i="10"/>
  <c r="J280" i="3"/>
  <c r="H280" i="4"/>
  <c r="H280" i="10"/>
  <c r="E280" i="5"/>
  <c r="G281" i="3"/>
  <c r="G281" i="4"/>
  <c r="G281" i="10"/>
  <c r="H281" i="3"/>
  <c r="H281" i="4"/>
  <c r="H281" i="10"/>
  <c r="E281" i="5"/>
  <c r="G282" i="3"/>
  <c r="G282" i="4"/>
  <c r="G282" i="10"/>
  <c r="H282" i="3"/>
  <c r="H282" i="4"/>
  <c r="H282" i="10"/>
  <c r="E282" i="5"/>
  <c r="G283" i="3"/>
  <c r="G283" i="4"/>
  <c r="G283" i="10"/>
  <c r="E283" i="5"/>
  <c r="I284" i="3"/>
  <c r="G284" i="4"/>
  <c r="G284" i="10"/>
  <c r="E284" i="5"/>
  <c r="I285" i="3"/>
  <c r="G285" i="4"/>
  <c r="G285" i="10"/>
  <c r="E285" i="5"/>
  <c r="I286" i="3"/>
  <c r="G286" i="4"/>
  <c r="G286" i="10"/>
  <c r="E286" i="5"/>
  <c r="I287" i="3"/>
  <c r="G287" i="4"/>
  <c r="G287" i="10"/>
  <c r="E287" i="5"/>
  <c r="I288" i="3"/>
  <c r="G288" i="4"/>
  <c r="G288" i="10"/>
  <c r="E288" i="5"/>
  <c r="I289" i="3"/>
  <c r="G289" i="4"/>
  <c r="G289" i="10"/>
  <c r="J289" i="3"/>
  <c r="H289" i="4"/>
  <c r="H289" i="10"/>
  <c r="E289" i="5"/>
  <c r="G290" i="3"/>
  <c r="G290" i="4"/>
  <c r="G290" i="10"/>
  <c r="H290" i="3"/>
  <c r="H290" i="4"/>
  <c r="H290" i="10"/>
  <c r="E290" i="5"/>
  <c r="G291" i="3"/>
  <c r="G291" i="4"/>
  <c r="G291" i="10"/>
  <c r="H291" i="3"/>
  <c r="H291" i="4"/>
  <c r="H291" i="10"/>
  <c r="E291" i="5"/>
  <c r="G292" i="3"/>
  <c r="G292" i="4"/>
  <c r="G292" i="10"/>
  <c r="H292" i="3"/>
  <c r="H292" i="4"/>
  <c r="H292" i="10"/>
  <c r="E292" i="5"/>
  <c r="G293" i="3"/>
  <c r="G293" i="4"/>
  <c r="G293" i="10"/>
  <c r="E293" i="5"/>
  <c r="I294" i="3"/>
  <c r="G294" i="4"/>
  <c r="G294" i="10"/>
  <c r="E294" i="5"/>
  <c r="I295" i="3"/>
  <c r="G295" i="4"/>
  <c r="G295" i="10"/>
  <c r="E295" i="5"/>
  <c r="I296" i="3"/>
  <c r="G296" i="4"/>
  <c r="G296" i="10"/>
  <c r="J296" i="3"/>
  <c r="H296" i="4"/>
  <c r="H296" i="10"/>
  <c r="E296" i="5"/>
  <c r="G297" i="3"/>
  <c r="G297" i="4"/>
  <c r="G297" i="10"/>
  <c r="H297" i="3"/>
  <c r="H297" i="4"/>
  <c r="H297" i="10"/>
  <c r="E297" i="5"/>
  <c r="G298" i="3"/>
  <c r="G298" i="4"/>
  <c r="G298" i="10"/>
  <c r="H298" i="3"/>
  <c r="H298" i="4"/>
  <c r="H298" i="10"/>
  <c r="E298" i="5"/>
  <c r="G299" i="3"/>
  <c r="G299" i="4"/>
  <c r="G299" i="10"/>
  <c r="E299" i="5"/>
  <c r="I300" i="3"/>
  <c r="G300" i="4"/>
  <c r="G300" i="10"/>
  <c r="E300" i="5"/>
  <c r="I301" i="3"/>
  <c r="G301" i="4"/>
  <c r="G301" i="10"/>
  <c r="E301" i="5"/>
  <c r="I302" i="3"/>
  <c r="G302" i="4"/>
  <c r="G302" i="10"/>
  <c r="E302" i="5"/>
  <c r="I303" i="3"/>
  <c r="G303" i="4"/>
  <c r="G303" i="10"/>
  <c r="J303" i="3"/>
  <c r="H303" i="4"/>
  <c r="H303" i="10"/>
  <c r="E303" i="5"/>
  <c r="G304" i="3"/>
  <c r="G304" i="4"/>
  <c r="G304" i="10"/>
  <c r="H304" i="3"/>
  <c r="H304" i="4"/>
  <c r="H304" i="10"/>
  <c r="E304" i="5"/>
  <c r="G305" i="3"/>
  <c r="G305" i="4"/>
  <c r="G305" i="10"/>
  <c r="H305" i="3"/>
  <c r="H305" i="4"/>
  <c r="H305" i="10"/>
  <c r="E305" i="5"/>
  <c r="G306" i="3"/>
  <c r="G306" i="4"/>
  <c r="G306" i="10"/>
  <c r="H306" i="3"/>
  <c r="H306" i="4"/>
  <c r="H306" i="10"/>
  <c r="E306" i="5"/>
  <c r="G307" i="3"/>
  <c r="G307" i="4"/>
  <c r="G307" i="10"/>
  <c r="E307" i="5"/>
  <c r="I308" i="3"/>
  <c r="G308" i="4"/>
  <c r="G308" i="10"/>
  <c r="E308" i="5"/>
  <c r="I309" i="3"/>
  <c r="G309" i="4"/>
  <c r="G309" i="10"/>
  <c r="E309" i="5"/>
  <c r="I310" i="3"/>
  <c r="G310" i="4"/>
  <c r="G310" i="10"/>
  <c r="J310" i="3"/>
  <c r="H310" i="4"/>
  <c r="H310" i="10"/>
  <c r="E310" i="5"/>
  <c r="G311" i="3"/>
  <c r="G311" i="4"/>
  <c r="G311" i="10"/>
  <c r="H311" i="3"/>
  <c r="H311" i="4"/>
  <c r="H311" i="10"/>
  <c r="E311" i="5"/>
  <c r="G312" i="3"/>
  <c r="G312" i="4"/>
  <c r="G312" i="10"/>
  <c r="H312" i="3"/>
  <c r="H312" i="4"/>
  <c r="H312" i="10"/>
  <c r="E312" i="5"/>
  <c r="G313" i="3"/>
  <c r="G313" i="4"/>
  <c r="G313" i="10"/>
  <c r="H313" i="3"/>
  <c r="H313" i="4"/>
  <c r="H313" i="10"/>
  <c r="E313" i="5"/>
  <c r="G314" i="3"/>
  <c r="G314" i="4"/>
  <c r="G314" i="10"/>
  <c r="H314" i="3"/>
  <c r="H314" i="4"/>
  <c r="H314" i="10"/>
  <c r="E314" i="5"/>
  <c r="G315" i="3"/>
  <c r="G315" i="4"/>
  <c r="G315" i="10"/>
  <c r="E315" i="5"/>
  <c r="I316" i="3"/>
  <c r="G316" i="4"/>
  <c r="G316" i="10"/>
  <c r="E316" i="5"/>
  <c r="I317" i="3"/>
  <c r="G317" i="4"/>
  <c r="G317" i="10"/>
  <c r="E317" i="5"/>
  <c r="I318" i="3"/>
  <c r="G318" i="4"/>
  <c r="G318" i="10"/>
  <c r="E318" i="5"/>
  <c r="I319" i="3"/>
  <c r="G319" i="4"/>
  <c r="G319" i="10"/>
  <c r="E319" i="5"/>
  <c r="I320" i="3"/>
  <c r="G320" i="4"/>
  <c r="G320" i="10"/>
  <c r="J320" i="3"/>
  <c r="H320" i="4"/>
  <c r="H320" i="10"/>
  <c r="E320" i="5"/>
  <c r="G321" i="3"/>
  <c r="G321" i="4"/>
  <c r="G321" i="10"/>
  <c r="H321" i="3"/>
  <c r="H321" i="4"/>
  <c r="H321" i="10"/>
  <c r="E321" i="5"/>
  <c r="G322" i="3"/>
  <c r="G322" i="4"/>
  <c r="G322" i="10"/>
  <c r="H322" i="3"/>
  <c r="H322" i="4"/>
  <c r="H322" i="10"/>
  <c r="E322" i="5"/>
  <c r="G323" i="3"/>
  <c r="G323" i="4"/>
  <c r="G323" i="10"/>
  <c r="H323" i="3"/>
  <c r="H323" i="4"/>
  <c r="H323" i="10"/>
  <c r="E323" i="5"/>
  <c r="G324" i="3"/>
  <c r="G324" i="4"/>
  <c r="G324" i="10"/>
  <c r="E324" i="5"/>
  <c r="I325" i="3"/>
  <c r="G325" i="4"/>
  <c r="G325" i="10"/>
  <c r="E325" i="5"/>
  <c r="I326" i="3"/>
  <c r="G326" i="4"/>
  <c r="G326" i="10"/>
  <c r="J326" i="3"/>
  <c r="H326" i="4"/>
  <c r="H326" i="10"/>
  <c r="E326" i="5"/>
  <c r="G327" i="3"/>
  <c r="G327" i="4"/>
  <c r="G327" i="10"/>
  <c r="H327" i="3"/>
  <c r="H327" i="4"/>
  <c r="H327" i="10"/>
  <c r="E327" i="5"/>
  <c r="G328" i="3"/>
  <c r="G328" i="4"/>
  <c r="G328" i="10"/>
  <c r="H328" i="3"/>
  <c r="H328" i="4"/>
  <c r="H328" i="10"/>
  <c r="E328" i="5"/>
  <c r="G329" i="3"/>
  <c r="G329" i="4"/>
  <c r="G329" i="10"/>
  <c r="E329" i="5"/>
  <c r="I330" i="3"/>
  <c r="G330" i="4"/>
  <c r="G330" i="10"/>
  <c r="E330" i="5"/>
  <c r="I331" i="3"/>
  <c r="G331" i="4"/>
  <c r="G331" i="10"/>
  <c r="E331" i="5"/>
  <c r="I332" i="3"/>
  <c r="G332" i="4"/>
  <c r="G332" i="10"/>
  <c r="E332" i="5"/>
  <c r="I333" i="3"/>
  <c r="G333" i="4"/>
  <c r="G333" i="10"/>
  <c r="E333" i="5"/>
  <c r="I334" i="3"/>
  <c r="G334" i="4"/>
  <c r="G334" i="10"/>
  <c r="J334" i="3"/>
  <c r="H334" i="4"/>
  <c r="H334" i="10"/>
  <c r="E334" i="5"/>
  <c r="G335" i="3"/>
  <c r="G335" i="4"/>
  <c r="G335" i="10"/>
  <c r="H335" i="3"/>
  <c r="H335" i="4"/>
  <c r="H335" i="10"/>
  <c r="E335" i="5"/>
  <c r="G336" i="3"/>
  <c r="G336" i="4"/>
  <c r="G336" i="10"/>
  <c r="H336" i="3"/>
  <c r="H336" i="4"/>
  <c r="H336" i="10"/>
  <c r="E336" i="5"/>
  <c r="G337" i="3"/>
  <c r="G337" i="4"/>
  <c r="G337" i="10"/>
  <c r="E337" i="5"/>
  <c r="I338" i="3"/>
  <c r="G338" i="4"/>
  <c r="G338" i="10"/>
  <c r="E338" i="5"/>
  <c r="I339" i="3"/>
  <c r="G339" i="4"/>
  <c r="G339" i="10"/>
  <c r="E339" i="5"/>
  <c r="I340" i="3"/>
  <c r="G340" i="4"/>
  <c r="G340" i="10"/>
  <c r="J340" i="3"/>
  <c r="H340" i="4"/>
  <c r="H340" i="10"/>
  <c r="E340" i="5"/>
  <c r="G341" i="3"/>
  <c r="G341" i="4"/>
  <c r="G341" i="10"/>
  <c r="H341" i="3"/>
  <c r="H341" i="4"/>
  <c r="H341" i="10"/>
  <c r="E341" i="5"/>
  <c r="G342" i="3"/>
  <c r="G342" i="4"/>
  <c r="G342" i="10"/>
  <c r="H342" i="3"/>
  <c r="H342" i="4"/>
  <c r="H342" i="10"/>
  <c r="E342" i="5"/>
  <c r="G343" i="3"/>
  <c r="G343" i="4"/>
  <c r="G343" i="10"/>
  <c r="H343" i="3"/>
  <c r="H343" i="4"/>
  <c r="H343" i="10"/>
  <c r="E343" i="5"/>
  <c r="G344" i="3"/>
  <c r="G344" i="4"/>
  <c r="G344" i="10"/>
  <c r="H344" i="3"/>
  <c r="H344" i="4"/>
  <c r="H344" i="10"/>
  <c r="E344" i="5"/>
  <c r="G345" i="3"/>
  <c r="G345" i="4"/>
  <c r="G345" i="10"/>
  <c r="E345" i="5"/>
  <c r="I346" i="3"/>
  <c r="G346" i="4"/>
  <c r="G346" i="10"/>
  <c r="E346" i="5"/>
  <c r="I347" i="3"/>
  <c r="G347" i="4"/>
  <c r="G347" i="10"/>
  <c r="E347" i="5"/>
  <c r="I348" i="3"/>
  <c r="G348" i="4"/>
  <c r="G348" i="10"/>
  <c r="E348" i="5"/>
  <c r="I349" i="3"/>
  <c r="G349" i="4"/>
  <c r="G349" i="10"/>
  <c r="J349" i="3"/>
  <c r="H349" i="4"/>
  <c r="H349" i="10"/>
  <c r="E349" i="5"/>
  <c r="G350" i="3"/>
  <c r="G350" i="4"/>
  <c r="G350" i="10"/>
  <c r="H350" i="3"/>
  <c r="H350" i="4"/>
  <c r="H350" i="10"/>
  <c r="E350" i="5"/>
  <c r="G351" i="3"/>
  <c r="G351" i="4"/>
  <c r="G351" i="10"/>
  <c r="H351" i="3"/>
  <c r="H351" i="4"/>
  <c r="H351" i="10"/>
  <c r="E351" i="5"/>
  <c r="G352" i="3"/>
  <c r="G352" i="4"/>
  <c r="G352" i="10"/>
  <c r="H352" i="3"/>
  <c r="H352" i="4"/>
  <c r="H352" i="10"/>
  <c r="E352" i="5"/>
  <c r="G353" i="3"/>
  <c r="G353" i="4"/>
  <c r="G353" i="10"/>
  <c r="E353" i="5"/>
  <c r="I354" i="3"/>
  <c r="G354" i="4"/>
  <c r="G354" i="10"/>
  <c r="E354" i="5"/>
  <c r="I355" i="3"/>
  <c r="G355" i="4"/>
  <c r="G355" i="10"/>
  <c r="J355" i="3"/>
  <c r="H355" i="4"/>
  <c r="H355" i="10"/>
  <c r="E355" i="5"/>
  <c r="G356" i="3"/>
  <c r="G356" i="4"/>
  <c r="G356" i="10"/>
  <c r="H356" i="3"/>
  <c r="H356" i="4"/>
  <c r="H356" i="10"/>
  <c r="E356" i="5"/>
  <c r="G357" i="3"/>
  <c r="G357" i="4"/>
  <c r="G357" i="10"/>
  <c r="H357" i="3"/>
  <c r="H357" i="4"/>
  <c r="H357" i="10"/>
  <c r="E357" i="5"/>
  <c r="G358" i="3"/>
  <c r="G358" i="4"/>
  <c r="G358" i="10"/>
  <c r="H358" i="3"/>
  <c r="H358" i="4"/>
  <c r="H358" i="10"/>
  <c r="E358" i="5"/>
  <c r="G359" i="3"/>
  <c r="G359" i="4"/>
  <c r="G359" i="10"/>
  <c r="E359" i="5"/>
  <c r="I360" i="3"/>
  <c r="G360" i="4"/>
  <c r="G360" i="10"/>
  <c r="E360" i="5"/>
  <c r="I361" i="3"/>
  <c r="G361" i="4"/>
  <c r="G361" i="10"/>
  <c r="E361" i="5"/>
  <c r="I362" i="3"/>
  <c r="G362" i="4"/>
  <c r="G362" i="10"/>
  <c r="E362" i="5"/>
  <c r="I363" i="3"/>
  <c r="G363" i="4"/>
  <c r="G363" i="10"/>
  <c r="J363" i="3"/>
  <c r="H363" i="4"/>
  <c r="H363" i="10"/>
  <c r="E363" i="5"/>
  <c r="G364" i="3"/>
  <c r="G364" i="4"/>
  <c r="G364" i="10"/>
  <c r="H364" i="3"/>
  <c r="H364" i="4"/>
  <c r="H364" i="10"/>
  <c r="E364" i="5"/>
  <c r="G365" i="3"/>
  <c r="G365" i="4"/>
  <c r="G365" i="10"/>
  <c r="H365" i="3"/>
  <c r="H365" i="4"/>
  <c r="H365" i="10"/>
  <c r="E365" i="5"/>
  <c r="G366" i="3"/>
  <c r="G366" i="4"/>
  <c r="G366" i="10"/>
  <c r="H366" i="3"/>
  <c r="H366" i="4"/>
  <c r="H366" i="10"/>
  <c r="E366" i="5"/>
  <c r="C3" i="4"/>
  <c r="C3" i="10"/>
  <c r="D3" i="3"/>
  <c r="D3" i="4"/>
  <c r="D3" i="10"/>
  <c r="C3" i="5"/>
  <c r="C4" i="4"/>
  <c r="C4" i="10"/>
  <c r="D4" i="3"/>
  <c r="D4" i="4"/>
  <c r="D4" i="10"/>
  <c r="C4" i="5"/>
  <c r="E5" i="3"/>
  <c r="C5" i="4"/>
  <c r="C5" i="10"/>
  <c r="F5" i="3"/>
  <c r="D5" i="4"/>
  <c r="D5" i="10"/>
  <c r="C5" i="5"/>
  <c r="E6" i="3"/>
  <c r="C6" i="4"/>
  <c r="C6" i="10"/>
  <c r="F6" i="3"/>
  <c r="D6" i="4"/>
  <c r="D6" i="10"/>
  <c r="C6" i="5"/>
  <c r="E7" i="3"/>
  <c r="C7" i="4"/>
  <c r="C7" i="10"/>
  <c r="F7" i="3"/>
  <c r="D7" i="4"/>
  <c r="D7" i="10"/>
  <c r="C7" i="5"/>
  <c r="E8" i="3"/>
  <c r="C8" i="4"/>
  <c r="C8" i="10"/>
  <c r="F8" i="3"/>
  <c r="D8" i="4"/>
  <c r="D8" i="10"/>
  <c r="C8" i="5"/>
  <c r="E9" i="3"/>
  <c r="C9" i="4"/>
  <c r="C9" i="10"/>
  <c r="F9" i="3"/>
  <c r="D9" i="4"/>
  <c r="D9" i="10"/>
  <c r="C9" i="5"/>
  <c r="C10" i="4"/>
  <c r="C10" i="10"/>
  <c r="D10" i="3"/>
  <c r="D10" i="4"/>
  <c r="D10" i="10"/>
  <c r="C10" i="5"/>
  <c r="C11" i="4"/>
  <c r="C11" i="10"/>
  <c r="D11" i="3"/>
  <c r="D11" i="4"/>
  <c r="D11" i="10"/>
  <c r="C11" i="5"/>
  <c r="C12" i="4"/>
  <c r="C12" i="10"/>
  <c r="D12" i="3"/>
  <c r="D12" i="4"/>
  <c r="D12" i="10"/>
  <c r="C12" i="5"/>
  <c r="C13" i="4"/>
  <c r="C13" i="10"/>
  <c r="D13" i="3"/>
  <c r="D13" i="4"/>
  <c r="D13" i="10"/>
  <c r="C13" i="5"/>
  <c r="C14" i="4"/>
  <c r="C14" i="10"/>
  <c r="D14" i="3"/>
  <c r="D14" i="4"/>
  <c r="D14" i="10"/>
  <c r="C14" i="5"/>
  <c r="E15" i="3"/>
  <c r="C15" i="4"/>
  <c r="C15" i="10"/>
  <c r="F15" i="3"/>
  <c r="D15" i="4"/>
  <c r="D15" i="10"/>
  <c r="C15" i="5"/>
  <c r="E16" i="3"/>
  <c r="C16" i="4"/>
  <c r="C16" i="10"/>
  <c r="F16" i="3"/>
  <c r="D16" i="4"/>
  <c r="D16" i="10"/>
  <c r="C16" i="5"/>
  <c r="C17" i="4"/>
  <c r="C17" i="10"/>
  <c r="D17" i="3"/>
  <c r="D17" i="4"/>
  <c r="D17" i="10"/>
  <c r="C17" i="5"/>
  <c r="C18" i="4"/>
  <c r="C18" i="10"/>
  <c r="D18" i="3"/>
  <c r="D18" i="4"/>
  <c r="D18" i="10"/>
  <c r="C18" i="5"/>
  <c r="C19" i="4"/>
  <c r="C19" i="10"/>
  <c r="D19" i="3"/>
  <c r="D19" i="4"/>
  <c r="D19" i="10"/>
  <c r="C19" i="5"/>
  <c r="C20" i="4"/>
  <c r="C20" i="10"/>
  <c r="D20" i="3"/>
  <c r="D20" i="4"/>
  <c r="D20" i="10"/>
  <c r="C20" i="5"/>
  <c r="E21" i="3"/>
  <c r="C21" i="4"/>
  <c r="C21" i="10"/>
  <c r="F21" i="3"/>
  <c r="D21" i="4"/>
  <c r="D21" i="10"/>
  <c r="C21" i="5"/>
  <c r="E22" i="3"/>
  <c r="C22" i="4"/>
  <c r="C22" i="10"/>
  <c r="F22" i="3"/>
  <c r="D22" i="4"/>
  <c r="D22" i="10"/>
  <c r="C22" i="5"/>
  <c r="E23" i="3"/>
  <c r="C23" i="4"/>
  <c r="C23" i="10"/>
  <c r="F23" i="3"/>
  <c r="D23" i="4"/>
  <c r="D23" i="10"/>
  <c r="C23" i="5"/>
  <c r="E24" i="3"/>
  <c r="C24" i="4"/>
  <c r="C24" i="10"/>
  <c r="F24" i="3"/>
  <c r="D24" i="4"/>
  <c r="D24" i="10"/>
  <c r="C24" i="5"/>
  <c r="C25" i="4"/>
  <c r="C25" i="10"/>
  <c r="D25" i="3"/>
  <c r="D25" i="4"/>
  <c r="D25" i="10"/>
  <c r="C25" i="5"/>
  <c r="C26" i="4"/>
  <c r="C26" i="10"/>
  <c r="D26" i="3"/>
  <c r="D26" i="4"/>
  <c r="D26" i="10"/>
  <c r="C26" i="5"/>
  <c r="C27" i="4"/>
  <c r="C27" i="10"/>
  <c r="D27" i="3"/>
  <c r="D27" i="4"/>
  <c r="D27" i="10"/>
  <c r="C27" i="5"/>
  <c r="E28" i="3"/>
  <c r="C28" i="4"/>
  <c r="C28" i="10"/>
  <c r="F28" i="3"/>
  <c r="D28" i="4"/>
  <c r="D28" i="10"/>
  <c r="C28" i="5"/>
  <c r="E29" i="3"/>
  <c r="C29" i="4"/>
  <c r="C29" i="10"/>
  <c r="F29" i="3"/>
  <c r="D29" i="4"/>
  <c r="D29" i="10"/>
  <c r="C29" i="5"/>
  <c r="E30" i="3"/>
  <c r="C30" i="4"/>
  <c r="C30" i="10"/>
  <c r="F30" i="3"/>
  <c r="D30" i="4"/>
  <c r="D30" i="10"/>
  <c r="C30" i="5"/>
  <c r="C31" i="4"/>
  <c r="C31" i="10"/>
  <c r="D31" i="3"/>
  <c r="D31" i="4"/>
  <c r="D31" i="10"/>
  <c r="C31" i="5"/>
  <c r="C32" i="4"/>
  <c r="C32" i="10"/>
  <c r="D32" i="3"/>
  <c r="D32" i="4"/>
  <c r="D32" i="10"/>
  <c r="C32" i="5"/>
  <c r="C33" i="4"/>
  <c r="C33" i="10"/>
  <c r="D33" i="3"/>
  <c r="D33" i="4"/>
  <c r="D33" i="10"/>
  <c r="C33" i="5"/>
  <c r="E34" i="3"/>
  <c r="C34" i="4"/>
  <c r="C34" i="10"/>
  <c r="F34" i="3"/>
  <c r="D34" i="4"/>
  <c r="D34" i="10"/>
  <c r="C34" i="5"/>
  <c r="E35" i="3"/>
  <c r="C35" i="4"/>
  <c r="C35" i="10"/>
  <c r="F35" i="3"/>
  <c r="D35" i="4"/>
  <c r="D35" i="10"/>
  <c r="C35" i="5"/>
  <c r="E36" i="3"/>
  <c r="C36" i="4"/>
  <c r="C36" i="10"/>
  <c r="F36" i="3"/>
  <c r="D36" i="4"/>
  <c r="D36" i="10"/>
  <c r="C36" i="5"/>
  <c r="E37" i="3"/>
  <c r="C37" i="4"/>
  <c r="C37" i="10"/>
  <c r="F37" i="3"/>
  <c r="D37" i="4"/>
  <c r="D37" i="10"/>
  <c r="C37" i="5"/>
  <c r="E38" i="3"/>
  <c r="C38" i="4"/>
  <c r="C38" i="10"/>
  <c r="F38" i="3"/>
  <c r="D38" i="4"/>
  <c r="D38" i="10"/>
  <c r="C38" i="5"/>
  <c r="E39" i="3"/>
  <c r="C39" i="4"/>
  <c r="C39" i="10"/>
  <c r="F39" i="3"/>
  <c r="D39" i="4"/>
  <c r="D39" i="10"/>
  <c r="C39" i="5"/>
  <c r="C40" i="4"/>
  <c r="C40" i="10"/>
  <c r="D40" i="3"/>
  <c r="D40" i="4"/>
  <c r="D40" i="10"/>
  <c r="C40" i="5"/>
  <c r="C41" i="4"/>
  <c r="C41" i="10"/>
  <c r="D41" i="3"/>
  <c r="D41" i="4"/>
  <c r="D41" i="10"/>
  <c r="C41" i="5"/>
  <c r="C42" i="4"/>
  <c r="C42" i="10"/>
  <c r="D42" i="3"/>
  <c r="D42" i="4"/>
  <c r="D42" i="10"/>
  <c r="C42" i="5"/>
  <c r="C43" i="4"/>
  <c r="C43" i="10"/>
  <c r="D43" i="3"/>
  <c r="D43" i="4"/>
  <c r="D43" i="10"/>
  <c r="C43" i="5"/>
  <c r="E44" i="3"/>
  <c r="C44" i="4"/>
  <c r="C44" i="10"/>
  <c r="F44" i="3"/>
  <c r="D44" i="4"/>
  <c r="D44" i="10"/>
  <c r="C44" i="5"/>
  <c r="E45" i="3"/>
  <c r="C45" i="4"/>
  <c r="C45" i="10"/>
  <c r="F45" i="3"/>
  <c r="D45" i="4"/>
  <c r="D45" i="10"/>
  <c r="C45" i="5"/>
  <c r="E46" i="3"/>
  <c r="C46" i="4"/>
  <c r="C46" i="10"/>
  <c r="F46" i="3"/>
  <c r="D46" i="4"/>
  <c r="D46" i="10"/>
  <c r="C46" i="5"/>
  <c r="C47" i="4"/>
  <c r="C47" i="10"/>
  <c r="D47" i="3"/>
  <c r="D47" i="4"/>
  <c r="D47" i="10"/>
  <c r="C47" i="5"/>
  <c r="C48" i="4"/>
  <c r="C48" i="10"/>
  <c r="D48" i="3"/>
  <c r="D48" i="4"/>
  <c r="D48" i="10"/>
  <c r="C48" i="5"/>
  <c r="C49" i="4"/>
  <c r="C49" i="10"/>
  <c r="D49" i="3"/>
  <c r="D49" i="4"/>
  <c r="D49" i="10"/>
  <c r="C49" i="5"/>
  <c r="E50" i="3"/>
  <c r="C50" i="4"/>
  <c r="C50" i="10"/>
  <c r="F50" i="3"/>
  <c r="D50" i="4"/>
  <c r="D50" i="10"/>
  <c r="C50" i="5"/>
  <c r="E51" i="3"/>
  <c r="C51" i="4"/>
  <c r="C51" i="10"/>
  <c r="F51" i="3"/>
  <c r="D51" i="4"/>
  <c r="D51" i="10"/>
  <c r="C51" i="5"/>
  <c r="E52" i="3"/>
  <c r="C52" i="4"/>
  <c r="C52" i="10"/>
  <c r="F52" i="3"/>
  <c r="D52" i="4"/>
  <c r="D52" i="10"/>
  <c r="C52" i="5"/>
  <c r="E53" i="3"/>
  <c r="C53" i="4"/>
  <c r="C53" i="10"/>
  <c r="F53" i="3"/>
  <c r="D53" i="4"/>
  <c r="D53" i="10"/>
  <c r="C53" i="5"/>
  <c r="C54" i="4"/>
  <c r="C54" i="10"/>
  <c r="D54" i="3"/>
  <c r="D54" i="4"/>
  <c r="D54" i="10"/>
  <c r="C54" i="5"/>
  <c r="C55" i="4"/>
  <c r="C55" i="10"/>
  <c r="D55" i="3"/>
  <c r="D55" i="4"/>
  <c r="D55" i="10"/>
  <c r="C55" i="5"/>
  <c r="C56" i="4"/>
  <c r="C56" i="10"/>
  <c r="D56" i="3"/>
  <c r="D56" i="4"/>
  <c r="D56" i="10"/>
  <c r="C56" i="5"/>
  <c r="C57" i="4"/>
  <c r="C57" i="10"/>
  <c r="D57" i="3"/>
  <c r="D57" i="4"/>
  <c r="D57" i="10"/>
  <c r="C57" i="5"/>
  <c r="E58" i="3"/>
  <c r="C58" i="4"/>
  <c r="C58" i="10"/>
  <c r="F58" i="3"/>
  <c r="D58" i="4"/>
  <c r="D58" i="10"/>
  <c r="C58" i="5"/>
  <c r="E59" i="3"/>
  <c r="C59" i="4"/>
  <c r="C59" i="10"/>
  <c r="F59" i="3"/>
  <c r="D59" i="4"/>
  <c r="D59" i="10"/>
  <c r="C59" i="5"/>
  <c r="C60" i="4"/>
  <c r="C60" i="10"/>
  <c r="D60" i="3"/>
  <c r="D60" i="4"/>
  <c r="D60" i="10"/>
  <c r="C60" i="5"/>
  <c r="C61" i="4"/>
  <c r="C61" i="10"/>
  <c r="D61" i="3"/>
  <c r="D61" i="4"/>
  <c r="D61" i="10"/>
  <c r="C61" i="5"/>
  <c r="C62" i="4"/>
  <c r="C62" i="10"/>
  <c r="D62" i="3"/>
  <c r="D62" i="4"/>
  <c r="D62" i="10"/>
  <c r="C62" i="5"/>
  <c r="C63" i="4"/>
  <c r="C63" i="10"/>
  <c r="D63" i="3"/>
  <c r="D63" i="4"/>
  <c r="D63" i="10"/>
  <c r="C63" i="5"/>
  <c r="E64" i="3"/>
  <c r="C64" i="4"/>
  <c r="C64" i="10"/>
  <c r="F64" i="3"/>
  <c r="D64" i="4"/>
  <c r="D64" i="10"/>
  <c r="C64" i="5"/>
  <c r="E65" i="3"/>
  <c r="C65" i="4"/>
  <c r="C65" i="10"/>
  <c r="F65" i="3"/>
  <c r="D65" i="4"/>
  <c r="D65" i="10"/>
  <c r="C65" i="5"/>
  <c r="E66" i="3"/>
  <c r="C66" i="4"/>
  <c r="C66" i="10"/>
  <c r="F66" i="3"/>
  <c r="D66" i="4"/>
  <c r="D66" i="10"/>
  <c r="C66" i="5"/>
  <c r="E67" i="3"/>
  <c r="C67" i="4"/>
  <c r="C67" i="10"/>
  <c r="F67" i="3"/>
  <c r="D67" i="4"/>
  <c r="D67" i="10"/>
  <c r="C67" i="5"/>
  <c r="E68" i="3"/>
  <c r="C68" i="4"/>
  <c r="C68" i="10"/>
  <c r="F68" i="3"/>
  <c r="D68" i="4"/>
  <c r="D68" i="10"/>
  <c r="C68" i="5"/>
  <c r="C69" i="4"/>
  <c r="C69" i="10"/>
  <c r="D69" i="3"/>
  <c r="D69" i="4"/>
  <c r="D69" i="10"/>
  <c r="C69" i="5"/>
  <c r="C70" i="4"/>
  <c r="C70" i="10"/>
  <c r="D70" i="3"/>
  <c r="D70" i="4"/>
  <c r="D70" i="10"/>
  <c r="C70" i="5"/>
  <c r="C71" i="4"/>
  <c r="C71" i="10"/>
  <c r="D71" i="3"/>
  <c r="D71" i="4"/>
  <c r="D71" i="10"/>
  <c r="C71" i="5"/>
  <c r="C72" i="4"/>
  <c r="C72" i="10"/>
  <c r="D72" i="3"/>
  <c r="D72" i="4"/>
  <c r="D72" i="10"/>
  <c r="C72" i="5"/>
  <c r="E73" i="3"/>
  <c r="C73" i="4"/>
  <c r="C73" i="10"/>
  <c r="F73" i="3"/>
  <c r="D73" i="4"/>
  <c r="D73" i="10"/>
  <c r="C73" i="5"/>
  <c r="E74" i="3"/>
  <c r="C74" i="4"/>
  <c r="C74" i="10"/>
  <c r="F74" i="3"/>
  <c r="D74" i="4"/>
  <c r="D74" i="10"/>
  <c r="C74" i="5"/>
  <c r="E75" i="3"/>
  <c r="C75" i="4"/>
  <c r="C75" i="10"/>
  <c r="F75" i="3"/>
  <c r="D75" i="4"/>
  <c r="D75" i="10"/>
  <c r="C75" i="5"/>
  <c r="C76" i="4"/>
  <c r="C76" i="10"/>
  <c r="D76" i="3"/>
  <c r="D76" i="4"/>
  <c r="D76" i="10"/>
  <c r="C76" i="5"/>
  <c r="C77" i="4"/>
  <c r="C77" i="10"/>
  <c r="D77" i="3"/>
  <c r="D77" i="4"/>
  <c r="D77" i="10"/>
  <c r="C77" i="5"/>
  <c r="C78" i="4"/>
  <c r="C78" i="10"/>
  <c r="D78" i="3"/>
  <c r="D78" i="4"/>
  <c r="D78" i="10"/>
  <c r="C78" i="5"/>
  <c r="E79" i="3"/>
  <c r="C79" i="4"/>
  <c r="C79" i="10"/>
  <c r="F79" i="3"/>
  <c r="D79" i="4"/>
  <c r="D79" i="10"/>
  <c r="C79" i="5"/>
  <c r="E80" i="3"/>
  <c r="C80" i="4"/>
  <c r="C80" i="10"/>
  <c r="F80" i="3"/>
  <c r="D80" i="4"/>
  <c r="D80" i="10"/>
  <c r="C80" i="5"/>
  <c r="E81" i="3"/>
  <c r="C81" i="4"/>
  <c r="C81" i="10"/>
  <c r="F81" i="3"/>
  <c r="D81" i="4"/>
  <c r="D81" i="10"/>
  <c r="C81" i="5"/>
  <c r="E82" i="3"/>
  <c r="C82" i="4"/>
  <c r="C82" i="10"/>
  <c r="F82" i="3"/>
  <c r="D82" i="4"/>
  <c r="D82" i="10"/>
  <c r="C82" i="5"/>
  <c r="C83" i="4"/>
  <c r="C83" i="10"/>
  <c r="D83" i="3"/>
  <c r="D83" i="4"/>
  <c r="D83" i="10"/>
  <c r="C83" i="5"/>
  <c r="C84" i="4"/>
  <c r="C84" i="10"/>
  <c r="D84" i="3"/>
  <c r="D84" i="4"/>
  <c r="D84" i="10"/>
  <c r="C84" i="5"/>
  <c r="C85" i="4"/>
  <c r="C85" i="10"/>
  <c r="D85" i="3"/>
  <c r="D85" i="4"/>
  <c r="D85" i="10"/>
  <c r="C85" i="5"/>
  <c r="E86" i="3"/>
  <c r="C86" i="4"/>
  <c r="C86" i="10"/>
  <c r="F86" i="3"/>
  <c r="D86" i="4"/>
  <c r="D86" i="10"/>
  <c r="C86" i="5"/>
  <c r="E87" i="3"/>
  <c r="C87" i="4"/>
  <c r="C87" i="10"/>
  <c r="F87" i="3"/>
  <c r="D87" i="4"/>
  <c r="D87" i="10"/>
  <c r="C87" i="5"/>
  <c r="E88" i="3"/>
  <c r="C88" i="4"/>
  <c r="C88" i="10"/>
  <c r="F88" i="3"/>
  <c r="D88" i="4"/>
  <c r="D88" i="10"/>
  <c r="C88" i="5"/>
  <c r="C89" i="4"/>
  <c r="C89" i="10"/>
  <c r="D89" i="3"/>
  <c r="D89" i="4"/>
  <c r="D89" i="10"/>
  <c r="C89" i="5"/>
  <c r="C90" i="4"/>
  <c r="C90" i="10"/>
  <c r="D90" i="3"/>
  <c r="D90" i="4"/>
  <c r="D90" i="10"/>
  <c r="C90" i="5"/>
  <c r="C91" i="4"/>
  <c r="C91" i="10"/>
  <c r="D91" i="3"/>
  <c r="D91" i="4"/>
  <c r="D91" i="10"/>
  <c r="C91" i="5"/>
  <c r="E92" i="3"/>
  <c r="C92" i="4"/>
  <c r="C92" i="10"/>
  <c r="F92" i="3"/>
  <c r="D92" i="4"/>
  <c r="D92" i="10"/>
  <c r="C92" i="5"/>
  <c r="E93" i="3"/>
  <c r="C93" i="4"/>
  <c r="C93" i="10"/>
  <c r="F93" i="3"/>
  <c r="D93" i="4"/>
  <c r="D93" i="10"/>
  <c r="C93" i="5"/>
  <c r="E94" i="3"/>
  <c r="C94" i="4"/>
  <c r="C94" i="10"/>
  <c r="F94" i="3"/>
  <c r="D94" i="4"/>
  <c r="D94" i="10"/>
  <c r="C94" i="5"/>
  <c r="E95" i="3"/>
  <c r="C95" i="4"/>
  <c r="C95" i="10"/>
  <c r="F95" i="3"/>
  <c r="D95" i="4"/>
  <c r="D95" i="10"/>
  <c r="C95" i="5"/>
  <c r="E96" i="3"/>
  <c r="C96" i="4"/>
  <c r="C96" i="10"/>
  <c r="F96" i="3"/>
  <c r="D96" i="4"/>
  <c r="D96" i="10"/>
  <c r="C96" i="5"/>
  <c r="E97" i="3"/>
  <c r="C97" i="4"/>
  <c r="C97" i="10"/>
  <c r="F97" i="3"/>
  <c r="D97" i="4"/>
  <c r="D97" i="10"/>
  <c r="C97" i="5"/>
  <c r="C98" i="4"/>
  <c r="C98" i="10"/>
  <c r="D98" i="3"/>
  <c r="D98" i="4"/>
  <c r="D98" i="10"/>
  <c r="C98" i="5"/>
  <c r="C99" i="4"/>
  <c r="C99" i="10"/>
  <c r="D99" i="3"/>
  <c r="D99" i="4"/>
  <c r="D99" i="10"/>
  <c r="C99" i="5"/>
  <c r="C100" i="4"/>
  <c r="C100" i="10"/>
  <c r="D100" i="3"/>
  <c r="D100" i="4"/>
  <c r="D100" i="10"/>
  <c r="C100" i="5"/>
  <c r="C101" i="4"/>
  <c r="C101" i="10"/>
  <c r="D101" i="3"/>
  <c r="D101" i="4"/>
  <c r="D101" i="10"/>
  <c r="C101" i="5"/>
  <c r="E102" i="3"/>
  <c r="C102" i="4"/>
  <c r="C102" i="10"/>
  <c r="F102" i="3"/>
  <c r="D102" i="4"/>
  <c r="D102" i="10"/>
  <c r="C102" i="5"/>
  <c r="E103" i="3"/>
  <c r="C103" i="4"/>
  <c r="C103" i="10"/>
  <c r="F103" i="3"/>
  <c r="D103" i="4"/>
  <c r="D103" i="10"/>
  <c r="C103" i="5"/>
  <c r="E104" i="3"/>
  <c r="C104" i="4"/>
  <c r="C104" i="10"/>
  <c r="F104" i="3"/>
  <c r="D104" i="4"/>
  <c r="D104" i="10"/>
  <c r="C104" i="5"/>
  <c r="C105" i="4"/>
  <c r="C105" i="10"/>
  <c r="D105" i="3"/>
  <c r="D105" i="4"/>
  <c r="D105" i="10"/>
  <c r="C105" i="5"/>
  <c r="C106" i="4"/>
  <c r="C106" i="10"/>
  <c r="D106" i="3"/>
  <c r="D106" i="4"/>
  <c r="D106" i="10"/>
  <c r="C106" i="5"/>
  <c r="C107" i="4"/>
  <c r="C107" i="10"/>
  <c r="D107" i="3"/>
  <c r="D107" i="4"/>
  <c r="D107" i="10"/>
  <c r="C107" i="5"/>
  <c r="E108" i="3"/>
  <c r="C108" i="4"/>
  <c r="C108" i="10"/>
  <c r="F108" i="3"/>
  <c r="D108" i="4"/>
  <c r="D108" i="10"/>
  <c r="C108" i="5"/>
  <c r="E109" i="3"/>
  <c r="C109" i="4"/>
  <c r="C109" i="10"/>
  <c r="F109" i="3"/>
  <c r="D109" i="4"/>
  <c r="D109" i="10"/>
  <c r="C109" i="5"/>
  <c r="E110" i="3"/>
  <c r="C110" i="4"/>
  <c r="C110" i="10"/>
  <c r="F110" i="3"/>
  <c r="D110" i="4"/>
  <c r="D110" i="10"/>
  <c r="C110" i="5"/>
  <c r="E111" i="3"/>
  <c r="C111" i="4"/>
  <c r="C111" i="10"/>
  <c r="F111" i="3"/>
  <c r="D111" i="4"/>
  <c r="D111" i="10"/>
  <c r="C111" i="5"/>
  <c r="C112" i="4"/>
  <c r="C112" i="10"/>
  <c r="D112" i="3"/>
  <c r="D112" i="4"/>
  <c r="D112" i="10"/>
  <c r="C112" i="5"/>
  <c r="C113" i="4"/>
  <c r="C113" i="10"/>
  <c r="D113" i="3"/>
  <c r="D113" i="4"/>
  <c r="D113" i="10"/>
  <c r="C113" i="5"/>
  <c r="C114" i="4"/>
  <c r="C114" i="10"/>
  <c r="D114" i="3"/>
  <c r="D114" i="4"/>
  <c r="D114" i="10"/>
  <c r="C114" i="5"/>
  <c r="C115" i="4"/>
  <c r="C115" i="10"/>
  <c r="D115" i="3"/>
  <c r="D115" i="4"/>
  <c r="D115" i="10"/>
  <c r="C115" i="5"/>
  <c r="E116" i="3"/>
  <c r="C116" i="4"/>
  <c r="C116" i="10"/>
  <c r="F116" i="3"/>
  <c r="D116" i="4"/>
  <c r="D116" i="10"/>
  <c r="C116" i="5"/>
  <c r="E117" i="3"/>
  <c r="C117" i="4"/>
  <c r="C117" i="10"/>
  <c r="F117" i="3"/>
  <c r="D117" i="4"/>
  <c r="D117" i="10"/>
  <c r="C117" i="5"/>
  <c r="C118" i="4"/>
  <c r="C118" i="10"/>
  <c r="D118" i="3"/>
  <c r="D118" i="4"/>
  <c r="D118" i="10"/>
  <c r="C118" i="5"/>
  <c r="C119" i="4"/>
  <c r="C119" i="10"/>
  <c r="D119" i="3"/>
  <c r="D119" i="4"/>
  <c r="D119" i="10"/>
  <c r="C119" i="5"/>
  <c r="C120" i="4"/>
  <c r="C120" i="10"/>
  <c r="D120" i="3"/>
  <c r="D120" i="4"/>
  <c r="D120" i="10"/>
  <c r="C120" i="5"/>
  <c r="C121" i="4"/>
  <c r="C121" i="10"/>
  <c r="D121" i="3"/>
  <c r="D121" i="4"/>
  <c r="D121" i="10"/>
  <c r="C121" i="5"/>
  <c r="E122" i="3"/>
  <c r="C122" i="4"/>
  <c r="C122" i="10"/>
  <c r="F122" i="3"/>
  <c r="D122" i="4"/>
  <c r="D122" i="10"/>
  <c r="C122" i="5"/>
  <c r="E123" i="3"/>
  <c r="C123" i="4"/>
  <c r="C123" i="10"/>
  <c r="F123" i="3"/>
  <c r="D123" i="4"/>
  <c r="D123" i="10"/>
  <c r="C123" i="5"/>
  <c r="E124" i="3"/>
  <c r="C124" i="4"/>
  <c r="C124" i="10"/>
  <c r="F124" i="3"/>
  <c r="D124" i="4"/>
  <c r="D124" i="10"/>
  <c r="C124" i="5"/>
  <c r="E125" i="3"/>
  <c r="C125" i="4"/>
  <c r="C125" i="10"/>
  <c r="F125" i="3"/>
  <c r="D125" i="4"/>
  <c r="D125" i="10"/>
  <c r="C125" i="5"/>
  <c r="E126" i="3"/>
  <c r="C126" i="4"/>
  <c r="C126" i="10"/>
  <c r="F126" i="3"/>
  <c r="D126" i="4"/>
  <c r="D126" i="10"/>
  <c r="C126" i="5"/>
  <c r="E127" i="3"/>
  <c r="C127" i="4"/>
  <c r="C127" i="10"/>
  <c r="F127" i="3"/>
  <c r="D127" i="4"/>
  <c r="D127" i="10"/>
  <c r="C127" i="5"/>
  <c r="C128" i="4"/>
  <c r="C128" i="10"/>
  <c r="D128" i="3"/>
  <c r="D128" i="4"/>
  <c r="D128" i="10"/>
  <c r="C128" i="5"/>
  <c r="C129" i="4"/>
  <c r="C129" i="10"/>
  <c r="D129" i="3"/>
  <c r="D129" i="4"/>
  <c r="D129" i="10"/>
  <c r="C129" i="5"/>
  <c r="C130" i="4"/>
  <c r="C130" i="10"/>
  <c r="D130" i="3"/>
  <c r="D130" i="4"/>
  <c r="D130" i="10"/>
  <c r="C130" i="5"/>
  <c r="C131" i="4"/>
  <c r="C131" i="10"/>
  <c r="D131" i="3"/>
  <c r="D131" i="4"/>
  <c r="D131" i="10"/>
  <c r="C131" i="5"/>
  <c r="E132" i="3"/>
  <c r="C132" i="4"/>
  <c r="C132" i="10"/>
  <c r="F132" i="3"/>
  <c r="D132" i="4"/>
  <c r="D132" i="10"/>
  <c r="C132" i="5"/>
  <c r="E133" i="3"/>
  <c r="C133" i="4"/>
  <c r="C133" i="10"/>
  <c r="F133" i="3"/>
  <c r="D133" i="4"/>
  <c r="D133" i="10"/>
  <c r="C133" i="5"/>
  <c r="C134" i="4"/>
  <c r="C134" i="10"/>
  <c r="D134" i="3"/>
  <c r="D134" i="4"/>
  <c r="D134" i="10"/>
  <c r="C134" i="5"/>
  <c r="C135" i="4"/>
  <c r="C135" i="10"/>
  <c r="D135" i="3"/>
  <c r="D135" i="4"/>
  <c r="D135" i="10"/>
  <c r="C135" i="5"/>
  <c r="C136" i="4"/>
  <c r="C136" i="10"/>
  <c r="D136" i="3"/>
  <c r="D136" i="4"/>
  <c r="D136" i="10"/>
  <c r="C136" i="5"/>
  <c r="E137" i="3"/>
  <c r="C137" i="4"/>
  <c r="C137" i="10"/>
  <c r="F137" i="3"/>
  <c r="D137" i="4"/>
  <c r="D137" i="10"/>
  <c r="C137" i="5"/>
  <c r="E138" i="3"/>
  <c r="C138" i="4"/>
  <c r="C138" i="10"/>
  <c r="F138" i="3"/>
  <c r="D138" i="4"/>
  <c r="D138" i="10"/>
  <c r="C138" i="5"/>
  <c r="E139" i="3"/>
  <c r="C139" i="4"/>
  <c r="C139" i="10"/>
  <c r="F139" i="3"/>
  <c r="D139" i="4"/>
  <c r="D139" i="10"/>
  <c r="C139" i="5"/>
  <c r="E140" i="3"/>
  <c r="C140" i="4"/>
  <c r="C140" i="10"/>
  <c r="F140" i="3"/>
  <c r="D140" i="4"/>
  <c r="D140" i="10"/>
  <c r="C140" i="5"/>
  <c r="C141" i="4"/>
  <c r="C141" i="10"/>
  <c r="D141" i="3"/>
  <c r="D141" i="4"/>
  <c r="D141" i="10"/>
  <c r="C141" i="5"/>
  <c r="C142" i="4"/>
  <c r="C142" i="10"/>
  <c r="D142" i="3"/>
  <c r="D142" i="4"/>
  <c r="D142" i="10"/>
  <c r="C142" i="5"/>
  <c r="C143" i="4"/>
  <c r="C143" i="10"/>
  <c r="D143" i="3"/>
  <c r="D143" i="4"/>
  <c r="D143" i="10"/>
  <c r="C143" i="5"/>
  <c r="C144" i="4"/>
  <c r="C144" i="10"/>
  <c r="D144" i="3"/>
  <c r="D144" i="4"/>
  <c r="D144" i="10"/>
  <c r="C144" i="5"/>
  <c r="E145" i="3"/>
  <c r="C145" i="4"/>
  <c r="C145" i="10"/>
  <c r="F145" i="3"/>
  <c r="D145" i="4"/>
  <c r="D145" i="10"/>
  <c r="C145" i="5"/>
  <c r="E146" i="3"/>
  <c r="C146" i="4"/>
  <c r="C146" i="10"/>
  <c r="F146" i="3"/>
  <c r="D146" i="4"/>
  <c r="D146" i="10"/>
  <c r="C146" i="5"/>
  <c r="E147" i="3"/>
  <c r="C147" i="4"/>
  <c r="C147" i="10"/>
  <c r="F147" i="3"/>
  <c r="D147" i="4"/>
  <c r="D147" i="10"/>
  <c r="C147" i="5"/>
  <c r="C148" i="4"/>
  <c r="C148" i="10"/>
  <c r="D148" i="3"/>
  <c r="D148" i="4"/>
  <c r="D148" i="10"/>
  <c r="C148" i="5"/>
  <c r="C149" i="4"/>
  <c r="C149" i="10"/>
  <c r="D149" i="3"/>
  <c r="D149" i="4"/>
  <c r="D149" i="10"/>
  <c r="C149" i="5"/>
  <c r="C150" i="4"/>
  <c r="C150" i="10"/>
  <c r="D150" i="3"/>
  <c r="D150" i="4"/>
  <c r="D150" i="10"/>
  <c r="C150" i="5"/>
  <c r="C151" i="4"/>
  <c r="C151" i="10"/>
  <c r="D151" i="3"/>
  <c r="D151" i="4"/>
  <c r="D151" i="10"/>
  <c r="C151" i="5"/>
  <c r="E152" i="3"/>
  <c r="C152" i="4"/>
  <c r="C152" i="10"/>
  <c r="F152" i="3"/>
  <c r="D152" i="4"/>
  <c r="D152" i="10"/>
  <c r="C152" i="5"/>
  <c r="E153" i="3"/>
  <c r="C153" i="4"/>
  <c r="C153" i="10"/>
  <c r="F153" i="3"/>
  <c r="D153" i="4"/>
  <c r="D153" i="10"/>
  <c r="C153" i="5"/>
  <c r="E154" i="3"/>
  <c r="C154" i="4"/>
  <c r="C154" i="10"/>
  <c r="F154" i="3"/>
  <c r="D154" i="4"/>
  <c r="D154" i="10"/>
  <c r="C154" i="5"/>
  <c r="E155" i="3"/>
  <c r="C155" i="4"/>
  <c r="C155" i="10"/>
  <c r="F155" i="3"/>
  <c r="D155" i="4"/>
  <c r="D155" i="10"/>
  <c r="C155" i="5"/>
  <c r="E156" i="3"/>
  <c r="C156" i="4"/>
  <c r="C156" i="10"/>
  <c r="F156" i="3"/>
  <c r="D156" i="4"/>
  <c r="D156" i="10"/>
  <c r="C156" i="5"/>
  <c r="C157" i="4"/>
  <c r="C157" i="10"/>
  <c r="D157" i="3"/>
  <c r="D157" i="4"/>
  <c r="D157" i="10"/>
  <c r="C157" i="5"/>
  <c r="C158" i="4"/>
  <c r="C158" i="10"/>
  <c r="D158" i="3"/>
  <c r="D158" i="4"/>
  <c r="D158" i="10"/>
  <c r="C158" i="5"/>
  <c r="C159" i="4"/>
  <c r="C159" i="10"/>
  <c r="D159" i="3"/>
  <c r="D159" i="4"/>
  <c r="D159" i="10"/>
  <c r="C159" i="5"/>
  <c r="C160" i="4"/>
  <c r="C160" i="10"/>
  <c r="D160" i="3"/>
  <c r="D160" i="4"/>
  <c r="D160" i="10"/>
  <c r="C160" i="5"/>
  <c r="E161" i="3"/>
  <c r="C161" i="4"/>
  <c r="C161" i="10"/>
  <c r="F161" i="3"/>
  <c r="D161" i="4"/>
  <c r="D161" i="10"/>
  <c r="C161" i="5"/>
  <c r="E162" i="3"/>
  <c r="C162" i="4"/>
  <c r="C162" i="10"/>
  <c r="F162" i="3"/>
  <c r="D162" i="4"/>
  <c r="D162" i="10"/>
  <c r="C162" i="5"/>
  <c r="C163" i="4"/>
  <c r="C163" i="10"/>
  <c r="D163" i="3"/>
  <c r="D163" i="4"/>
  <c r="D163" i="10"/>
  <c r="C163" i="5"/>
  <c r="C164" i="4"/>
  <c r="C164" i="10"/>
  <c r="D164" i="3"/>
  <c r="D164" i="4"/>
  <c r="D164" i="10"/>
  <c r="C164" i="5"/>
  <c r="C165" i="4"/>
  <c r="C165" i="10"/>
  <c r="D165" i="3"/>
  <c r="D165" i="4"/>
  <c r="D165" i="10"/>
  <c r="C165" i="5"/>
  <c r="E166" i="3"/>
  <c r="C166" i="4"/>
  <c r="C166" i="10"/>
  <c r="F166" i="3"/>
  <c r="D166" i="4"/>
  <c r="D166" i="10"/>
  <c r="C166" i="5"/>
  <c r="E167" i="3"/>
  <c r="C167" i="4"/>
  <c r="C167" i="10"/>
  <c r="F167" i="3"/>
  <c r="D167" i="4"/>
  <c r="D167" i="10"/>
  <c r="C167" i="5"/>
  <c r="E168" i="3"/>
  <c r="C168" i="4"/>
  <c r="C168" i="10"/>
  <c r="F168" i="3"/>
  <c r="D168" i="4"/>
  <c r="D168" i="10"/>
  <c r="C168" i="5"/>
  <c r="E169" i="3"/>
  <c r="C169" i="4"/>
  <c r="C169" i="10"/>
  <c r="F169" i="3"/>
  <c r="D169" i="4"/>
  <c r="D169" i="10"/>
  <c r="C169" i="5"/>
  <c r="E170" i="3"/>
  <c r="C170" i="4"/>
  <c r="C170" i="10"/>
  <c r="F170" i="3"/>
  <c r="D170" i="4"/>
  <c r="D170" i="10"/>
  <c r="C170" i="5"/>
  <c r="C171" i="4"/>
  <c r="C171" i="10"/>
  <c r="D171" i="3"/>
  <c r="D171" i="4"/>
  <c r="D171" i="10"/>
  <c r="C171" i="5"/>
  <c r="C172" i="4"/>
  <c r="C172" i="10"/>
  <c r="D172" i="3"/>
  <c r="D172" i="4"/>
  <c r="D172" i="10"/>
  <c r="C172" i="5"/>
  <c r="C173" i="4"/>
  <c r="C173" i="10"/>
  <c r="D173" i="3"/>
  <c r="D173" i="4"/>
  <c r="D173" i="10"/>
  <c r="C173" i="5"/>
  <c r="C174" i="4"/>
  <c r="C174" i="10"/>
  <c r="D174" i="3"/>
  <c r="D174" i="4"/>
  <c r="D174" i="10"/>
  <c r="C174" i="5"/>
  <c r="E175" i="3"/>
  <c r="C175" i="4"/>
  <c r="C175" i="10"/>
  <c r="F175" i="3"/>
  <c r="D175" i="4"/>
  <c r="D175" i="10"/>
  <c r="C175" i="5"/>
  <c r="E176" i="3"/>
  <c r="C176" i="4"/>
  <c r="C176" i="10"/>
  <c r="F176" i="3"/>
  <c r="D176" i="4"/>
  <c r="D176" i="10"/>
  <c r="C176" i="5"/>
  <c r="E177" i="3"/>
  <c r="C177" i="4"/>
  <c r="C177" i="10"/>
  <c r="F177" i="3"/>
  <c r="D177" i="4"/>
  <c r="D177" i="10"/>
  <c r="C177" i="5"/>
  <c r="C178" i="4"/>
  <c r="C178" i="10"/>
  <c r="D178" i="3"/>
  <c r="D178" i="4"/>
  <c r="D178" i="10"/>
  <c r="C178" i="5"/>
  <c r="C179" i="4"/>
  <c r="C179" i="10"/>
  <c r="D179" i="3"/>
  <c r="D179" i="4"/>
  <c r="D179" i="10"/>
  <c r="C179" i="5"/>
  <c r="C180" i="4"/>
  <c r="C180" i="10"/>
  <c r="D180" i="3"/>
  <c r="D180" i="4"/>
  <c r="D180" i="10"/>
  <c r="C180" i="5"/>
  <c r="C181" i="4"/>
  <c r="C181" i="10"/>
  <c r="D181" i="3"/>
  <c r="D181" i="4"/>
  <c r="D181" i="10"/>
  <c r="C181" i="5"/>
  <c r="E182" i="3"/>
  <c r="C182" i="4"/>
  <c r="C182" i="10"/>
  <c r="F182" i="3"/>
  <c r="D182" i="4"/>
  <c r="D182" i="10"/>
  <c r="C182" i="5"/>
  <c r="E183" i="3"/>
  <c r="C183" i="4"/>
  <c r="C183" i="10"/>
  <c r="F183" i="3"/>
  <c r="D183" i="4"/>
  <c r="D183" i="10"/>
  <c r="C183" i="5"/>
  <c r="E184" i="3"/>
  <c r="C184" i="4"/>
  <c r="C184" i="10"/>
  <c r="F184" i="3"/>
  <c r="D184" i="4"/>
  <c r="D184" i="10"/>
  <c r="C184" i="5"/>
  <c r="E185" i="3"/>
  <c r="C185" i="4"/>
  <c r="C185" i="10"/>
  <c r="F185" i="3"/>
  <c r="D185" i="4"/>
  <c r="D185" i="10"/>
  <c r="C185" i="5"/>
  <c r="E186" i="3"/>
  <c r="C186" i="4"/>
  <c r="C186" i="10"/>
  <c r="F186" i="3"/>
  <c r="D186" i="4"/>
  <c r="D186" i="10"/>
  <c r="C186" i="5"/>
  <c r="C187" i="4"/>
  <c r="C187" i="10"/>
  <c r="D187" i="3"/>
  <c r="D187" i="4"/>
  <c r="D187" i="10"/>
  <c r="C187" i="5"/>
  <c r="C188" i="4"/>
  <c r="C188" i="10"/>
  <c r="D188" i="3"/>
  <c r="D188" i="4"/>
  <c r="D188" i="10"/>
  <c r="C188" i="5"/>
  <c r="C189" i="4"/>
  <c r="C189" i="10"/>
  <c r="D189" i="3"/>
  <c r="D189" i="4"/>
  <c r="D189" i="10"/>
  <c r="C189" i="5"/>
  <c r="E190" i="3"/>
  <c r="C190" i="4"/>
  <c r="C190" i="10"/>
  <c r="F190" i="3"/>
  <c r="D190" i="4"/>
  <c r="D190" i="10"/>
  <c r="C190" i="5"/>
  <c r="E191" i="3"/>
  <c r="C191" i="4"/>
  <c r="C191" i="10"/>
  <c r="F191" i="3"/>
  <c r="D191" i="4"/>
  <c r="D191" i="10"/>
  <c r="C191" i="5"/>
  <c r="E192" i="3"/>
  <c r="C192" i="4"/>
  <c r="C192" i="10"/>
  <c r="F192" i="3"/>
  <c r="D192" i="4"/>
  <c r="D192" i="10"/>
  <c r="C192" i="5"/>
  <c r="C193" i="4"/>
  <c r="C193" i="10"/>
  <c r="D193" i="3"/>
  <c r="D193" i="4"/>
  <c r="D193" i="10"/>
  <c r="C193" i="5"/>
  <c r="C194" i="4"/>
  <c r="C194" i="10"/>
  <c r="D194" i="3"/>
  <c r="D194" i="4"/>
  <c r="D194" i="10"/>
  <c r="C194" i="5"/>
  <c r="C195" i="4"/>
  <c r="C195" i="10"/>
  <c r="D195" i="3"/>
  <c r="D195" i="4"/>
  <c r="D195" i="10"/>
  <c r="C195" i="5"/>
  <c r="E196" i="3"/>
  <c r="C196" i="4"/>
  <c r="C196" i="10"/>
  <c r="F196" i="3"/>
  <c r="D196" i="4"/>
  <c r="D196" i="10"/>
  <c r="C196" i="5"/>
  <c r="E197" i="3"/>
  <c r="C197" i="4"/>
  <c r="C197" i="10"/>
  <c r="F197" i="3"/>
  <c r="D197" i="4"/>
  <c r="D197" i="10"/>
  <c r="C197" i="5"/>
  <c r="E198" i="3"/>
  <c r="C198" i="4"/>
  <c r="C198" i="10"/>
  <c r="F198" i="3"/>
  <c r="D198" i="4"/>
  <c r="D198" i="10"/>
  <c r="C198" i="5"/>
  <c r="E199" i="3"/>
  <c r="C199" i="4"/>
  <c r="C199" i="10"/>
  <c r="F199" i="3"/>
  <c r="D199" i="4"/>
  <c r="D199" i="10"/>
  <c r="C199" i="5"/>
  <c r="C200" i="4"/>
  <c r="C200" i="10"/>
  <c r="D200" i="3"/>
  <c r="D200" i="4"/>
  <c r="D200" i="10"/>
  <c r="C200" i="5"/>
  <c r="C201" i="4"/>
  <c r="C201" i="10"/>
  <c r="D201" i="3"/>
  <c r="D201" i="4"/>
  <c r="D201" i="10"/>
  <c r="C201" i="5"/>
  <c r="C202" i="4"/>
  <c r="C202" i="10"/>
  <c r="D202" i="3"/>
  <c r="D202" i="4"/>
  <c r="D202" i="10"/>
  <c r="C202" i="5"/>
  <c r="C203" i="4"/>
  <c r="C203" i="10"/>
  <c r="D203" i="3"/>
  <c r="D203" i="4"/>
  <c r="D203" i="10"/>
  <c r="C203" i="5"/>
  <c r="C204" i="4"/>
  <c r="C204" i="10"/>
  <c r="D204" i="3"/>
  <c r="D204" i="4"/>
  <c r="D204" i="10"/>
  <c r="C204" i="5"/>
  <c r="E205" i="3"/>
  <c r="C205" i="4"/>
  <c r="C205" i="10"/>
  <c r="F205" i="3"/>
  <c r="D205" i="4"/>
  <c r="D205" i="10"/>
  <c r="C205" i="5"/>
  <c r="E206" i="3"/>
  <c r="C206" i="4"/>
  <c r="C206" i="10"/>
  <c r="F206" i="3"/>
  <c r="D206" i="4"/>
  <c r="D206" i="10"/>
  <c r="C206" i="5"/>
  <c r="E207" i="3"/>
  <c r="C207" i="4"/>
  <c r="C207" i="10"/>
  <c r="F207" i="3"/>
  <c r="D207" i="4"/>
  <c r="D207" i="10"/>
  <c r="C207" i="5"/>
  <c r="C208" i="4"/>
  <c r="C208" i="10"/>
  <c r="D208" i="3"/>
  <c r="D208" i="4"/>
  <c r="D208" i="10"/>
  <c r="C208" i="5"/>
  <c r="C209" i="4"/>
  <c r="C209" i="10"/>
  <c r="D209" i="3"/>
  <c r="D209" i="4"/>
  <c r="D209" i="10"/>
  <c r="C209" i="5"/>
  <c r="C210" i="4"/>
  <c r="C210" i="10"/>
  <c r="D210" i="3"/>
  <c r="D210" i="4"/>
  <c r="D210" i="10"/>
  <c r="C210" i="5"/>
  <c r="C211" i="4"/>
  <c r="C211" i="10"/>
  <c r="D211" i="3"/>
  <c r="D211" i="4"/>
  <c r="D211" i="10"/>
  <c r="C211" i="5"/>
  <c r="E212" i="3"/>
  <c r="C212" i="4"/>
  <c r="C212" i="10"/>
  <c r="F212" i="3"/>
  <c r="D212" i="4"/>
  <c r="D212" i="10"/>
  <c r="C212" i="5"/>
  <c r="E213" i="3"/>
  <c r="C213" i="4"/>
  <c r="C213" i="10"/>
  <c r="F213" i="3"/>
  <c r="D213" i="4"/>
  <c r="D213" i="10"/>
  <c r="C213" i="5"/>
  <c r="E214" i="3"/>
  <c r="C214" i="4"/>
  <c r="C214" i="10"/>
  <c r="F214" i="3"/>
  <c r="D214" i="4"/>
  <c r="D214" i="10"/>
  <c r="C214" i="5"/>
  <c r="E215" i="3"/>
  <c r="C215" i="4"/>
  <c r="C215" i="10"/>
  <c r="F215" i="3"/>
  <c r="D215" i="4"/>
  <c r="D215" i="10"/>
  <c r="C215" i="5"/>
  <c r="C216" i="4"/>
  <c r="C216" i="10"/>
  <c r="D216" i="3"/>
  <c r="D216" i="4"/>
  <c r="D216" i="10"/>
  <c r="C216" i="5"/>
  <c r="C217" i="4"/>
  <c r="C217" i="10"/>
  <c r="D217" i="3"/>
  <c r="D217" i="4"/>
  <c r="D217" i="10"/>
  <c r="C217" i="5"/>
  <c r="C218" i="4"/>
  <c r="C218" i="10"/>
  <c r="D218" i="3"/>
  <c r="D218" i="4"/>
  <c r="D218" i="10"/>
  <c r="C218" i="5"/>
  <c r="C219" i="4"/>
  <c r="C219" i="10"/>
  <c r="D219" i="3"/>
  <c r="D219" i="4"/>
  <c r="D219" i="10"/>
  <c r="C219" i="5"/>
  <c r="E220" i="3"/>
  <c r="C220" i="4"/>
  <c r="C220" i="10"/>
  <c r="F220" i="3"/>
  <c r="D220" i="4"/>
  <c r="D220" i="10"/>
  <c r="C220" i="5"/>
  <c r="E221" i="3"/>
  <c r="C221" i="4"/>
  <c r="C221" i="10"/>
  <c r="F221" i="3"/>
  <c r="D221" i="4"/>
  <c r="D221" i="10"/>
  <c r="C221" i="5"/>
  <c r="C222" i="4"/>
  <c r="C222" i="10"/>
  <c r="D222" i="3"/>
  <c r="D222" i="4"/>
  <c r="D222" i="10"/>
  <c r="C222" i="5"/>
  <c r="C223" i="4"/>
  <c r="C223" i="10"/>
  <c r="D223" i="3"/>
  <c r="D223" i="4"/>
  <c r="D223" i="10"/>
  <c r="C223" i="5"/>
  <c r="C224" i="4"/>
  <c r="C224" i="10"/>
  <c r="D224" i="3"/>
  <c r="D224" i="4"/>
  <c r="D224" i="10"/>
  <c r="C224" i="5"/>
  <c r="E225" i="3"/>
  <c r="C225" i="4"/>
  <c r="C225" i="10"/>
  <c r="F225" i="3"/>
  <c r="D225" i="4"/>
  <c r="D225" i="10"/>
  <c r="C225" i="5"/>
  <c r="E226" i="3"/>
  <c r="C226" i="4"/>
  <c r="C226" i="10"/>
  <c r="F226" i="3"/>
  <c r="D226" i="4"/>
  <c r="D226" i="10"/>
  <c r="C226" i="5"/>
  <c r="E227" i="3"/>
  <c r="C227" i="4"/>
  <c r="C227" i="10"/>
  <c r="F227" i="3"/>
  <c r="D227" i="4"/>
  <c r="D227" i="10"/>
  <c r="C227" i="5"/>
  <c r="E228" i="3"/>
  <c r="C228" i="4"/>
  <c r="C228" i="10"/>
  <c r="F228" i="3"/>
  <c r="D228" i="4"/>
  <c r="D228" i="10"/>
  <c r="C228" i="5"/>
  <c r="E229" i="3"/>
  <c r="C229" i="4"/>
  <c r="C229" i="10"/>
  <c r="F229" i="3"/>
  <c r="D229" i="4"/>
  <c r="D229" i="10"/>
  <c r="C229" i="5"/>
  <c r="C230" i="4"/>
  <c r="C230" i="10"/>
  <c r="D230" i="3"/>
  <c r="D230" i="4"/>
  <c r="D230" i="10"/>
  <c r="C230" i="5"/>
  <c r="C231" i="4"/>
  <c r="C231" i="10"/>
  <c r="D231" i="3"/>
  <c r="D231" i="4"/>
  <c r="D231" i="10"/>
  <c r="C231" i="5"/>
  <c r="C232" i="4"/>
  <c r="C232" i="10"/>
  <c r="D232" i="3"/>
  <c r="D232" i="4"/>
  <c r="D232" i="10"/>
  <c r="C232" i="5"/>
  <c r="C233" i="4"/>
  <c r="C233" i="10"/>
  <c r="D233" i="3"/>
  <c r="D233" i="4"/>
  <c r="D233" i="10"/>
  <c r="C233" i="5"/>
  <c r="C234" i="4"/>
  <c r="C234" i="10"/>
  <c r="D234" i="3"/>
  <c r="D234" i="4"/>
  <c r="D234" i="10"/>
  <c r="C234" i="5"/>
  <c r="E235" i="3"/>
  <c r="C235" i="4"/>
  <c r="C235" i="10"/>
  <c r="F235" i="3"/>
  <c r="D235" i="4"/>
  <c r="D235" i="10"/>
  <c r="C235" i="5"/>
  <c r="E236" i="3"/>
  <c r="C236" i="4"/>
  <c r="C236" i="10"/>
  <c r="F236" i="3"/>
  <c r="D236" i="4"/>
  <c r="D236" i="10"/>
  <c r="C236" i="5"/>
  <c r="E237" i="3"/>
  <c r="C237" i="4"/>
  <c r="C237" i="10"/>
  <c r="F237" i="3"/>
  <c r="D237" i="4"/>
  <c r="D237" i="10"/>
  <c r="C237" i="5"/>
  <c r="C238" i="4"/>
  <c r="C238" i="10"/>
  <c r="D238" i="3"/>
  <c r="D238" i="4"/>
  <c r="D238" i="10"/>
  <c r="C238" i="5"/>
  <c r="C239" i="4"/>
  <c r="C239" i="10"/>
  <c r="D239" i="3"/>
  <c r="D239" i="4"/>
  <c r="D239" i="10"/>
  <c r="C239" i="5"/>
  <c r="C240" i="4"/>
  <c r="C240" i="10"/>
  <c r="D240" i="3"/>
  <c r="D240" i="4"/>
  <c r="D240" i="10"/>
  <c r="C240" i="5"/>
  <c r="E241" i="3"/>
  <c r="C241" i="4"/>
  <c r="C241" i="10"/>
  <c r="F241" i="3"/>
  <c r="D241" i="4"/>
  <c r="D241" i="10"/>
  <c r="C241" i="5"/>
  <c r="E242" i="3"/>
  <c r="C242" i="4"/>
  <c r="C242" i="10"/>
  <c r="F242" i="3"/>
  <c r="D242" i="4"/>
  <c r="D242" i="10"/>
  <c r="C242" i="5"/>
  <c r="E243" i="3"/>
  <c r="C243" i="4"/>
  <c r="C243" i="10"/>
  <c r="F243" i="3"/>
  <c r="D243" i="4"/>
  <c r="D243" i="10"/>
  <c r="C243" i="5"/>
  <c r="E244" i="3"/>
  <c r="C244" i="4"/>
  <c r="C244" i="10"/>
  <c r="F244" i="3"/>
  <c r="D244" i="4"/>
  <c r="D244" i="10"/>
  <c r="C244" i="5"/>
  <c r="C245" i="4"/>
  <c r="C245" i="10"/>
  <c r="D245" i="3"/>
  <c r="D245" i="4"/>
  <c r="D245" i="10"/>
  <c r="C245" i="5"/>
  <c r="C246" i="4"/>
  <c r="C246" i="10"/>
  <c r="D246" i="3"/>
  <c r="D246" i="4"/>
  <c r="D246" i="10"/>
  <c r="C246" i="5"/>
  <c r="C247" i="4"/>
  <c r="C247" i="10"/>
  <c r="D247" i="3"/>
  <c r="D247" i="4"/>
  <c r="D247" i="10"/>
  <c r="C247" i="5"/>
  <c r="C248" i="4"/>
  <c r="C248" i="10"/>
  <c r="D248" i="3"/>
  <c r="D248" i="4"/>
  <c r="D248" i="10"/>
  <c r="C248" i="5"/>
  <c r="E249" i="3"/>
  <c r="C249" i="4"/>
  <c r="C249" i="10"/>
  <c r="F249" i="3"/>
  <c r="D249" i="4"/>
  <c r="D249" i="10"/>
  <c r="C249" i="5"/>
  <c r="E250" i="3"/>
  <c r="C250" i="4"/>
  <c r="C250" i="10"/>
  <c r="F250" i="3"/>
  <c r="D250" i="4"/>
  <c r="D250" i="10"/>
  <c r="C250" i="5"/>
  <c r="C251" i="4"/>
  <c r="C251" i="10"/>
  <c r="D251" i="3"/>
  <c r="D251" i="4"/>
  <c r="D251" i="10"/>
  <c r="C251" i="5"/>
  <c r="C252" i="4"/>
  <c r="C252" i="10"/>
  <c r="D252" i="3"/>
  <c r="D252" i="4"/>
  <c r="D252" i="10"/>
  <c r="C252" i="5"/>
  <c r="C253" i="4"/>
  <c r="C253" i="10"/>
  <c r="D253" i="3"/>
  <c r="D253" i="4"/>
  <c r="D253" i="10"/>
  <c r="C253" i="5"/>
  <c r="E254" i="3"/>
  <c r="C254" i="4"/>
  <c r="C254" i="10"/>
  <c r="F254" i="3"/>
  <c r="D254" i="4"/>
  <c r="D254" i="10"/>
  <c r="C254" i="5"/>
  <c r="E255" i="3"/>
  <c r="C255" i="4"/>
  <c r="C255" i="10"/>
  <c r="F255" i="3"/>
  <c r="D255" i="4"/>
  <c r="D255" i="10"/>
  <c r="C255" i="5"/>
  <c r="E256" i="3"/>
  <c r="C256" i="4"/>
  <c r="C256" i="10"/>
  <c r="F256" i="3"/>
  <c r="D256" i="4"/>
  <c r="D256" i="10"/>
  <c r="C256" i="5"/>
  <c r="E257" i="3"/>
  <c r="C257" i="4"/>
  <c r="C257" i="10"/>
  <c r="F257" i="3"/>
  <c r="D257" i="4"/>
  <c r="D257" i="10"/>
  <c r="C257" i="5"/>
  <c r="E258" i="3"/>
  <c r="C258" i="4"/>
  <c r="C258" i="10"/>
  <c r="F258" i="3"/>
  <c r="D258" i="4"/>
  <c r="D258" i="10"/>
  <c r="C258" i="5"/>
  <c r="E259" i="3"/>
  <c r="C259" i="4"/>
  <c r="C259" i="10"/>
  <c r="F259" i="3"/>
  <c r="D259" i="4"/>
  <c r="D259" i="10"/>
  <c r="C259" i="5"/>
  <c r="C260" i="4"/>
  <c r="C260" i="10"/>
  <c r="D260" i="3"/>
  <c r="D260" i="4"/>
  <c r="D260" i="10"/>
  <c r="C260" i="5"/>
  <c r="C261" i="4"/>
  <c r="C261" i="10"/>
  <c r="D261" i="3"/>
  <c r="D261" i="4"/>
  <c r="D261" i="10"/>
  <c r="C261" i="5"/>
  <c r="C262" i="4"/>
  <c r="C262" i="10"/>
  <c r="D262" i="3"/>
  <c r="D262" i="4"/>
  <c r="D262" i="10"/>
  <c r="C262" i="5"/>
  <c r="C263" i="4"/>
  <c r="C263" i="10"/>
  <c r="D263" i="3"/>
  <c r="D263" i="4"/>
  <c r="D263" i="10"/>
  <c r="C263" i="5"/>
  <c r="C264" i="4"/>
  <c r="C264" i="10"/>
  <c r="D264" i="3"/>
  <c r="D264" i="4"/>
  <c r="D264" i="10"/>
  <c r="C264" i="5"/>
  <c r="E265" i="3"/>
  <c r="C265" i="4"/>
  <c r="C265" i="10"/>
  <c r="F265" i="3"/>
  <c r="D265" i="4"/>
  <c r="D265" i="10"/>
  <c r="C265" i="5"/>
  <c r="E266" i="3"/>
  <c r="C266" i="4"/>
  <c r="C266" i="10"/>
  <c r="F266" i="3"/>
  <c r="D266" i="4"/>
  <c r="D266" i="10"/>
  <c r="C266" i="5"/>
  <c r="E267" i="3"/>
  <c r="C267" i="4"/>
  <c r="C267" i="10"/>
  <c r="F267" i="3"/>
  <c r="D267" i="4"/>
  <c r="D267" i="10"/>
  <c r="C267" i="5"/>
  <c r="C268" i="4"/>
  <c r="C268" i="10"/>
  <c r="D268" i="3"/>
  <c r="D268" i="4"/>
  <c r="D268" i="10"/>
  <c r="C268" i="5"/>
  <c r="C269" i="4"/>
  <c r="C269" i="10"/>
  <c r="D269" i="3"/>
  <c r="D269" i="4"/>
  <c r="D269" i="10"/>
  <c r="C269" i="5"/>
  <c r="C270" i="4"/>
  <c r="C270" i="10"/>
  <c r="D270" i="3"/>
  <c r="D270" i="4"/>
  <c r="D270" i="10"/>
  <c r="C270" i="5"/>
  <c r="E271" i="3"/>
  <c r="C271" i="4"/>
  <c r="C271" i="10"/>
  <c r="F271" i="3"/>
  <c r="D271" i="4"/>
  <c r="D271" i="10"/>
  <c r="C271" i="5"/>
  <c r="E272" i="3"/>
  <c r="C272" i="4"/>
  <c r="C272" i="10"/>
  <c r="F272" i="3"/>
  <c r="D272" i="4"/>
  <c r="D272" i="10"/>
  <c r="C272" i="5"/>
  <c r="E273" i="3"/>
  <c r="C273" i="4"/>
  <c r="C273" i="10"/>
  <c r="F273" i="3"/>
  <c r="D273" i="4"/>
  <c r="D273" i="10"/>
  <c r="C273" i="5"/>
  <c r="C274" i="4"/>
  <c r="C274" i="10"/>
  <c r="D274" i="3"/>
  <c r="D274" i="4"/>
  <c r="D274" i="10"/>
  <c r="C274" i="5"/>
  <c r="C275" i="4"/>
  <c r="C275" i="10"/>
  <c r="D275" i="3"/>
  <c r="D275" i="4"/>
  <c r="D275" i="10"/>
  <c r="C275" i="5"/>
  <c r="C276" i="4"/>
  <c r="C276" i="10"/>
  <c r="D276" i="3"/>
  <c r="D276" i="4"/>
  <c r="D276" i="10"/>
  <c r="C276" i="5"/>
  <c r="C277" i="4"/>
  <c r="C277" i="10"/>
  <c r="D277" i="3"/>
  <c r="D277" i="4"/>
  <c r="D277" i="10"/>
  <c r="C277" i="5"/>
  <c r="E278" i="3"/>
  <c r="C278" i="4"/>
  <c r="C278" i="10"/>
  <c r="F278" i="3"/>
  <c r="D278" i="4"/>
  <c r="D278" i="10"/>
  <c r="C278" i="5"/>
  <c r="E279" i="3"/>
  <c r="C279" i="4"/>
  <c r="C279" i="10"/>
  <c r="F279" i="3"/>
  <c r="D279" i="4"/>
  <c r="D279" i="10"/>
  <c r="C279" i="5"/>
  <c r="E280" i="3"/>
  <c r="C280" i="4"/>
  <c r="C280" i="10"/>
  <c r="F280" i="3"/>
  <c r="D280" i="4"/>
  <c r="D280" i="10"/>
  <c r="C280" i="5"/>
  <c r="C281" i="4"/>
  <c r="C281" i="10"/>
  <c r="D281" i="3"/>
  <c r="D281" i="4"/>
  <c r="D281" i="10"/>
  <c r="C281" i="5"/>
  <c r="C282" i="4"/>
  <c r="C282" i="10"/>
  <c r="D282" i="3"/>
  <c r="D282" i="4"/>
  <c r="D282" i="10"/>
  <c r="C282" i="5"/>
  <c r="C283" i="4"/>
  <c r="C283" i="10"/>
  <c r="D283" i="3"/>
  <c r="D283" i="4"/>
  <c r="D283" i="10"/>
  <c r="C283" i="5"/>
  <c r="E284" i="3"/>
  <c r="C284" i="4"/>
  <c r="C284" i="10"/>
  <c r="F284" i="3"/>
  <c r="D284" i="4"/>
  <c r="D284" i="10"/>
  <c r="C284" i="5"/>
  <c r="E285" i="3"/>
  <c r="C285" i="4"/>
  <c r="C285" i="10"/>
  <c r="F285" i="3"/>
  <c r="D285" i="4"/>
  <c r="D285" i="10"/>
  <c r="C285" i="5"/>
  <c r="E286" i="3"/>
  <c r="C286" i="4"/>
  <c r="C286" i="10"/>
  <c r="F286" i="3"/>
  <c r="D286" i="4"/>
  <c r="D286" i="10"/>
  <c r="C286" i="5"/>
  <c r="E287" i="3"/>
  <c r="C287" i="4"/>
  <c r="C287" i="10"/>
  <c r="F287" i="3"/>
  <c r="D287" i="4"/>
  <c r="D287" i="10"/>
  <c r="C287" i="5"/>
  <c r="E288" i="3"/>
  <c r="C288" i="4"/>
  <c r="C288" i="10"/>
  <c r="F288" i="3"/>
  <c r="D288" i="4"/>
  <c r="D288" i="10"/>
  <c r="C288" i="5"/>
  <c r="E289" i="3"/>
  <c r="C289" i="4"/>
  <c r="C289" i="10"/>
  <c r="F289" i="3"/>
  <c r="D289" i="4"/>
  <c r="D289" i="10"/>
  <c r="C289" i="5"/>
  <c r="C290" i="4"/>
  <c r="C290" i="10"/>
  <c r="D290" i="3"/>
  <c r="D290" i="4"/>
  <c r="D290" i="10"/>
  <c r="C290" i="5"/>
  <c r="C291" i="4"/>
  <c r="C291" i="10"/>
  <c r="D291" i="3"/>
  <c r="D291" i="4"/>
  <c r="D291" i="10"/>
  <c r="C291" i="5"/>
  <c r="C292" i="4"/>
  <c r="C292" i="10"/>
  <c r="D292" i="3"/>
  <c r="D292" i="4"/>
  <c r="D292" i="10"/>
  <c r="C292" i="5"/>
  <c r="C293" i="4"/>
  <c r="C293" i="10"/>
  <c r="D293" i="3"/>
  <c r="D293" i="4"/>
  <c r="D293" i="10"/>
  <c r="C293" i="5"/>
  <c r="E294" i="3"/>
  <c r="C294" i="4"/>
  <c r="C294" i="10"/>
  <c r="F294" i="3"/>
  <c r="D294" i="4"/>
  <c r="D294" i="10"/>
  <c r="C294" i="5"/>
  <c r="E295" i="3"/>
  <c r="C295" i="4"/>
  <c r="C295" i="10"/>
  <c r="F295" i="3"/>
  <c r="D295" i="4"/>
  <c r="D295" i="10"/>
  <c r="C295" i="5"/>
  <c r="E296" i="3"/>
  <c r="C296" i="4"/>
  <c r="C296" i="10"/>
  <c r="F296" i="3"/>
  <c r="D296" i="4"/>
  <c r="D296" i="10"/>
  <c r="C296" i="5"/>
  <c r="C297" i="4"/>
  <c r="C297" i="10"/>
  <c r="D297" i="3"/>
  <c r="D297" i="4"/>
  <c r="D297" i="10"/>
  <c r="C297" i="5"/>
  <c r="C298" i="4"/>
  <c r="C298" i="10"/>
  <c r="D298" i="3"/>
  <c r="D298" i="4"/>
  <c r="D298" i="10"/>
  <c r="C298" i="5"/>
  <c r="C299" i="4"/>
  <c r="C299" i="10"/>
  <c r="D299" i="3"/>
  <c r="D299" i="4"/>
  <c r="D299" i="10"/>
  <c r="C299" i="5"/>
  <c r="E300" i="3"/>
  <c r="C300" i="4"/>
  <c r="C300" i="10"/>
  <c r="F300" i="3"/>
  <c r="D300" i="4"/>
  <c r="D300" i="10"/>
  <c r="C300" i="5"/>
  <c r="E301" i="3"/>
  <c r="C301" i="4"/>
  <c r="C301" i="10"/>
  <c r="F301" i="3"/>
  <c r="D301" i="4"/>
  <c r="D301" i="10"/>
  <c r="C301" i="5"/>
  <c r="E302" i="3"/>
  <c r="C302" i="4"/>
  <c r="C302" i="10"/>
  <c r="F302" i="3"/>
  <c r="D302" i="4"/>
  <c r="D302" i="10"/>
  <c r="C302" i="5"/>
  <c r="E303" i="3"/>
  <c r="C303" i="4"/>
  <c r="C303" i="10"/>
  <c r="F303" i="3"/>
  <c r="D303" i="4"/>
  <c r="D303" i="10"/>
  <c r="C303" i="5"/>
  <c r="C304" i="4"/>
  <c r="C304" i="10"/>
  <c r="D304" i="3"/>
  <c r="D304" i="4"/>
  <c r="D304" i="10"/>
  <c r="C304" i="5"/>
  <c r="C305" i="4"/>
  <c r="C305" i="10"/>
  <c r="D305" i="3"/>
  <c r="D305" i="4"/>
  <c r="D305" i="10"/>
  <c r="C305" i="5"/>
  <c r="C306" i="4"/>
  <c r="C306" i="10"/>
  <c r="D306" i="3"/>
  <c r="D306" i="4"/>
  <c r="D306" i="10"/>
  <c r="C306" i="5"/>
  <c r="C307" i="4"/>
  <c r="C307" i="10"/>
  <c r="D307" i="3"/>
  <c r="D307" i="4"/>
  <c r="D307" i="10"/>
  <c r="C307" i="5"/>
  <c r="E308" i="3"/>
  <c r="C308" i="4"/>
  <c r="C308" i="10"/>
  <c r="F308" i="3"/>
  <c r="D308" i="4"/>
  <c r="D308" i="10"/>
  <c r="C308" i="5"/>
  <c r="E309" i="3"/>
  <c r="C309" i="4"/>
  <c r="C309" i="10"/>
  <c r="F309" i="3"/>
  <c r="D309" i="4"/>
  <c r="D309" i="10"/>
  <c r="C309" i="5"/>
  <c r="E310" i="3"/>
  <c r="C310" i="4"/>
  <c r="C310" i="10"/>
  <c r="F310" i="3"/>
  <c r="D310" i="4"/>
  <c r="D310" i="10"/>
  <c r="C310" i="5"/>
  <c r="C311" i="4"/>
  <c r="C311" i="10"/>
  <c r="D311" i="3"/>
  <c r="D311" i="4"/>
  <c r="D311" i="10"/>
  <c r="C311" i="5"/>
  <c r="C312" i="4"/>
  <c r="C312" i="10"/>
  <c r="D312" i="3"/>
  <c r="D312" i="4"/>
  <c r="D312" i="10"/>
  <c r="C312" i="5"/>
  <c r="C313" i="4"/>
  <c r="C313" i="10"/>
  <c r="D313" i="3"/>
  <c r="D313" i="4"/>
  <c r="D313" i="10"/>
  <c r="C313" i="5"/>
  <c r="C314" i="4"/>
  <c r="C314" i="10"/>
  <c r="D314" i="3"/>
  <c r="D314" i="4"/>
  <c r="D314" i="10"/>
  <c r="C314" i="5"/>
  <c r="C315" i="4"/>
  <c r="C315" i="10"/>
  <c r="D315" i="3"/>
  <c r="D315" i="4"/>
  <c r="D315" i="10"/>
  <c r="C315" i="5"/>
  <c r="E316" i="3"/>
  <c r="C316" i="4"/>
  <c r="C316" i="10"/>
  <c r="F316" i="3"/>
  <c r="D316" i="4"/>
  <c r="D316" i="10"/>
  <c r="C316" i="5"/>
  <c r="E317" i="3"/>
  <c r="C317" i="4"/>
  <c r="C317" i="10"/>
  <c r="F317" i="3"/>
  <c r="D317" i="4"/>
  <c r="D317" i="10"/>
  <c r="C317" i="5"/>
  <c r="E318" i="3"/>
  <c r="C318" i="4"/>
  <c r="C318" i="10"/>
  <c r="F318" i="3"/>
  <c r="D318" i="4"/>
  <c r="D318" i="10"/>
  <c r="C318" i="5"/>
  <c r="E319" i="3"/>
  <c r="C319" i="4"/>
  <c r="C319" i="10"/>
  <c r="F319" i="3"/>
  <c r="D319" i="4"/>
  <c r="D319" i="10"/>
  <c r="C319" i="5"/>
  <c r="E320" i="3"/>
  <c r="C320" i="4"/>
  <c r="C320" i="10"/>
  <c r="F320" i="3"/>
  <c r="D320" i="4"/>
  <c r="D320" i="10"/>
  <c r="C320" i="5"/>
  <c r="C321" i="4"/>
  <c r="C321" i="10"/>
  <c r="D321" i="3"/>
  <c r="D321" i="4"/>
  <c r="D321" i="10"/>
  <c r="C321" i="5"/>
  <c r="C322" i="4"/>
  <c r="C322" i="10"/>
  <c r="D322" i="3"/>
  <c r="D322" i="4"/>
  <c r="D322" i="10"/>
  <c r="C322" i="5"/>
  <c r="C323" i="4"/>
  <c r="C323" i="10"/>
  <c r="D323" i="3"/>
  <c r="D323" i="4"/>
  <c r="D323" i="10"/>
  <c r="C323" i="5"/>
  <c r="C324" i="4"/>
  <c r="C324" i="10"/>
  <c r="D324" i="3"/>
  <c r="D324" i="4"/>
  <c r="D324" i="10"/>
  <c r="C324" i="5"/>
  <c r="E325" i="3"/>
  <c r="C325" i="4"/>
  <c r="C325" i="10"/>
  <c r="F325" i="3"/>
  <c r="D325" i="4"/>
  <c r="D325" i="10"/>
  <c r="C325" i="5"/>
  <c r="E326" i="3"/>
  <c r="C326" i="4"/>
  <c r="C326" i="10"/>
  <c r="F326" i="3"/>
  <c r="D326" i="4"/>
  <c r="D326" i="10"/>
  <c r="C326" i="5"/>
  <c r="C327" i="4"/>
  <c r="C327" i="10"/>
  <c r="D327" i="3"/>
  <c r="D327" i="4"/>
  <c r="D327" i="10"/>
  <c r="C327" i="5"/>
  <c r="C328" i="4"/>
  <c r="C328" i="10"/>
  <c r="D328" i="3"/>
  <c r="D328" i="4"/>
  <c r="D328" i="10"/>
  <c r="C328" i="5"/>
  <c r="C329" i="4"/>
  <c r="C329" i="10"/>
  <c r="D329" i="3"/>
  <c r="D329" i="4"/>
  <c r="D329" i="10"/>
  <c r="C329" i="5"/>
  <c r="E330" i="3"/>
  <c r="C330" i="4"/>
  <c r="C330" i="10"/>
  <c r="F330" i="3"/>
  <c r="D330" i="4"/>
  <c r="D330" i="10"/>
  <c r="C330" i="5"/>
  <c r="E331" i="3"/>
  <c r="C331" i="4"/>
  <c r="C331" i="10"/>
  <c r="F331" i="3"/>
  <c r="D331" i="4"/>
  <c r="D331" i="10"/>
  <c r="C331" i="5"/>
  <c r="E332" i="3"/>
  <c r="C332" i="4"/>
  <c r="C332" i="10"/>
  <c r="F332" i="3"/>
  <c r="D332" i="4"/>
  <c r="D332" i="10"/>
  <c r="C332" i="5"/>
  <c r="E333" i="3"/>
  <c r="C333" i="4"/>
  <c r="C333" i="10"/>
  <c r="F333" i="3"/>
  <c r="D333" i="4"/>
  <c r="D333" i="10"/>
  <c r="C333" i="5"/>
  <c r="E334" i="3"/>
  <c r="C334" i="4"/>
  <c r="C334" i="10"/>
  <c r="F334" i="3"/>
  <c r="D334" i="4"/>
  <c r="D334" i="10"/>
  <c r="C334" i="5"/>
  <c r="C335" i="4"/>
  <c r="C335" i="10"/>
  <c r="D335" i="3"/>
  <c r="D335" i="4"/>
  <c r="D335" i="10"/>
  <c r="C335" i="5"/>
  <c r="C336" i="4"/>
  <c r="C336" i="10"/>
  <c r="D336" i="3"/>
  <c r="D336" i="4"/>
  <c r="D336" i="10"/>
  <c r="C336" i="5"/>
  <c r="C337" i="4"/>
  <c r="C337" i="10"/>
  <c r="D337" i="3"/>
  <c r="D337" i="4"/>
  <c r="D337" i="10"/>
  <c r="C337" i="5"/>
  <c r="E338" i="3"/>
  <c r="C338" i="4"/>
  <c r="C338" i="10"/>
  <c r="F338" i="3"/>
  <c r="D338" i="4"/>
  <c r="D338" i="10"/>
  <c r="C338" i="5"/>
  <c r="E339" i="3"/>
  <c r="C339" i="4"/>
  <c r="C339" i="10"/>
  <c r="F339" i="3"/>
  <c r="D339" i="4"/>
  <c r="D339" i="10"/>
  <c r="C339" i="5"/>
  <c r="E340" i="3"/>
  <c r="C340" i="4"/>
  <c r="C340" i="10"/>
  <c r="F340" i="3"/>
  <c r="D340" i="4"/>
  <c r="D340" i="10"/>
  <c r="C340" i="5"/>
  <c r="C341" i="4"/>
  <c r="C341" i="10"/>
  <c r="D341" i="3"/>
  <c r="D341" i="4"/>
  <c r="D341" i="10"/>
  <c r="C341" i="5"/>
  <c r="C342" i="4"/>
  <c r="C342" i="10"/>
  <c r="D342" i="3"/>
  <c r="D342" i="4"/>
  <c r="D342" i="10"/>
  <c r="C342" i="5"/>
  <c r="C343" i="4"/>
  <c r="C343" i="10"/>
  <c r="D343" i="3"/>
  <c r="D343" i="4"/>
  <c r="D343" i="10"/>
  <c r="C343" i="5"/>
  <c r="C344" i="4"/>
  <c r="C344" i="10"/>
  <c r="D344" i="3"/>
  <c r="D344" i="4"/>
  <c r="D344" i="10"/>
  <c r="C344" i="5"/>
  <c r="C345" i="4"/>
  <c r="C345" i="10"/>
  <c r="D345" i="3"/>
  <c r="D345" i="4"/>
  <c r="D345" i="10"/>
  <c r="C345" i="5"/>
  <c r="E346" i="3"/>
  <c r="C346" i="4"/>
  <c r="C346" i="10"/>
  <c r="F346" i="3"/>
  <c r="D346" i="4"/>
  <c r="D346" i="10"/>
  <c r="C346" i="5"/>
  <c r="E347" i="3"/>
  <c r="C347" i="4"/>
  <c r="C347" i="10"/>
  <c r="F347" i="3"/>
  <c r="D347" i="4"/>
  <c r="D347" i="10"/>
  <c r="C347" i="5"/>
  <c r="E348" i="3"/>
  <c r="C348" i="4"/>
  <c r="C348" i="10"/>
  <c r="F348" i="3"/>
  <c r="D348" i="4"/>
  <c r="D348" i="10"/>
  <c r="C348" i="5"/>
  <c r="E349" i="3"/>
  <c r="C349" i="4"/>
  <c r="C349" i="10"/>
  <c r="F349" i="3"/>
  <c r="D349" i="4"/>
  <c r="D349" i="10"/>
  <c r="C349" i="5"/>
  <c r="C350" i="4"/>
  <c r="C350" i="10"/>
  <c r="D350" i="3"/>
  <c r="D350" i="4"/>
  <c r="D350" i="10"/>
  <c r="C350" i="5"/>
  <c r="C351" i="4"/>
  <c r="C351" i="10"/>
  <c r="D351" i="3"/>
  <c r="D351" i="4"/>
  <c r="D351" i="10"/>
  <c r="C351" i="5"/>
  <c r="C352" i="4"/>
  <c r="C352" i="10"/>
  <c r="D352" i="3"/>
  <c r="D352" i="4"/>
  <c r="D352" i="10"/>
  <c r="C352" i="5"/>
  <c r="C353" i="4"/>
  <c r="C353" i="10"/>
  <c r="D353" i="3"/>
  <c r="D353" i="4"/>
  <c r="D353" i="10"/>
  <c r="C353" i="5"/>
  <c r="E354" i="3"/>
  <c r="C354" i="4"/>
  <c r="C354" i="10"/>
  <c r="F354" i="3"/>
  <c r="D354" i="4"/>
  <c r="D354" i="10"/>
  <c r="C354" i="5"/>
  <c r="E355" i="3"/>
  <c r="C355" i="4"/>
  <c r="C355" i="10"/>
  <c r="F355" i="3"/>
  <c r="D355" i="4"/>
  <c r="D355" i="10"/>
  <c r="C355" i="5"/>
  <c r="C356" i="4"/>
  <c r="C356" i="10"/>
  <c r="D356" i="3"/>
  <c r="D356" i="4"/>
  <c r="D356" i="10"/>
  <c r="C356" i="5"/>
  <c r="C357" i="4"/>
  <c r="C357" i="10"/>
  <c r="D357" i="3"/>
  <c r="D357" i="4"/>
  <c r="D357" i="10"/>
  <c r="C357" i="5"/>
  <c r="C358" i="4"/>
  <c r="C358" i="10"/>
  <c r="D358" i="3"/>
  <c r="D358" i="4"/>
  <c r="D358" i="10"/>
  <c r="C358" i="5"/>
  <c r="C359" i="4"/>
  <c r="C359" i="10"/>
  <c r="D359" i="3"/>
  <c r="D359" i="4"/>
  <c r="D359" i="10"/>
  <c r="C359" i="5"/>
  <c r="E360" i="3"/>
  <c r="C360" i="4"/>
  <c r="C360" i="10"/>
  <c r="F360" i="3"/>
  <c r="D360" i="4"/>
  <c r="D360" i="10"/>
  <c r="C360" i="5"/>
  <c r="E361" i="3"/>
  <c r="C361" i="4"/>
  <c r="C361" i="10"/>
  <c r="F361" i="3"/>
  <c r="D361" i="4"/>
  <c r="D361" i="10"/>
  <c r="C361" i="5"/>
  <c r="E362" i="3"/>
  <c r="C362" i="4"/>
  <c r="C362" i="10"/>
  <c r="F362" i="3"/>
  <c r="D362" i="4"/>
  <c r="D362" i="10"/>
  <c r="C362" i="5"/>
  <c r="E363" i="3"/>
  <c r="C363" i="4"/>
  <c r="C363" i="10"/>
  <c r="F363" i="3"/>
  <c r="D363" i="4"/>
  <c r="D363" i="10"/>
  <c r="C363" i="5"/>
  <c r="C364" i="4"/>
  <c r="C364" i="10"/>
  <c r="D364" i="3"/>
  <c r="D364" i="4"/>
  <c r="D364" i="10"/>
  <c r="C364" i="5"/>
  <c r="C365" i="4"/>
  <c r="C365" i="10"/>
  <c r="D365" i="3"/>
  <c r="D365" i="4"/>
  <c r="D365" i="10"/>
  <c r="C365" i="5"/>
  <c r="C366" i="4"/>
  <c r="C366" i="10"/>
  <c r="D366" i="3"/>
  <c r="D366" i="4"/>
  <c r="D366" i="10"/>
  <c r="C366" i="5"/>
  <c r="E3" i="3"/>
  <c r="E3" i="4"/>
  <c r="E3" i="10"/>
  <c r="F3" i="3"/>
  <c r="F3" i="4"/>
  <c r="F3" i="10"/>
  <c r="D3" i="5"/>
  <c r="E4" i="3"/>
  <c r="E4" i="4"/>
  <c r="E4" i="10"/>
  <c r="F4" i="3"/>
  <c r="F4" i="4"/>
  <c r="F4" i="10"/>
  <c r="D4" i="5"/>
  <c r="G5" i="3"/>
  <c r="E5" i="4"/>
  <c r="E5" i="10"/>
  <c r="H5" i="3"/>
  <c r="F5" i="4"/>
  <c r="F5" i="10"/>
  <c r="D5" i="5"/>
  <c r="G6" i="3"/>
  <c r="E6" i="4"/>
  <c r="E6" i="10"/>
  <c r="H6" i="3"/>
  <c r="F6" i="4"/>
  <c r="F6" i="10"/>
  <c r="D6" i="5"/>
  <c r="G7" i="3"/>
  <c r="E7" i="4"/>
  <c r="E7" i="10"/>
  <c r="H7" i="3"/>
  <c r="F7" i="4"/>
  <c r="F7" i="10"/>
  <c r="D7" i="5"/>
  <c r="G8" i="3"/>
  <c r="E8" i="4"/>
  <c r="E8" i="10"/>
  <c r="H8" i="3"/>
  <c r="F8" i="4"/>
  <c r="F8" i="10"/>
  <c r="D8" i="5"/>
  <c r="G9" i="3"/>
  <c r="E9" i="4"/>
  <c r="E9" i="10"/>
  <c r="H9" i="3"/>
  <c r="F9" i="4"/>
  <c r="F9" i="10"/>
  <c r="D9" i="5"/>
  <c r="E10" i="3"/>
  <c r="E10" i="4"/>
  <c r="E10" i="10"/>
  <c r="F10" i="3"/>
  <c r="F10" i="4"/>
  <c r="F10" i="10"/>
  <c r="D10" i="5"/>
  <c r="E11" i="3"/>
  <c r="E11" i="4"/>
  <c r="E11" i="10"/>
  <c r="F11" i="3"/>
  <c r="F11" i="4"/>
  <c r="F11" i="10"/>
  <c r="D11" i="5"/>
  <c r="E12" i="3"/>
  <c r="E12" i="4"/>
  <c r="E12" i="10"/>
  <c r="F12" i="3"/>
  <c r="F12" i="4"/>
  <c r="F12" i="10"/>
  <c r="D12" i="5"/>
  <c r="E13" i="3"/>
  <c r="E13" i="4"/>
  <c r="E13" i="10"/>
  <c r="F13" i="3"/>
  <c r="F13" i="4"/>
  <c r="F13" i="10"/>
  <c r="D13" i="5"/>
  <c r="E14" i="3"/>
  <c r="E14" i="4"/>
  <c r="E14" i="10"/>
  <c r="F14" i="3"/>
  <c r="F14" i="4"/>
  <c r="F14" i="10"/>
  <c r="D14" i="5"/>
  <c r="G15" i="3"/>
  <c r="E15" i="4"/>
  <c r="E15" i="10"/>
  <c r="H15" i="3"/>
  <c r="F15" i="4"/>
  <c r="F15" i="10"/>
  <c r="D15" i="5"/>
  <c r="G16" i="3"/>
  <c r="E16" i="4"/>
  <c r="E16" i="10"/>
  <c r="H16" i="3"/>
  <c r="F16" i="4"/>
  <c r="F16" i="10"/>
  <c r="D16" i="5"/>
  <c r="E17" i="3"/>
  <c r="E17" i="4"/>
  <c r="E17" i="10"/>
  <c r="F17" i="3"/>
  <c r="F17" i="4"/>
  <c r="F17" i="10"/>
  <c r="D17" i="5"/>
  <c r="E18" i="3"/>
  <c r="E18" i="4"/>
  <c r="E18" i="10"/>
  <c r="F18" i="3"/>
  <c r="F18" i="4"/>
  <c r="F18" i="10"/>
  <c r="D18" i="5"/>
  <c r="E19" i="3"/>
  <c r="E19" i="4"/>
  <c r="E19" i="10"/>
  <c r="F19" i="3"/>
  <c r="F19" i="4"/>
  <c r="F19" i="10"/>
  <c r="D19" i="5"/>
  <c r="E20" i="3"/>
  <c r="E20" i="4"/>
  <c r="E20" i="10"/>
  <c r="F20" i="3"/>
  <c r="F20" i="4"/>
  <c r="F20" i="10"/>
  <c r="D20" i="5"/>
  <c r="G21" i="3"/>
  <c r="E21" i="4"/>
  <c r="E21" i="10"/>
  <c r="H21" i="3"/>
  <c r="F21" i="4"/>
  <c r="F21" i="10"/>
  <c r="D21" i="5"/>
  <c r="G22" i="3"/>
  <c r="E22" i="4"/>
  <c r="E22" i="10"/>
  <c r="H22" i="3"/>
  <c r="F22" i="4"/>
  <c r="F22" i="10"/>
  <c r="D22" i="5"/>
  <c r="G23" i="3"/>
  <c r="E23" i="4"/>
  <c r="E23" i="10"/>
  <c r="H23" i="3"/>
  <c r="F23" i="4"/>
  <c r="F23" i="10"/>
  <c r="D23" i="5"/>
  <c r="G24" i="3"/>
  <c r="E24" i="4"/>
  <c r="E24" i="10"/>
  <c r="H24" i="3"/>
  <c r="F24" i="4"/>
  <c r="F24" i="10"/>
  <c r="D24" i="5"/>
  <c r="E25" i="3"/>
  <c r="E25" i="4"/>
  <c r="E25" i="10"/>
  <c r="F25" i="3"/>
  <c r="F25" i="4"/>
  <c r="F25" i="10"/>
  <c r="D25" i="5"/>
  <c r="E26" i="3"/>
  <c r="E26" i="4"/>
  <c r="E26" i="10"/>
  <c r="F26" i="3"/>
  <c r="F26" i="4"/>
  <c r="F26" i="10"/>
  <c r="D26" i="5"/>
  <c r="E27" i="3"/>
  <c r="E27" i="4"/>
  <c r="E27" i="10"/>
  <c r="F27" i="3"/>
  <c r="F27" i="4"/>
  <c r="F27" i="10"/>
  <c r="D27" i="5"/>
  <c r="G28" i="3"/>
  <c r="E28" i="4"/>
  <c r="E28" i="10"/>
  <c r="H28" i="3"/>
  <c r="F28" i="4"/>
  <c r="F28" i="10"/>
  <c r="D28" i="5"/>
  <c r="G29" i="3"/>
  <c r="E29" i="4"/>
  <c r="E29" i="10"/>
  <c r="H29" i="3"/>
  <c r="F29" i="4"/>
  <c r="F29" i="10"/>
  <c r="D29" i="5"/>
  <c r="G30" i="3"/>
  <c r="E30" i="4"/>
  <c r="E30" i="10"/>
  <c r="H30" i="3"/>
  <c r="F30" i="4"/>
  <c r="F30" i="10"/>
  <c r="D30" i="5"/>
  <c r="E31" i="3"/>
  <c r="E31" i="4"/>
  <c r="E31" i="10"/>
  <c r="F31" i="3"/>
  <c r="F31" i="4"/>
  <c r="F31" i="10"/>
  <c r="D31" i="5"/>
  <c r="E32" i="3"/>
  <c r="E32" i="4"/>
  <c r="E32" i="10"/>
  <c r="F32" i="3"/>
  <c r="F32" i="4"/>
  <c r="F32" i="10"/>
  <c r="D32" i="5"/>
  <c r="E33" i="3"/>
  <c r="E33" i="4"/>
  <c r="E33" i="10"/>
  <c r="F33" i="3"/>
  <c r="F33" i="4"/>
  <c r="F33" i="10"/>
  <c r="D33" i="5"/>
  <c r="G34" i="3"/>
  <c r="E34" i="4"/>
  <c r="E34" i="10"/>
  <c r="H34" i="3"/>
  <c r="F34" i="4"/>
  <c r="F34" i="10"/>
  <c r="D34" i="5"/>
  <c r="G35" i="3"/>
  <c r="E35" i="4"/>
  <c r="E35" i="10"/>
  <c r="H35" i="3"/>
  <c r="F35" i="4"/>
  <c r="F35" i="10"/>
  <c r="D35" i="5"/>
  <c r="G36" i="3"/>
  <c r="E36" i="4"/>
  <c r="E36" i="10"/>
  <c r="H36" i="3"/>
  <c r="F36" i="4"/>
  <c r="F36" i="10"/>
  <c r="D36" i="5"/>
  <c r="G37" i="3"/>
  <c r="E37" i="4"/>
  <c r="E37" i="10"/>
  <c r="H37" i="3"/>
  <c r="F37" i="4"/>
  <c r="F37" i="10"/>
  <c r="D37" i="5"/>
  <c r="G38" i="3"/>
  <c r="E38" i="4"/>
  <c r="E38" i="10"/>
  <c r="H38" i="3"/>
  <c r="F38" i="4"/>
  <c r="F38" i="10"/>
  <c r="D38" i="5"/>
  <c r="G39" i="3"/>
  <c r="E39" i="4"/>
  <c r="E39" i="10"/>
  <c r="H39" i="3"/>
  <c r="F39" i="4"/>
  <c r="F39" i="10"/>
  <c r="D39" i="5"/>
  <c r="E40" i="3"/>
  <c r="E40" i="4"/>
  <c r="E40" i="10"/>
  <c r="F40" i="3"/>
  <c r="F40" i="4"/>
  <c r="F40" i="10"/>
  <c r="D40" i="5"/>
  <c r="E41" i="3"/>
  <c r="E41" i="4"/>
  <c r="E41" i="10"/>
  <c r="F41" i="3"/>
  <c r="F41" i="4"/>
  <c r="F41" i="10"/>
  <c r="D41" i="5"/>
  <c r="E42" i="3"/>
  <c r="E42" i="4"/>
  <c r="E42" i="10"/>
  <c r="F42" i="3"/>
  <c r="F42" i="4"/>
  <c r="F42" i="10"/>
  <c r="D42" i="5"/>
  <c r="E43" i="3"/>
  <c r="E43" i="4"/>
  <c r="E43" i="10"/>
  <c r="F43" i="3"/>
  <c r="F43" i="4"/>
  <c r="F43" i="10"/>
  <c r="D43" i="5"/>
  <c r="G44" i="3"/>
  <c r="E44" i="4"/>
  <c r="E44" i="10"/>
  <c r="H44" i="3"/>
  <c r="F44" i="4"/>
  <c r="F44" i="10"/>
  <c r="D44" i="5"/>
  <c r="G45" i="3"/>
  <c r="E45" i="4"/>
  <c r="E45" i="10"/>
  <c r="H45" i="3"/>
  <c r="F45" i="4"/>
  <c r="F45" i="10"/>
  <c r="D45" i="5"/>
  <c r="G46" i="3"/>
  <c r="E46" i="4"/>
  <c r="E46" i="10"/>
  <c r="H46" i="3"/>
  <c r="F46" i="4"/>
  <c r="F46" i="10"/>
  <c r="D46" i="5"/>
  <c r="E47" i="3"/>
  <c r="E47" i="4"/>
  <c r="E47" i="10"/>
  <c r="F47" i="3"/>
  <c r="F47" i="4"/>
  <c r="F47" i="10"/>
  <c r="D47" i="5"/>
  <c r="E48" i="3"/>
  <c r="E48" i="4"/>
  <c r="E48" i="10"/>
  <c r="F48" i="3"/>
  <c r="F48" i="4"/>
  <c r="F48" i="10"/>
  <c r="D48" i="5"/>
  <c r="E49" i="3"/>
  <c r="E49" i="4"/>
  <c r="E49" i="10"/>
  <c r="F49" i="3"/>
  <c r="F49" i="4"/>
  <c r="F49" i="10"/>
  <c r="D49" i="5"/>
  <c r="G50" i="3"/>
  <c r="E50" i="4"/>
  <c r="E50" i="10"/>
  <c r="H50" i="3"/>
  <c r="F50" i="4"/>
  <c r="F50" i="10"/>
  <c r="D50" i="5"/>
  <c r="G51" i="3"/>
  <c r="E51" i="4"/>
  <c r="E51" i="10"/>
  <c r="H51" i="3"/>
  <c r="F51" i="4"/>
  <c r="F51" i="10"/>
  <c r="D51" i="5"/>
  <c r="G52" i="3"/>
  <c r="E52" i="4"/>
  <c r="E52" i="10"/>
  <c r="H52" i="3"/>
  <c r="F52" i="4"/>
  <c r="F52" i="10"/>
  <c r="D52" i="5"/>
  <c r="G53" i="3"/>
  <c r="E53" i="4"/>
  <c r="E53" i="10"/>
  <c r="H53" i="3"/>
  <c r="F53" i="4"/>
  <c r="F53" i="10"/>
  <c r="D53" i="5"/>
  <c r="E54" i="3"/>
  <c r="E54" i="4"/>
  <c r="E54" i="10"/>
  <c r="F54" i="3"/>
  <c r="F54" i="4"/>
  <c r="F54" i="10"/>
  <c r="D54" i="5"/>
  <c r="E55" i="3"/>
  <c r="E55" i="4"/>
  <c r="E55" i="10"/>
  <c r="F55" i="3"/>
  <c r="F55" i="4"/>
  <c r="F55" i="10"/>
  <c r="D55" i="5"/>
  <c r="E56" i="3"/>
  <c r="E56" i="4"/>
  <c r="E56" i="10"/>
  <c r="F56" i="3"/>
  <c r="F56" i="4"/>
  <c r="F56" i="10"/>
  <c r="D56" i="5"/>
  <c r="E57" i="3"/>
  <c r="E57" i="4"/>
  <c r="E57" i="10"/>
  <c r="F57" i="3"/>
  <c r="F57" i="4"/>
  <c r="F57" i="10"/>
  <c r="D57" i="5"/>
  <c r="G58" i="3"/>
  <c r="E58" i="4"/>
  <c r="E58" i="10"/>
  <c r="H58" i="3"/>
  <c r="F58" i="4"/>
  <c r="F58" i="10"/>
  <c r="D58" i="5"/>
  <c r="G59" i="3"/>
  <c r="E59" i="4"/>
  <c r="E59" i="10"/>
  <c r="H59" i="3"/>
  <c r="F59" i="4"/>
  <c r="F59" i="10"/>
  <c r="D59" i="5"/>
  <c r="E60" i="3"/>
  <c r="E60" i="4"/>
  <c r="E60" i="10"/>
  <c r="F60" i="3"/>
  <c r="F60" i="4"/>
  <c r="F60" i="10"/>
  <c r="D60" i="5"/>
  <c r="E61" i="3"/>
  <c r="E61" i="4"/>
  <c r="E61" i="10"/>
  <c r="F61" i="3"/>
  <c r="F61" i="4"/>
  <c r="F61" i="10"/>
  <c r="D61" i="5"/>
  <c r="E62" i="3"/>
  <c r="E62" i="4"/>
  <c r="E62" i="10"/>
  <c r="F62" i="3"/>
  <c r="F62" i="4"/>
  <c r="F62" i="10"/>
  <c r="D62" i="5"/>
  <c r="E63" i="3"/>
  <c r="E63" i="4"/>
  <c r="E63" i="10"/>
  <c r="F63" i="3"/>
  <c r="F63" i="4"/>
  <c r="F63" i="10"/>
  <c r="D63" i="5"/>
  <c r="G64" i="3"/>
  <c r="E64" i="4"/>
  <c r="E64" i="10"/>
  <c r="H64" i="3"/>
  <c r="F64" i="4"/>
  <c r="F64" i="10"/>
  <c r="D64" i="5"/>
  <c r="G65" i="3"/>
  <c r="E65" i="4"/>
  <c r="E65" i="10"/>
  <c r="H65" i="3"/>
  <c r="F65" i="4"/>
  <c r="F65" i="10"/>
  <c r="D65" i="5"/>
  <c r="G66" i="3"/>
  <c r="E66" i="4"/>
  <c r="E66" i="10"/>
  <c r="H66" i="3"/>
  <c r="F66" i="4"/>
  <c r="F66" i="10"/>
  <c r="D66" i="5"/>
  <c r="G67" i="3"/>
  <c r="E67" i="4"/>
  <c r="E67" i="10"/>
  <c r="H67" i="3"/>
  <c r="F67" i="4"/>
  <c r="F67" i="10"/>
  <c r="D67" i="5"/>
  <c r="G68" i="3"/>
  <c r="E68" i="4"/>
  <c r="E68" i="10"/>
  <c r="H68" i="3"/>
  <c r="F68" i="4"/>
  <c r="F68" i="10"/>
  <c r="D68" i="5"/>
  <c r="E69" i="3"/>
  <c r="E69" i="4"/>
  <c r="E69" i="10"/>
  <c r="F69" i="3"/>
  <c r="F69" i="4"/>
  <c r="F69" i="10"/>
  <c r="D69" i="5"/>
  <c r="E70" i="3"/>
  <c r="E70" i="4"/>
  <c r="E70" i="10"/>
  <c r="F70" i="3"/>
  <c r="F70" i="4"/>
  <c r="F70" i="10"/>
  <c r="D70" i="5"/>
  <c r="E71" i="3"/>
  <c r="E71" i="4"/>
  <c r="E71" i="10"/>
  <c r="F71" i="3"/>
  <c r="F71" i="4"/>
  <c r="F71" i="10"/>
  <c r="D71" i="5"/>
  <c r="E72" i="3"/>
  <c r="E72" i="4"/>
  <c r="E72" i="10"/>
  <c r="F72" i="3"/>
  <c r="F72" i="4"/>
  <c r="F72" i="10"/>
  <c r="D72" i="5"/>
  <c r="G73" i="3"/>
  <c r="E73" i="4"/>
  <c r="E73" i="10"/>
  <c r="H73" i="3"/>
  <c r="F73" i="4"/>
  <c r="F73" i="10"/>
  <c r="D73" i="5"/>
  <c r="G74" i="3"/>
  <c r="E74" i="4"/>
  <c r="E74" i="10"/>
  <c r="H74" i="3"/>
  <c r="F74" i="4"/>
  <c r="F74" i="10"/>
  <c r="D74" i="5"/>
  <c r="G75" i="3"/>
  <c r="E75" i="4"/>
  <c r="E75" i="10"/>
  <c r="H75" i="3"/>
  <c r="F75" i="4"/>
  <c r="F75" i="10"/>
  <c r="D75" i="5"/>
  <c r="E76" i="3"/>
  <c r="E76" i="4"/>
  <c r="E76" i="10"/>
  <c r="F76" i="3"/>
  <c r="F76" i="4"/>
  <c r="F76" i="10"/>
  <c r="D76" i="5"/>
  <c r="E77" i="3"/>
  <c r="E77" i="4"/>
  <c r="E77" i="10"/>
  <c r="F77" i="3"/>
  <c r="F77" i="4"/>
  <c r="F77" i="10"/>
  <c r="D77" i="5"/>
  <c r="E78" i="3"/>
  <c r="E78" i="4"/>
  <c r="E78" i="10"/>
  <c r="F78" i="3"/>
  <c r="F78" i="4"/>
  <c r="F78" i="10"/>
  <c r="D78" i="5"/>
  <c r="G79" i="3"/>
  <c r="E79" i="4"/>
  <c r="E79" i="10"/>
  <c r="H79" i="3"/>
  <c r="F79" i="4"/>
  <c r="F79" i="10"/>
  <c r="D79" i="5"/>
  <c r="G80" i="3"/>
  <c r="E80" i="4"/>
  <c r="E80" i="10"/>
  <c r="H80" i="3"/>
  <c r="F80" i="4"/>
  <c r="F80" i="10"/>
  <c r="D80" i="5"/>
  <c r="G81" i="3"/>
  <c r="E81" i="4"/>
  <c r="E81" i="10"/>
  <c r="H81" i="3"/>
  <c r="F81" i="4"/>
  <c r="F81" i="10"/>
  <c r="D81" i="5"/>
  <c r="G82" i="3"/>
  <c r="E82" i="4"/>
  <c r="E82" i="10"/>
  <c r="H82" i="3"/>
  <c r="F82" i="4"/>
  <c r="F82" i="10"/>
  <c r="D82" i="5"/>
  <c r="E83" i="3"/>
  <c r="E83" i="4"/>
  <c r="E83" i="10"/>
  <c r="F83" i="3"/>
  <c r="F83" i="4"/>
  <c r="F83" i="10"/>
  <c r="D83" i="5"/>
  <c r="E84" i="3"/>
  <c r="E84" i="4"/>
  <c r="E84" i="10"/>
  <c r="F84" i="3"/>
  <c r="F84" i="4"/>
  <c r="F84" i="10"/>
  <c r="D84" i="5"/>
  <c r="E85" i="3"/>
  <c r="E85" i="4"/>
  <c r="E85" i="10"/>
  <c r="F85" i="3"/>
  <c r="F85" i="4"/>
  <c r="F85" i="10"/>
  <c r="D85" i="5"/>
  <c r="G86" i="3"/>
  <c r="E86" i="4"/>
  <c r="E86" i="10"/>
  <c r="H86" i="3"/>
  <c r="F86" i="4"/>
  <c r="F86" i="10"/>
  <c r="D86" i="5"/>
  <c r="G87" i="3"/>
  <c r="E87" i="4"/>
  <c r="E87" i="10"/>
  <c r="H87" i="3"/>
  <c r="F87" i="4"/>
  <c r="F87" i="10"/>
  <c r="D87" i="5"/>
  <c r="G88" i="3"/>
  <c r="E88" i="4"/>
  <c r="E88" i="10"/>
  <c r="H88" i="3"/>
  <c r="F88" i="4"/>
  <c r="F88" i="10"/>
  <c r="D88" i="5"/>
  <c r="E89" i="3"/>
  <c r="E89" i="4"/>
  <c r="E89" i="10"/>
  <c r="F89" i="3"/>
  <c r="F89" i="4"/>
  <c r="F89" i="10"/>
  <c r="D89" i="5"/>
  <c r="E90" i="3"/>
  <c r="E90" i="4"/>
  <c r="E90" i="10"/>
  <c r="F90" i="3"/>
  <c r="F90" i="4"/>
  <c r="F90" i="10"/>
  <c r="D90" i="5"/>
  <c r="E91" i="3"/>
  <c r="E91" i="4"/>
  <c r="E91" i="10"/>
  <c r="F91" i="3"/>
  <c r="F91" i="4"/>
  <c r="F91" i="10"/>
  <c r="D91" i="5"/>
  <c r="G92" i="3"/>
  <c r="E92" i="4"/>
  <c r="E92" i="10"/>
  <c r="H92" i="3"/>
  <c r="F92" i="4"/>
  <c r="F92" i="10"/>
  <c r="D92" i="5"/>
  <c r="G93" i="3"/>
  <c r="E93" i="4"/>
  <c r="E93" i="10"/>
  <c r="H93" i="3"/>
  <c r="F93" i="4"/>
  <c r="F93" i="10"/>
  <c r="D93" i="5"/>
  <c r="G94" i="3"/>
  <c r="E94" i="4"/>
  <c r="E94" i="10"/>
  <c r="H94" i="3"/>
  <c r="F94" i="4"/>
  <c r="F94" i="10"/>
  <c r="D94" i="5"/>
  <c r="G95" i="3"/>
  <c r="E95" i="4"/>
  <c r="E95" i="10"/>
  <c r="H95" i="3"/>
  <c r="F95" i="4"/>
  <c r="F95" i="10"/>
  <c r="D95" i="5"/>
  <c r="G96" i="3"/>
  <c r="E96" i="4"/>
  <c r="E96" i="10"/>
  <c r="H96" i="3"/>
  <c r="F96" i="4"/>
  <c r="F96" i="10"/>
  <c r="D96" i="5"/>
  <c r="G97" i="3"/>
  <c r="E97" i="4"/>
  <c r="E97" i="10"/>
  <c r="H97" i="3"/>
  <c r="F97" i="4"/>
  <c r="F97" i="10"/>
  <c r="D97" i="5"/>
  <c r="E98" i="3"/>
  <c r="E98" i="4"/>
  <c r="E98" i="10"/>
  <c r="F98" i="3"/>
  <c r="F98" i="4"/>
  <c r="F98" i="10"/>
  <c r="D98" i="5"/>
  <c r="E99" i="3"/>
  <c r="E99" i="4"/>
  <c r="E99" i="10"/>
  <c r="F99" i="3"/>
  <c r="F99" i="4"/>
  <c r="F99" i="10"/>
  <c r="D99" i="5"/>
  <c r="E100" i="3"/>
  <c r="E100" i="4"/>
  <c r="E100" i="10"/>
  <c r="F100" i="3"/>
  <c r="F100" i="4"/>
  <c r="F100" i="10"/>
  <c r="D100" i="5"/>
  <c r="E101" i="3"/>
  <c r="E101" i="4"/>
  <c r="E101" i="10"/>
  <c r="F101" i="3"/>
  <c r="F101" i="4"/>
  <c r="F101" i="10"/>
  <c r="D101" i="5"/>
  <c r="G102" i="3"/>
  <c r="E102" i="4"/>
  <c r="E102" i="10"/>
  <c r="H102" i="3"/>
  <c r="F102" i="4"/>
  <c r="F102" i="10"/>
  <c r="D102" i="5"/>
  <c r="G103" i="3"/>
  <c r="E103" i="4"/>
  <c r="E103" i="10"/>
  <c r="H103" i="3"/>
  <c r="F103" i="4"/>
  <c r="F103" i="10"/>
  <c r="D103" i="5"/>
  <c r="G104" i="3"/>
  <c r="E104" i="4"/>
  <c r="E104" i="10"/>
  <c r="H104" i="3"/>
  <c r="F104" i="4"/>
  <c r="F104" i="10"/>
  <c r="D104" i="5"/>
  <c r="E105" i="3"/>
  <c r="E105" i="4"/>
  <c r="E105" i="10"/>
  <c r="F105" i="3"/>
  <c r="F105" i="4"/>
  <c r="F105" i="10"/>
  <c r="D105" i="5"/>
  <c r="E106" i="3"/>
  <c r="E106" i="4"/>
  <c r="E106" i="10"/>
  <c r="F106" i="3"/>
  <c r="F106" i="4"/>
  <c r="F106" i="10"/>
  <c r="D106" i="5"/>
  <c r="E107" i="3"/>
  <c r="E107" i="4"/>
  <c r="E107" i="10"/>
  <c r="F107" i="3"/>
  <c r="F107" i="4"/>
  <c r="F107" i="10"/>
  <c r="D107" i="5"/>
  <c r="G108" i="3"/>
  <c r="E108" i="4"/>
  <c r="E108" i="10"/>
  <c r="H108" i="3"/>
  <c r="F108" i="4"/>
  <c r="F108" i="10"/>
  <c r="D108" i="5"/>
  <c r="G109" i="3"/>
  <c r="E109" i="4"/>
  <c r="E109" i="10"/>
  <c r="H109" i="3"/>
  <c r="F109" i="4"/>
  <c r="F109" i="10"/>
  <c r="D109" i="5"/>
  <c r="G110" i="3"/>
  <c r="E110" i="4"/>
  <c r="E110" i="10"/>
  <c r="H110" i="3"/>
  <c r="F110" i="4"/>
  <c r="F110" i="10"/>
  <c r="D110" i="5"/>
  <c r="G111" i="3"/>
  <c r="E111" i="4"/>
  <c r="E111" i="10"/>
  <c r="H111" i="3"/>
  <c r="F111" i="4"/>
  <c r="F111" i="10"/>
  <c r="D111" i="5"/>
  <c r="E112" i="3"/>
  <c r="E112" i="4"/>
  <c r="E112" i="10"/>
  <c r="F112" i="3"/>
  <c r="F112" i="4"/>
  <c r="F112" i="10"/>
  <c r="D112" i="5"/>
  <c r="E113" i="3"/>
  <c r="E113" i="4"/>
  <c r="E113" i="10"/>
  <c r="F113" i="3"/>
  <c r="F113" i="4"/>
  <c r="F113" i="10"/>
  <c r="D113" i="5"/>
  <c r="E114" i="3"/>
  <c r="E114" i="4"/>
  <c r="E114" i="10"/>
  <c r="F114" i="3"/>
  <c r="F114" i="4"/>
  <c r="F114" i="10"/>
  <c r="D114" i="5"/>
  <c r="E115" i="3"/>
  <c r="E115" i="4"/>
  <c r="E115" i="10"/>
  <c r="F115" i="3"/>
  <c r="F115" i="4"/>
  <c r="F115" i="10"/>
  <c r="D115" i="5"/>
  <c r="G116" i="3"/>
  <c r="E116" i="4"/>
  <c r="E116" i="10"/>
  <c r="H116" i="3"/>
  <c r="F116" i="4"/>
  <c r="F116" i="10"/>
  <c r="D116" i="5"/>
  <c r="G117" i="3"/>
  <c r="E117" i="4"/>
  <c r="E117" i="10"/>
  <c r="H117" i="3"/>
  <c r="F117" i="4"/>
  <c r="F117" i="10"/>
  <c r="D117" i="5"/>
  <c r="E118" i="3"/>
  <c r="E118" i="4"/>
  <c r="E118" i="10"/>
  <c r="F118" i="3"/>
  <c r="F118" i="4"/>
  <c r="F118" i="10"/>
  <c r="D118" i="5"/>
  <c r="E119" i="3"/>
  <c r="E119" i="4"/>
  <c r="E119" i="10"/>
  <c r="F119" i="3"/>
  <c r="F119" i="4"/>
  <c r="F119" i="10"/>
  <c r="D119" i="5"/>
  <c r="E120" i="3"/>
  <c r="E120" i="4"/>
  <c r="E120" i="10"/>
  <c r="F120" i="3"/>
  <c r="F120" i="4"/>
  <c r="F120" i="10"/>
  <c r="D120" i="5"/>
  <c r="E121" i="3"/>
  <c r="E121" i="4"/>
  <c r="E121" i="10"/>
  <c r="F121" i="3"/>
  <c r="F121" i="4"/>
  <c r="F121" i="10"/>
  <c r="D121" i="5"/>
  <c r="G122" i="3"/>
  <c r="E122" i="4"/>
  <c r="E122" i="10"/>
  <c r="H122" i="3"/>
  <c r="F122" i="4"/>
  <c r="F122" i="10"/>
  <c r="D122" i="5"/>
  <c r="G123" i="3"/>
  <c r="E123" i="4"/>
  <c r="E123" i="10"/>
  <c r="H123" i="3"/>
  <c r="F123" i="4"/>
  <c r="F123" i="10"/>
  <c r="D123" i="5"/>
  <c r="G124" i="3"/>
  <c r="E124" i="4"/>
  <c r="E124" i="10"/>
  <c r="H124" i="3"/>
  <c r="F124" i="4"/>
  <c r="F124" i="10"/>
  <c r="D124" i="5"/>
  <c r="G125" i="3"/>
  <c r="E125" i="4"/>
  <c r="E125" i="10"/>
  <c r="H125" i="3"/>
  <c r="F125" i="4"/>
  <c r="F125" i="10"/>
  <c r="D125" i="5"/>
  <c r="G126" i="3"/>
  <c r="E126" i="4"/>
  <c r="E126" i="10"/>
  <c r="H126" i="3"/>
  <c r="F126" i="4"/>
  <c r="F126" i="10"/>
  <c r="D126" i="5"/>
  <c r="G127" i="3"/>
  <c r="E127" i="4"/>
  <c r="E127" i="10"/>
  <c r="H127" i="3"/>
  <c r="F127" i="4"/>
  <c r="F127" i="10"/>
  <c r="D127" i="5"/>
  <c r="E128" i="3"/>
  <c r="E128" i="4"/>
  <c r="E128" i="10"/>
  <c r="F128" i="3"/>
  <c r="F128" i="4"/>
  <c r="F128" i="10"/>
  <c r="D128" i="5"/>
  <c r="E129" i="3"/>
  <c r="E129" i="4"/>
  <c r="E129" i="10"/>
  <c r="F129" i="3"/>
  <c r="F129" i="4"/>
  <c r="F129" i="10"/>
  <c r="D129" i="5"/>
  <c r="E130" i="3"/>
  <c r="E130" i="4"/>
  <c r="E130" i="10"/>
  <c r="F130" i="3"/>
  <c r="F130" i="4"/>
  <c r="F130" i="10"/>
  <c r="D130" i="5"/>
  <c r="E131" i="3"/>
  <c r="E131" i="4"/>
  <c r="E131" i="10"/>
  <c r="F131" i="3"/>
  <c r="F131" i="4"/>
  <c r="F131" i="10"/>
  <c r="D131" i="5"/>
  <c r="G132" i="3"/>
  <c r="E132" i="4"/>
  <c r="E132" i="10"/>
  <c r="H132" i="3"/>
  <c r="F132" i="4"/>
  <c r="F132" i="10"/>
  <c r="D132" i="5"/>
  <c r="G133" i="3"/>
  <c r="E133" i="4"/>
  <c r="E133" i="10"/>
  <c r="H133" i="3"/>
  <c r="F133" i="4"/>
  <c r="F133" i="10"/>
  <c r="D133" i="5"/>
  <c r="E134" i="3"/>
  <c r="E134" i="4"/>
  <c r="E134" i="10"/>
  <c r="F134" i="3"/>
  <c r="F134" i="4"/>
  <c r="F134" i="10"/>
  <c r="D134" i="5"/>
  <c r="E135" i="3"/>
  <c r="E135" i="4"/>
  <c r="E135" i="10"/>
  <c r="F135" i="3"/>
  <c r="F135" i="4"/>
  <c r="F135" i="10"/>
  <c r="D135" i="5"/>
  <c r="E136" i="3"/>
  <c r="E136" i="4"/>
  <c r="E136" i="10"/>
  <c r="F136" i="3"/>
  <c r="F136" i="4"/>
  <c r="F136" i="10"/>
  <c r="D136" i="5"/>
  <c r="G137" i="3"/>
  <c r="E137" i="4"/>
  <c r="E137" i="10"/>
  <c r="H137" i="3"/>
  <c r="F137" i="4"/>
  <c r="F137" i="10"/>
  <c r="D137" i="5"/>
  <c r="G138" i="3"/>
  <c r="E138" i="4"/>
  <c r="E138" i="10"/>
  <c r="H138" i="3"/>
  <c r="F138" i="4"/>
  <c r="F138" i="10"/>
  <c r="D138" i="5"/>
  <c r="G139" i="3"/>
  <c r="E139" i="4"/>
  <c r="E139" i="10"/>
  <c r="H139" i="3"/>
  <c r="F139" i="4"/>
  <c r="F139" i="10"/>
  <c r="D139" i="5"/>
  <c r="G140" i="3"/>
  <c r="E140" i="4"/>
  <c r="E140" i="10"/>
  <c r="H140" i="3"/>
  <c r="F140" i="4"/>
  <c r="F140" i="10"/>
  <c r="D140" i="5"/>
  <c r="E141" i="3"/>
  <c r="E141" i="4"/>
  <c r="E141" i="10"/>
  <c r="F141" i="3"/>
  <c r="F141" i="4"/>
  <c r="F141" i="10"/>
  <c r="D141" i="5"/>
  <c r="E142" i="3"/>
  <c r="E142" i="4"/>
  <c r="E142" i="10"/>
  <c r="F142" i="3"/>
  <c r="F142" i="4"/>
  <c r="F142" i="10"/>
  <c r="D142" i="5"/>
  <c r="E143" i="3"/>
  <c r="E143" i="4"/>
  <c r="E143" i="10"/>
  <c r="F143" i="3"/>
  <c r="F143" i="4"/>
  <c r="F143" i="10"/>
  <c r="D143" i="5"/>
  <c r="E144" i="3"/>
  <c r="E144" i="4"/>
  <c r="E144" i="10"/>
  <c r="F144" i="3"/>
  <c r="F144" i="4"/>
  <c r="F144" i="10"/>
  <c r="D144" i="5"/>
  <c r="G145" i="3"/>
  <c r="E145" i="4"/>
  <c r="E145" i="10"/>
  <c r="H145" i="3"/>
  <c r="F145" i="4"/>
  <c r="F145" i="10"/>
  <c r="D145" i="5"/>
  <c r="G146" i="3"/>
  <c r="E146" i="4"/>
  <c r="E146" i="10"/>
  <c r="H146" i="3"/>
  <c r="F146" i="4"/>
  <c r="F146" i="10"/>
  <c r="D146" i="5"/>
  <c r="G147" i="3"/>
  <c r="E147" i="4"/>
  <c r="E147" i="10"/>
  <c r="H147" i="3"/>
  <c r="F147" i="4"/>
  <c r="F147" i="10"/>
  <c r="D147" i="5"/>
  <c r="E148" i="3"/>
  <c r="E148" i="4"/>
  <c r="E148" i="10"/>
  <c r="F148" i="3"/>
  <c r="F148" i="4"/>
  <c r="F148" i="10"/>
  <c r="D148" i="5"/>
  <c r="E149" i="3"/>
  <c r="E149" i="4"/>
  <c r="E149" i="10"/>
  <c r="F149" i="3"/>
  <c r="F149" i="4"/>
  <c r="F149" i="10"/>
  <c r="D149" i="5"/>
  <c r="E150" i="3"/>
  <c r="E150" i="4"/>
  <c r="E150" i="10"/>
  <c r="F150" i="3"/>
  <c r="F150" i="4"/>
  <c r="F150" i="10"/>
  <c r="D150" i="5"/>
  <c r="E151" i="3"/>
  <c r="E151" i="4"/>
  <c r="E151" i="10"/>
  <c r="F151" i="3"/>
  <c r="F151" i="4"/>
  <c r="F151" i="10"/>
  <c r="D151" i="5"/>
  <c r="G152" i="3"/>
  <c r="E152" i="4"/>
  <c r="E152" i="10"/>
  <c r="H152" i="3"/>
  <c r="F152" i="4"/>
  <c r="F152" i="10"/>
  <c r="D152" i="5"/>
  <c r="G153" i="3"/>
  <c r="E153" i="4"/>
  <c r="E153" i="10"/>
  <c r="H153" i="3"/>
  <c r="F153" i="4"/>
  <c r="F153" i="10"/>
  <c r="D153" i="5"/>
  <c r="G154" i="3"/>
  <c r="E154" i="4"/>
  <c r="E154" i="10"/>
  <c r="H154" i="3"/>
  <c r="F154" i="4"/>
  <c r="F154" i="10"/>
  <c r="D154" i="5"/>
  <c r="G155" i="3"/>
  <c r="E155" i="4"/>
  <c r="E155" i="10"/>
  <c r="H155" i="3"/>
  <c r="F155" i="4"/>
  <c r="F155" i="10"/>
  <c r="D155" i="5"/>
  <c r="G156" i="3"/>
  <c r="E156" i="4"/>
  <c r="E156" i="10"/>
  <c r="H156" i="3"/>
  <c r="F156" i="4"/>
  <c r="F156" i="10"/>
  <c r="D156" i="5"/>
  <c r="E157" i="3"/>
  <c r="E157" i="4"/>
  <c r="E157" i="10"/>
  <c r="F157" i="3"/>
  <c r="F157" i="4"/>
  <c r="F157" i="10"/>
  <c r="D157" i="5"/>
  <c r="E158" i="3"/>
  <c r="E158" i="4"/>
  <c r="E158" i="10"/>
  <c r="F158" i="3"/>
  <c r="F158" i="4"/>
  <c r="F158" i="10"/>
  <c r="D158" i="5"/>
  <c r="E159" i="3"/>
  <c r="E159" i="4"/>
  <c r="E159" i="10"/>
  <c r="F159" i="3"/>
  <c r="F159" i="4"/>
  <c r="F159" i="10"/>
  <c r="D159" i="5"/>
  <c r="E160" i="3"/>
  <c r="E160" i="4"/>
  <c r="E160" i="10"/>
  <c r="F160" i="3"/>
  <c r="F160" i="4"/>
  <c r="F160" i="10"/>
  <c r="D160" i="5"/>
  <c r="G161" i="3"/>
  <c r="E161" i="4"/>
  <c r="E161" i="10"/>
  <c r="H161" i="3"/>
  <c r="F161" i="4"/>
  <c r="F161" i="10"/>
  <c r="D161" i="5"/>
  <c r="G162" i="3"/>
  <c r="E162" i="4"/>
  <c r="E162" i="10"/>
  <c r="H162" i="3"/>
  <c r="F162" i="4"/>
  <c r="F162" i="10"/>
  <c r="D162" i="5"/>
  <c r="E163" i="3"/>
  <c r="E163" i="4"/>
  <c r="E163" i="10"/>
  <c r="F163" i="3"/>
  <c r="F163" i="4"/>
  <c r="F163" i="10"/>
  <c r="D163" i="5"/>
  <c r="E164" i="3"/>
  <c r="E164" i="4"/>
  <c r="E164" i="10"/>
  <c r="F164" i="3"/>
  <c r="F164" i="4"/>
  <c r="F164" i="10"/>
  <c r="D164" i="5"/>
  <c r="E165" i="3"/>
  <c r="E165" i="4"/>
  <c r="E165" i="10"/>
  <c r="F165" i="3"/>
  <c r="F165" i="4"/>
  <c r="F165" i="10"/>
  <c r="D165" i="5"/>
  <c r="G166" i="3"/>
  <c r="E166" i="4"/>
  <c r="E166" i="10"/>
  <c r="H166" i="3"/>
  <c r="F166" i="4"/>
  <c r="F166" i="10"/>
  <c r="D166" i="5"/>
  <c r="G167" i="3"/>
  <c r="E167" i="4"/>
  <c r="E167" i="10"/>
  <c r="H167" i="3"/>
  <c r="F167" i="4"/>
  <c r="F167" i="10"/>
  <c r="D167" i="5"/>
  <c r="G168" i="3"/>
  <c r="E168" i="4"/>
  <c r="E168" i="10"/>
  <c r="H168" i="3"/>
  <c r="F168" i="4"/>
  <c r="F168" i="10"/>
  <c r="D168" i="5"/>
  <c r="G169" i="3"/>
  <c r="E169" i="4"/>
  <c r="E169" i="10"/>
  <c r="H169" i="3"/>
  <c r="F169" i="4"/>
  <c r="F169" i="10"/>
  <c r="D169" i="5"/>
  <c r="G170" i="3"/>
  <c r="E170" i="4"/>
  <c r="E170" i="10"/>
  <c r="H170" i="3"/>
  <c r="F170" i="4"/>
  <c r="F170" i="10"/>
  <c r="D170" i="5"/>
  <c r="E171" i="3"/>
  <c r="E171" i="4"/>
  <c r="E171" i="10"/>
  <c r="F171" i="3"/>
  <c r="F171" i="4"/>
  <c r="F171" i="10"/>
  <c r="D171" i="5"/>
  <c r="E172" i="3"/>
  <c r="E172" i="4"/>
  <c r="E172" i="10"/>
  <c r="F172" i="3"/>
  <c r="F172" i="4"/>
  <c r="F172" i="10"/>
  <c r="D172" i="5"/>
  <c r="E173" i="3"/>
  <c r="E173" i="4"/>
  <c r="E173" i="10"/>
  <c r="F173" i="3"/>
  <c r="F173" i="4"/>
  <c r="F173" i="10"/>
  <c r="D173" i="5"/>
  <c r="E174" i="3"/>
  <c r="E174" i="4"/>
  <c r="E174" i="10"/>
  <c r="F174" i="3"/>
  <c r="F174" i="4"/>
  <c r="F174" i="10"/>
  <c r="D174" i="5"/>
  <c r="G175" i="3"/>
  <c r="E175" i="4"/>
  <c r="E175" i="10"/>
  <c r="H175" i="3"/>
  <c r="F175" i="4"/>
  <c r="F175" i="10"/>
  <c r="D175" i="5"/>
  <c r="G176" i="3"/>
  <c r="E176" i="4"/>
  <c r="E176" i="10"/>
  <c r="H176" i="3"/>
  <c r="F176" i="4"/>
  <c r="F176" i="10"/>
  <c r="D176" i="5"/>
  <c r="G177" i="3"/>
  <c r="E177" i="4"/>
  <c r="E177" i="10"/>
  <c r="H177" i="3"/>
  <c r="F177" i="4"/>
  <c r="F177" i="10"/>
  <c r="D177" i="5"/>
  <c r="E178" i="3"/>
  <c r="E178" i="4"/>
  <c r="E178" i="10"/>
  <c r="F178" i="3"/>
  <c r="F178" i="4"/>
  <c r="F178" i="10"/>
  <c r="D178" i="5"/>
  <c r="E179" i="3"/>
  <c r="E179" i="4"/>
  <c r="E179" i="10"/>
  <c r="F179" i="3"/>
  <c r="F179" i="4"/>
  <c r="F179" i="10"/>
  <c r="D179" i="5"/>
  <c r="E180" i="3"/>
  <c r="E180" i="4"/>
  <c r="E180" i="10"/>
  <c r="F180" i="3"/>
  <c r="F180" i="4"/>
  <c r="F180" i="10"/>
  <c r="D180" i="5"/>
  <c r="E181" i="3"/>
  <c r="E181" i="4"/>
  <c r="E181" i="10"/>
  <c r="F181" i="3"/>
  <c r="F181" i="4"/>
  <c r="F181" i="10"/>
  <c r="D181" i="5"/>
  <c r="G182" i="3"/>
  <c r="E182" i="4"/>
  <c r="E182" i="10"/>
  <c r="H182" i="3"/>
  <c r="F182" i="4"/>
  <c r="F182" i="10"/>
  <c r="D182" i="5"/>
  <c r="G183" i="3"/>
  <c r="E183" i="4"/>
  <c r="E183" i="10"/>
  <c r="H183" i="3"/>
  <c r="F183" i="4"/>
  <c r="F183" i="10"/>
  <c r="D183" i="5"/>
  <c r="G184" i="3"/>
  <c r="E184" i="4"/>
  <c r="E184" i="10"/>
  <c r="H184" i="3"/>
  <c r="F184" i="4"/>
  <c r="F184" i="10"/>
  <c r="D184" i="5"/>
  <c r="G185" i="3"/>
  <c r="E185" i="4"/>
  <c r="E185" i="10"/>
  <c r="H185" i="3"/>
  <c r="F185" i="4"/>
  <c r="F185" i="10"/>
  <c r="D185" i="5"/>
  <c r="G186" i="3"/>
  <c r="E186" i="4"/>
  <c r="E186" i="10"/>
  <c r="H186" i="3"/>
  <c r="F186" i="4"/>
  <c r="F186" i="10"/>
  <c r="D186" i="5"/>
  <c r="E187" i="3"/>
  <c r="E187" i="4"/>
  <c r="E187" i="10"/>
  <c r="F187" i="3"/>
  <c r="F187" i="4"/>
  <c r="F187" i="10"/>
  <c r="D187" i="5"/>
  <c r="E188" i="3"/>
  <c r="E188" i="4"/>
  <c r="E188" i="10"/>
  <c r="F188" i="3"/>
  <c r="F188" i="4"/>
  <c r="F188" i="10"/>
  <c r="D188" i="5"/>
  <c r="E189" i="3"/>
  <c r="E189" i="4"/>
  <c r="E189" i="10"/>
  <c r="F189" i="3"/>
  <c r="F189" i="4"/>
  <c r="F189" i="10"/>
  <c r="D189" i="5"/>
  <c r="G190" i="3"/>
  <c r="E190" i="4"/>
  <c r="E190" i="10"/>
  <c r="H190" i="3"/>
  <c r="F190" i="4"/>
  <c r="F190" i="10"/>
  <c r="D190" i="5"/>
  <c r="G191" i="3"/>
  <c r="E191" i="4"/>
  <c r="E191" i="10"/>
  <c r="H191" i="3"/>
  <c r="F191" i="4"/>
  <c r="F191" i="10"/>
  <c r="D191" i="5"/>
  <c r="G192" i="3"/>
  <c r="E192" i="4"/>
  <c r="E192" i="10"/>
  <c r="H192" i="3"/>
  <c r="F192" i="4"/>
  <c r="F192" i="10"/>
  <c r="D192" i="5"/>
  <c r="E193" i="3"/>
  <c r="E193" i="4"/>
  <c r="E193" i="10"/>
  <c r="F193" i="3"/>
  <c r="F193" i="4"/>
  <c r="F193" i="10"/>
  <c r="D193" i="5"/>
  <c r="E194" i="3"/>
  <c r="E194" i="4"/>
  <c r="E194" i="10"/>
  <c r="F194" i="3"/>
  <c r="F194" i="4"/>
  <c r="F194" i="10"/>
  <c r="D194" i="5"/>
  <c r="E195" i="3"/>
  <c r="E195" i="4"/>
  <c r="E195" i="10"/>
  <c r="F195" i="3"/>
  <c r="F195" i="4"/>
  <c r="F195" i="10"/>
  <c r="D195" i="5"/>
  <c r="G196" i="3"/>
  <c r="E196" i="4"/>
  <c r="E196" i="10"/>
  <c r="H196" i="3"/>
  <c r="F196" i="4"/>
  <c r="F196" i="10"/>
  <c r="D196" i="5"/>
  <c r="G197" i="3"/>
  <c r="E197" i="4"/>
  <c r="E197" i="10"/>
  <c r="H197" i="3"/>
  <c r="F197" i="4"/>
  <c r="F197" i="10"/>
  <c r="D197" i="5"/>
  <c r="G198" i="3"/>
  <c r="E198" i="4"/>
  <c r="E198" i="10"/>
  <c r="H198" i="3"/>
  <c r="F198" i="4"/>
  <c r="F198" i="10"/>
  <c r="D198" i="5"/>
  <c r="G199" i="3"/>
  <c r="E199" i="4"/>
  <c r="E199" i="10"/>
  <c r="H199" i="3"/>
  <c r="F199" i="4"/>
  <c r="F199" i="10"/>
  <c r="D199" i="5"/>
  <c r="E200" i="3"/>
  <c r="E200" i="4"/>
  <c r="E200" i="10"/>
  <c r="F200" i="3"/>
  <c r="F200" i="4"/>
  <c r="F200" i="10"/>
  <c r="D200" i="5"/>
  <c r="E201" i="3"/>
  <c r="E201" i="4"/>
  <c r="E201" i="10"/>
  <c r="F201" i="3"/>
  <c r="F201" i="4"/>
  <c r="F201" i="10"/>
  <c r="D201" i="5"/>
  <c r="E202" i="3"/>
  <c r="E202" i="4"/>
  <c r="E202" i="10"/>
  <c r="F202" i="3"/>
  <c r="F202" i="4"/>
  <c r="F202" i="10"/>
  <c r="D202" i="5"/>
  <c r="E203" i="3"/>
  <c r="E203" i="4"/>
  <c r="E203" i="10"/>
  <c r="F203" i="3"/>
  <c r="F203" i="4"/>
  <c r="F203" i="10"/>
  <c r="D203" i="5"/>
  <c r="E204" i="3"/>
  <c r="E204" i="4"/>
  <c r="E204" i="10"/>
  <c r="F204" i="3"/>
  <c r="F204" i="4"/>
  <c r="F204" i="10"/>
  <c r="D204" i="5"/>
  <c r="G205" i="3"/>
  <c r="E205" i="4"/>
  <c r="E205" i="10"/>
  <c r="H205" i="3"/>
  <c r="F205" i="4"/>
  <c r="F205" i="10"/>
  <c r="D205" i="5"/>
  <c r="G206" i="3"/>
  <c r="E206" i="4"/>
  <c r="E206" i="10"/>
  <c r="H206" i="3"/>
  <c r="F206" i="4"/>
  <c r="F206" i="10"/>
  <c r="D206" i="5"/>
  <c r="G207" i="3"/>
  <c r="E207" i="4"/>
  <c r="E207" i="10"/>
  <c r="H207" i="3"/>
  <c r="F207" i="4"/>
  <c r="F207" i="10"/>
  <c r="D207" i="5"/>
  <c r="E208" i="3"/>
  <c r="E208" i="4"/>
  <c r="E208" i="10"/>
  <c r="F208" i="3"/>
  <c r="F208" i="4"/>
  <c r="F208" i="10"/>
  <c r="D208" i="5"/>
  <c r="E209" i="3"/>
  <c r="E209" i="4"/>
  <c r="E209" i="10"/>
  <c r="F209" i="3"/>
  <c r="F209" i="4"/>
  <c r="F209" i="10"/>
  <c r="D209" i="5"/>
  <c r="E210" i="3"/>
  <c r="E210" i="4"/>
  <c r="E210" i="10"/>
  <c r="F210" i="3"/>
  <c r="F210" i="4"/>
  <c r="F210" i="10"/>
  <c r="D210" i="5"/>
  <c r="E211" i="3"/>
  <c r="E211" i="4"/>
  <c r="E211" i="10"/>
  <c r="F211" i="3"/>
  <c r="F211" i="4"/>
  <c r="F211" i="10"/>
  <c r="D211" i="5"/>
  <c r="G212" i="3"/>
  <c r="E212" i="4"/>
  <c r="E212" i="10"/>
  <c r="H212" i="3"/>
  <c r="F212" i="4"/>
  <c r="F212" i="10"/>
  <c r="D212" i="5"/>
  <c r="G213" i="3"/>
  <c r="E213" i="4"/>
  <c r="E213" i="10"/>
  <c r="H213" i="3"/>
  <c r="F213" i="4"/>
  <c r="F213" i="10"/>
  <c r="D213" i="5"/>
  <c r="G214" i="3"/>
  <c r="E214" i="4"/>
  <c r="E214" i="10"/>
  <c r="H214" i="3"/>
  <c r="F214" i="4"/>
  <c r="F214" i="10"/>
  <c r="D214" i="5"/>
  <c r="G215" i="3"/>
  <c r="E215" i="4"/>
  <c r="E215" i="10"/>
  <c r="H215" i="3"/>
  <c r="F215" i="4"/>
  <c r="F215" i="10"/>
  <c r="D215" i="5"/>
  <c r="E216" i="3"/>
  <c r="E216" i="4"/>
  <c r="E216" i="10"/>
  <c r="F216" i="3"/>
  <c r="F216" i="4"/>
  <c r="F216" i="10"/>
  <c r="D216" i="5"/>
  <c r="E217" i="3"/>
  <c r="E217" i="4"/>
  <c r="E217" i="10"/>
  <c r="F217" i="3"/>
  <c r="F217" i="4"/>
  <c r="F217" i="10"/>
  <c r="D217" i="5"/>
  <c r="E218" i="3"/>
  <c r="E218" i="4"/>
  <c r="E218" i="10"/>
  <c r="F218" i="3"/>
  <c r="F218" i="4"/>
  <c r="F218" i="10"/>
  <c r="D218" i="5"/>
  <c r="E219" i="3"/>
  <c r="E219" i="4"/>
  <c r="E219" i="10"/>
  <c r="F219" i="3"/>
  <c r="F219" i="4"/>
  <c r="F219" i="10"/>
  <c r="D219" i="5"/>
  <c r="G220" i="3"/>
  <c r="E220" i="4"/>
  <c r="E220" i="10"/>
  <c r="H220" i="3"/>
  <c r="F220" i="4"/>
  <c r="F220" i="10"/>
  <c r="D220" i="5"/>
  <c r="G221" i="3"/>
  <c r="E221" i="4"/>
  <c r="E221" i="10"/>
  <c r="H221" i="3"/>
  <c r="F221" i="4"/>
  <c r="F221" i="10"/>
  <c r="D221" i="5"/>
  <c r="E222" i="3"/>
  <c r="E222" i="4"/>
  <c r="E222" i="10"/>
  <c r="F222" i="3"/>
  <c r="F222" i="4"/>
  <c r="F222" i="10"/>
  <c r="D222" i="5"/>
  <c r="E223" i="3"/>
  <c r="E223" i="4"/>
  <c r="E223" i="10"/>
  <c r="F223" i="3"/>
  <c r="F223" i="4"/>
  <c r="F223" i="10"/>
  <c r="D223" i="5"/>
  <c r="E224" i="3"/>
  <c r="E224" i="4"/>
  <c r="E224" i="10"/>
  <c r="F224" i="3"/>
  <c r="F224" i="4"/>
  <c r="F224" i="10"/>
  <c r="D224" i="5"/>
  <c r="G225" i="3"/>
  <c r="E225" i="4"/>
  <c r="E225" i="10"/>
  <c r="H225" i="3"/>
  <c r="F225" i="4"/>
  <c r="F225" i="10"/>
  <c r="D225" i="5"/>
  <c r="G226" i="3"/>
  <c r="E226" i="4"/>
  <c r="E226" i="10"/>
  <c r="H226" i="3"/>
  <c r="F226" i="4"/>
  <c r="F226" i="10"/>
  <c r="D226" i="5"/>
  <c r="G227" i="3"/>
  <c r="E227" i="4"/>
  <c r="E227" i="10"/>
  <c r="H227" i="3"/>
  <c r="F227" i="4"/>
  <c r="F227" i="10"/>
  <c r="D227" i="5"/>
  <c r="G228" i="3"/>
  <c r="E228" i="4"/>
  <c r="E228" i="10"/>
  <c r="H228" i="3"/>
  <c r="F228" i="4"/>
  <c r="F228" i="10"/>
  <c r="D228" i="5"/>
  <c r="G229" i="3"/>
  <c r="E229" i="4"/>
  <c r="E229" i="10"/>
  <c r="H229" i="3"/>
  <c r="F229" i="4"/>
  <c r="F229" i="10"/>
  <c r="D229" i="5"/>
  <c r="E230" i="3"/>
  <c r="E230" i="4"/>
  <c r="E230" i="10"/>
  <c r="F230" i="3"/>
  <c r="F230" i="4"/>
  <c r="F230" i="10"/>
  <c r="D230" i="5"/>
  <c r="E231" i="3"/>
  <c r="E231" i="4"/>
  <c r="E231" i="10"/>
  <c r="F231" i="3"/>
  <c r="F231" i="4"/>
  <c r="F231" i="10"/>
  <c r="D231" i="5"/>
  <c r="E232" i="3"/>
  <c r="E232" i="4"/>
  <c r="E232" i="10"/>
  <c r="F232" i="3"/>
  <c r="F232" i="4"/>
  <c r="F232" i="10"/>
  <c r="D232" i="5"/>
  <c r="E233" i="3"/>
  <c r="E233" i="4"/>
  <c r="E233" i="10"/>
  <c r="F233" i="3"/>
  <c r="F233" i="4"/>
  <c r="F233" i="10"/>
  <c r="D233" i="5"/>
  <c r="E234" i="3"/>
  <c r="E234" i="4"/>
  <c r="E234" i="10"/>
  <c r="F234" i="3"/>
  <c r="F234" i="4"/>
  <c r="F234" i="10"/>
  <c r="D234" i="5"/>
  <c r="G235" i="3"/>
  <c r="E235" i="4"/>
  <c r="E235" i="10"/>
  <c r="H235" i="3"/>
  <c r="F235" i="4"/>
  <c r="F235" i="10"/>
  <c r="D235" i="5"/>
  <c r="G236" i="3"/>
  <c r="E236" i="4"/>
  <c r="E236" i="10"/>
  <c r="H236" i="3"/>
  <c r="F236" i="4"/>
  <c r="F236" i="10"/>
  <c r="D236" i="5"/>
  <c r="G237" i="3"/>
  <c r="E237" i="4"/>
  <c r="E237" i="10"/>
  <c r="H237" i="3"/>
  <c r="F237" i="4"/>
  <c r="F237" i="10"/>
  <c r="D237" i="5"/>
  <c r="E238" i="3"/>
  <c r="E238" i="4"/>
  <c r="E238" i="10"/>
  <c r="F238" i="3"/>
  <c r="F238" i="4"/>
  <c r="F238" i="10"/>
  <c r="D238" i="5"/>
  <c r="E239" i="3"/>
  <c r="E239" i="4"/>
  <c r="E239" i="10"/>
  <c r="F239" i="3"/>
  <c r="F239" i="4"/>
  <c r="F239" i="10"/>
  <c r="D239" i="5"/>
  <c r="E240" i="3"/>
  <c r="E240" i="4"/>
  <c r="E240" i="10"/>
  <c r="F240" i="3"/>
  <c r="F240" i="4"/>
  <c r="F240" i="10"/>
  <c r="D240" i="5"/>
  <c r="G241" i="3"/>
  <c r="E241" i="4"/>
  <c r="E241" i="10"/>
  <c r="H241" i="3"/>
  <c r="F241" i="4"/>
  <c r="F241" i="10"/>
  <c r="D241" i="5"/>
  <c r="G242" i="3"/>
  <c r="E242" i="4"/>
  <c r="E242" i="10"/>
  <c r="H242" i="3"/>
  <c r="F242" i="4"/>
  <c r="F242" i="10"/>
  <c r="D242" i="5"/>
  <c r="G243" i="3"/>
  <c r="E243" i="4"/>
  <c r="E243" i="10"/>
  <c r="H243" i="3"/>
  <c r="F243" i="4"/>
  <c r="F243" i="10"/>
  <c r="D243" i="5"/>
  <c r="G244" i="3"/>
  <c r="E244" i="4"/>
  <c r="E244" i="10"/>
  <c r="H244" i="3"/>
  <c r="F244" i="4"/>
  <c r="F244" i="10"/>
  <c r="D244" i="5"/>
  <c r="E245" i="3"/>
  <c r="E245" i="4"/>
  <c r="E245" i="10"/>
  <c r="F245" i="3"/>
  <c r="F245" i="4"/>
  <c r="F245" i="10"/>
  <c r="D245" i="5"/>
  <c r="E246" i="3"/>
  <c r="E246" i="4"/>
  <c r="E246" i="10"/>
  <c r="F246" i="3"/>
  <c r="F246" i="4"/>
  <c r="F246" i="10"/>
  <c r="D246" i="5"/>
  <c r="E247" i="3"/>
  <c r="E247" i="4"/>
  <c r="E247" i="10"/>
  <c r="F247" i="3"/>
  <c r="F247" i="4"/>
  <c r="F247" i="10"/>
  <c r="D247" i="5"/>
  <c r="E248" i="3"/>
  <c r="E248" i="4"/>
  <c r="E248" i="10"/>
  <c r="F248" i="3"/>
  <c r="F248" i="4"/>
  <c r="F248" i="10"/>
  <c r="D248" i="5"/>
  <c r="G249" i="3"/>
  <c r="E249" i="4"/>
  <c r="E249" i="10"/>
  <c r="H249" i="3"/>
  <c r="F249" i="4"/>
  <c r="F249" i="10"/>
  <c r="D249" i="5"/>
  <c r="G250" i="3"/>
  <c r="E250" i="4"/>
  <c r="E250" i="10"/>
  <c r="H250" i="3"/>
  <c r="F250" i="4"/>
  <c r="F250" i="10"/>
  <c r="D250" i="5"/>
  <c r="E251" i="3"/>
  <c r="E251" i="4"/>
  <c r="E251" i="10"/>
  <c r="F251" i="3"/>
  <c r="F251" i="4"/>
  <c r="F251" i="10"/>
  <c r="D251" i="5"/>
  <c r="E252" i="3"/>
  <c r="E252" i="4"/>
  <c r="E252" i="10"/>
  <c r="F252" i="3"/>
  <c r="F252" i="4"/>
  <c r="F252" i="10"/>
  <c r="D252" i="5"/>
  <c r="E253" i="3"/>
  <c r="E253" i="4"/>
  <c r="E253" i="10"/>
  <c r="F253" i="3"/>
  <c r="F253" i="4"/>
  <c r="F253" i="10"/>
  <c r="D253" i="5"/>
  <c r="G254" i="3"/>
  <c r="E254" i="4"/>
  <c r="E254" i="10"/>
  <c r="H254" i="3"/>
  <c r="F254" i="4"/>
  <c r="F254" i="10"/>
  <c r="D254" i="5"/>
  <c r="G255" i="3"/>
  <c r="E255" i="4"/>
  <c r="E255" i="10"/>
  <c r="H255" i="3"/>
  <c r="F255" i="4"/>
  <c r="F255" i="10"/>
  <c r="D255" i="5"/>
  <c r="G256" i="3"/>
  <c r="E256" i="4"/>
  <c r="E256" i="10"/>
  <c r="H256" i="3"/>
  <c r="F256" i="4"/>
  <c r="F256" i="10"/>
  <c r="D256" i="5"/>
  <c r="G257" i="3"/>
  <c r="E257" i="4"/>
  <c r="E257" i="10"/>
  <c r="H257" i="3"/>
  <c r="F257" i="4"/>
  <c r="F257" i="10"/>
  <c r="D257" i="5"/>
  <c r="G258" i="3"/>
  <c r="E258" i="4"/>
  <c r="E258" i="10"/>
  <c r="H258" i="3"/>
  <c r="F258" i="4"/>
  <c r="F258" i="10"/>
  <c r="D258" i="5"/>
  <c r="G259" i="3"/>
  <c r="E259" i="4"/>
  <c r="E259" i="10"/>
  <c r="H259" i="3"/>
  <c r="F259" i="4"/>
  <c r="F259" i="10"/>
  <c r="D259" i="5"/>
  <c r="E260" i="3"/>
  <c r="E260" i="4"/>
  <c r="E260" i="10"/>
  <c r="F260" i="3"/>
  <c r="F260" i="4"/>
  <c r="F260" i="10"/>
  <c r="D260" i="5"/>
  <c r="E261" i="3"/>
  <c r="E261" i="4"/>
  <c r="E261" i="10"/>
  <c r="F261" i="3"/>
  <c r="F261" i="4"/>
  <c r="F261" i="10"/>
  <c r="D261" i="5"/>
  <c r="E262" i="3"/>
  <c r="E262" i="4"/>
  <c r="E262" i="10"/>
  <c r="F262" i="3"/>
  <c r="F262" i="4"/>
  <c r="F262" i="10"/>
  <c r="D262" i="5"/>
  <c r="E263" i="3"/>
  <c r="E263" i="4"/>
  <c r="E263" i="10"/>
  <c r="F263" i="3"/>
  <c r="F263" i="4"/>
  <c r="F263" i="10"/>
  <c r="D263" i="5"/>
  <c r="E264" i="3"/>
  <c r="E264" i="4"/>
  <c r="E264" i="10"/>
  <c r="F264" i="3"/>
  <c r="F264" i="4"/>
  <c r="F264" i="10"/>
  <c r="D264" i="5"/>
  <c r="G265" i="3"/>
  <c r="E265" i="4"/>
  <c r="E265" i="10"/>
  <c r="H265" i="3"/>
  <c r="F265" i="4"/>
  <c r="F265" i="10"/>
  <c r="D265" i="5"/>
  <c r="G266" i="3"/>
  <c r="E266" i="4"/>
  <c r="E266" i="10"/>
  <c r="H266" i="3"/>
  <c r="F266" i="4"/>
  <c r="F266" i="10"/>
  <c r="D266" i="5"/>
  <c r="G267" i="3"/>
  <c r="E267" i="4"/>
  <c r="E267" i="10"/>
  <c r="H267" i="3"/>
  <c r="F267" i="4"/>
  <c r="F267" i="10"/>
  <c r="D267" i="5"/>
  <c r="E268" i="3"/>
  <c r="E268" i="4"/>
  <c r="E268" i="10"/>
  <c r="F268" i="3"/>
  <c r="F268" i="4"/>
  <c r="F268" i="10"/>
  <c r="D268" i="5"/>
  <c r="E269" i="3"/>
  <c r="E269" i="4"/>
  <c r="E269" i="10"/>
  <c r="F269" i="3"/>
  <c r="F269" i="4"/>
  <c r="F269" i="10"/>
  <c r="D269" i="5"/>
  <c r="E270" i="3"/>
  <c r="E270" i="4"/>
  <c r="E270" i="10"/>
  <c r="F270" i="3"/>
  <c r="F270" i="4"/>
  <c r="F270" i="10"/>
  <c r="D270" i="5"/>
  <c r="G271" i="3"/>
  <c r="E271" i="4"/>
  <c r="E271" i="10"/>
  <c r="H271" i="3"/>
  <c r="F271" i="4"/>
  <c r="F271" i="10"/>
  <c r="D271" i="5"/>
  <c r="G272" i="3"/>
  <c r="E272" i="4"/>
  <c r="E272" i="10"/>
  <c r="H272" i="3"/>
  <c r="F272" i="4"/>
  <c r="F272" i="10"/>
  <c r="D272" i="5"/>
  <c r="G273" i="3"/>
  <c r="E273" i="4"/>
  <c r="E273" i="10"/>
  <c r="H273" i="3"/>
  <c r="F273" i="4"/>
  <c r="F273" i="10"/>
  <c r="D273" i="5"/>
  <c r="E274" i="3"/>
  <c r="E274" i="4"/>
  <c r="E274" i="10"/>
  <c r="F274" i="3"/>
  <c r="F274" i="4"/>
  <c r="F274" i="10"/>
  <c r="D274" i="5"/>
  <c r="E275" i="3"/>
  <c r="E275" i="4"/>
  <c r="E275" i="10"/>
  <c r="F275" i="3"/>
  <c r="F275" i="4"/>
  <c r="F275" i="10"/>
  <c r="D275" i="5"/>
  <c r="E276" i="3"/>
  <c r="E276" i="4"/>
  <c r="E276" i="10"/>
  <c r="F276" i="3"/>
  <c r="F276" i="4"/>
  <c r="F276" i="10"/>
  <c r="D276" i="5"/>
  <c r="E277" i="3"/>
  <c r="E277" i="4"/>
  <c r="E277" i="10"/>
  <c r="F277" i="3"/>
  <c r="F277" i="4"/>
  <c r="F277" i="10"/>
  <c r="D277" i="5"/>
  <c r="G278" i="3"/>
  <c r="E278" i="4"/>
  <c r="E278" i="10"/>
  <c r="H278" i="3"/>
  <c r="F278" i="4"/>
  <c r="F278" i="10"/>
  <c r="D278" i="5"/>
  <c r="G279" i="3"/>
  <c r="E279" i="4"/>
  <c r="E279" i="10"/>
  <c r="H279" i="3"/>
  <c r="F279" i="4"/>
  <c r="F279" i="10"/>
  <c r="D279" i="5"/>
  <c r="G280" i="3"/>
  <c r="E280" i="4"/>
  <c r="E280" i="10"/>
  <c r="H280" i="3"/>
  <c r="F280" i="4"/>
  <c r="F280" i="10"/>
  <c r="D280" i="5"/>
  <c r="E281" i="3"/>
  <c r="E281" i="4"/>
  <c r="E281" i="10"/>
  <c r="F281" i="3"/>
  <c r="F281" i="4"/>
  <c r="F281" i="10"/>
  <c r="D281" i="5"/>
  <c r="E282" i="3"/>
  <c r="E282" i="4"/>
  <c r="E282" i="10"/>
  <c r="F282" i="3"/>
  <c r="F282" i="4"/>
  <c r="F282" i="10"/>
  <c r="D282" i="5"/>
  <c r="E283" i="3"/>
  <c r="E283" i="4"/>
  <c r="E283" i="10"/>
  <c r="F283" i="3"/>
  <c r="F283" i="4"/>
  <c r="F283" i="10"/>
  <c r="D283" i="5"/>
  <c r="G284" i="3"/>
  <c r="E284" i="4"/>
  <c r="E284" i="10"/>
  <c r="H284" i="3"/>
  <c r="F284" i="4"/>
  <c r="F284" i="10"/>
  <c r="D284" i="5"/>
  <c r="G285" i="3"/>
  <c r="E285" i="4"/>
  <c r="E285" i="10"/>
  <c r="H285" i="3"/>
  <c r="F285" i="4"/>
  <c r="F285" i="10"/>
  <c r="D285" i="5"/>
  <c r="G286" i="3"/>
  <c r="E286" i="4"/>
  <c r="E286" i="10"/>
  <c r="H286" i="3"/>
  <c r="F286" i="4"/>
  <c r="F286" i="10"/>
  <c r="D286" i="5"/>
  <c r="G287" i="3"/>
  <c r="E287" i="4"/>
  <c r="E287" i="10"/>
  <c r="H287" i="3"/>
  <c r="F287" i="4"/>
  <c r="F287" i="10"/>
  <c r="D287" i="5"/>
  <c r="G288" i="3"/>
  <c r="E288" i="4"/>
  <c r="E288" i="10"/>
  <c r="H288" i="3"/>
  <c r="F288" i="4"/>
  <c r="F288" i="10"/>
  <c r="D288" i="5"/>
  <c r="G289" i="3"/>
  <c r="E289" i="4"/>
  <c r="E289" i="10"/>
  <c r="H289" i="3"/>
  <c r="F289" i="4"/>
  <c r="F289" i="10"/>
  <c r="D289" i="5"/>
  <c r="E290" i="3"/>
  <c r="E290" i="4"/>
  <c r="E290" i="10"/>
  <c r="F290" i="3"/>
  <c r="F290" i="4"/>
  <c r="F290" i="10"/>
  <c r="D290" i="5"/>
  <c r="E291" i="3"/>
  <c r="E291" i="4"/>
  <c r="E291" i="10"/>
  <c r="F291" i="3"/>
  <c r="F291" i="4"/>
  <c r="F291" i="10"/>
  <c r="D291" i="5"/>
  <c r="E292" i="3"/>
  <c r="E292" i="4"/>
  <c r="E292" i="10"/>
  <c r="F292" i="3"/>
  <c r="F292" i="4"/>
  <c r="F292" i="10"/>
  <c r="D292" i="5"/>
  <c r="E293" i="3"/>
  <c r="E293" i="4"/>
  <c r="E293" i="10"/>
  <c r="F293" i="3"/>
  <c r="F293" i="4"/>
  <c r="F293" i="10"/>
  <c r="D293" i="5"/>
  <c r="G294" i="3"/>
  <c r="E294" i="4"/>
  <c r="E294" i="10"/>
  <c r="H294" i="3"/>
  <c r="F294" i="4"/>
  <c r="F294" i="10"/>
  <c r="D294" i="5"/>
  <c r="G295" i="3"/>
  <c r="E295" i="4"/>
  <c r="E295" i="10"/>
  <c r="H295" i="3"/>
  <c r="F295" i="4"/>
  <c r="F295" i="10"/>
  <c r="D295" i="5"/>
  <c r="G296" i="3"/>
  <c r="E296" i="4"/>
  <c r="E296" i="10"/>
  <c r="H296" i="3"/>
  <c r="F296" i="4"/>
  <c r="F296" i="10"/>
  <c r="D296" i="5"/>
  <c r="E297" i="3"/>
  <c r="E297" i="4"/>
  <c r="E297" i="10"/>
  <c r="F297" i="3"/>
  <c r="F297" i="4"/>
  <c r="F297" i="10"/>
  <c r="D297" i="5"/>
  <c r="E298" i="3"/>
  <c r="E298" i="4"/>
  <c r="E298" i="10"/>
  <c r="F298" i="3"/>
  <c r="F298" i="4"/>
  <c r="F298" i="10"/>
  <c r="D298" i="5"/>
  <c r="E299" i="3"/>
  <c r="E299" i="4"/>
  <c r="E299" i="10"/>
  <c r="F299" i="3"/>
  <c r="F299" i="4"/>
  <c r="F299" i="10"/>
  <c r="D299" i="5"/>
  <c r="G300" i="3"/>
  <c r="E300" i="4"/>
  <c r="E300" i="10"/>
  <c r="H300" i="3"/>
  <c r="F300" i="4"/>
  <c r="F300" i="10"/>
  <c r="D300" i="5"/>
  <c r="G301" i="3"/>
  <c r="E301" i="4"/>
  <c r="E301" i="10"/>
  <c r="H301" i="3"/>
  <c r="F301" i="4"/>
  <c r="F301" i="10"/>
  <c r="D301" i="5"/>
  <c r="G302" i="3"/>
  <c r="E302" i="4"/>
  <c r="E302" i="10"/>
  <c r="H302" i="3"/>
  <c r="F302" i="4"/>
  <c r="F302" i="10"/>
  <c r="D302" i="5"/>
  <c r="G303" i="3"/>
  <c r="E303" i="4"/>
  <c r="E303" i="10"/>
  <c r="H303" i="3"/>
  <c r="F303" i="4"/>
  <c r="F303" i="10"/>
  <c r="D303" i="5"/>
  <c r="E304" i="3"/>
  <c r="E304" i="4"/>
  <c r="E304" i="10"/>
  <c r="F304" i="3"/>
  <c r="F304" i="4"/>
  <c r="F304" i="10"/>
  <c r="D304" i="5"/>
  <c r="E305" i="3"/>
  <c r="E305" i="4"/>
  <c r="E305" i="10"/>
  <c r="F305" i="3"/>
  <c r="F305" i="4"/>
  <c r="F305" i="10"/>
  <c r="D305" i="5"/>
  <c r="E306" i="3"/>
  <c r="E306" i="4"/>
  <c r="E306" i="10"/>
  <c r="F306" i="3"/>
  <c r="F306" i="4"/>
  <c r="F306" i="10"/>
  <c r="D306" i="5"/>
  <c r="E307" i="3"/>
  <c r="E307" i="4"/>
  <c r="E307" i="10"/>
  <c r="F307" i="3"/>
  <c r="F307" i="4"/>
  <c r="F307" i="10"/>
  <c r="D307" i="5"/>
  <c r="G308" i="3"/>
  <c r="E308" i="4"/>
  <c r="E308" i="10"/>
  <c r="H308" i="3"/>
  <c r="F308" i="4"/>
  <c r="F308" i="10"/>
  <c r="D308" i="5"/>
  <c r="G309" i="3"/>
  <c r="E309" i="4"/>
  <c r="E309" i="10"/>
  <c r="H309" i="3"/>
  <c r="F309" i="4"/>
  <c r="F309" i="10"/>
  <c r="D309" i="5"/>
  <c r="G310" i="3"/>
  <c r="E310" i="4"/>
  <c r="E310" i="10"/>
  <c r="H310" i="3"/>
  <c r="F310" i="4"/>
  <c r="F310" i="10"/>
  <c r="D310" i="5"/>
  <c r="E311" i="3"/>
  <c r="E311" i="4"/>
  <c r="E311" i="10"/>
  <c r="F311" i="3"/>
  <c r="F311" i="4"/>
  <c r="F311" i="10"/>
  <c r="D311" i="5"/>
  <c r="E312" i="3"/>
  <c r="E312" i="4"/>
  <c r="E312" i="10"/>
  <c r="F312" i="3"/>
  <c r="F312" i="4"/>
  <c r="F312" i="10"/>
  <c r="D312" i="5"/>
  <c r="E313" i="3"/>
  <c r="E313" i="4"/>
  <c r="E313" i="10"/>
  <c r="F313" i="3"/>
  <c r="F313" i="4"/>
  <c r="F313" i="10"/>
  <c r="D313" i="5"/>
  <c r="E314" i="3"/>
  <c r="E314" i="4"/>
  <c r="E314" i="10"/>
  <c r="F314" i="3"/>
  <c r="F314" i="4"/>
  <c r="F314" i="10"/>
  <c r="D314" i="5"/>
  <c r="E315" i="3"/>
  <c r="E315" i="4"/>
  <c r="E315" i="10"/>
  <c r="F315" i="3"/>
  <c r="F315" i="4"/>
  <c r="F315" i="10"/>
  <c r="D315" i="5"/>
  <c r="G316" i="3"/>
  <c r="E316" i="4"/>
  <c r="E316" i="10"/>
  <c r="H316" i="3"/>
  <c r="F316" i="4"/>
  <c r="F316" i="10"/>
  <c r="D316" i="5"/>
  <c r="G317" i="3"/>
  <c r="E317" i="4"/>
  <c r="E317" i="10"/>
  <c r="H317" i="3"/>
  <c r="F317" i="4"/>
  <c r="F317" i="10"/>
  <c r="D317" i="5"/>
  <c r="G318" i="3"/>
  <c r="E318" i="4"/>
  <c r="E318" i="10"/>
  <c r="H318" i="3"/>
  <c r="F318" i="4"/>
  <c r="F318" i="10"/>
  <c r="D318" i="5"/>
  <c r="G319" i="3"/>
  <c r="E319" i="4"/>
  <c r="E319" i="10"/>
  <c r="H319" i="3"/>
  <c r="F319" i="4"/>
  <c r="F319" i="10"/>
  <c r="D319" i="5"/>
  <c r="G320" i="3"/>
  <c r="E320" i="4"/>
  <c r="E320" i="10"/>
  <c r="H320" i="3"/>
  <c r="F320" i="4"/>
  <c r="F320" i="10"/>
  <c r="D320" i="5"/>
  <c r="E321" i="3"/>
  <c r="E321" i="4"/>
  <c r="E321" i="10"/>
  <c r="F321" i="3"/>
  <c r="F321" i="4"/>
  <c r="F321" i="10"/>
  <c r="D321" i="5"/>
  <c r="E322" i="3"/>
  <c r="E322" i="4"/>
  <c r="E322" i="10"/>
  <c r="F322" i="3"/>
  <c r="F322" i="4"/>
  <c r="F322" i="10"/>
  <c r="D322" i="5"/>
  <c r="E323" i="3"/>
  <c r="E323" i="4"/>
  <c r="E323" i="10"/>
  <c r="F323" i="3"/>
  <c r="F323" i="4"/>
  <c r="F323" i="10"/>
  <c r="D323" i="5"/>
  <c r="E324" i="3"/>
  <c r="E324" i="4"/>
  <c r="E324" i="10"/>
  <c r="F324" i="3"/>
  <c r="F324" i="4"/>
  <c r="F324" i="10"/>
  <c r="D324" i="5"/>
  <c r="G325" i="3"/>
  <c r="E325" i="4"/>
  <c r="E325" i="10"/>
  <c r="H325" i="3"/>
  <c r="F325" i="4"/>
  <c r="F325" i="10"/>
  <c r="D325" i="5"/>
  <c r="G326" i="3"/>
  <c r="E326" i="4"/>
  <c r="E326" i="10"/>
  <c r="H326" i="3"/>
  <c r="F326" i="4"/>
  <c r="F326" i="10"/>
  <c r="D326" i="5"/>
  <c r="E327" i="3"/>
  <c r="E327" i="4"/>
  <c r="E327" i="10"/>
  <c r="F327" i="3"/>
  <c r="F327" i="4"/>
  <c r="F327" i="10"/>
  <c r="D327" i="5"/>
  <c r="E328" i="3"/>
  <c r="E328" i="4"/>
  <c r="E328" i="10"/>
  <c r="F328" i="3"/>
  <c r="F328" i="4"/>
  <c r="F328" i="10"/>
  <c r="D328" i="5"/>
  <c r="E329" i="3"/>
  <c r="E329" i="4"/>
  <c r="E329" i="10"/>
  <c r="F329" i="3"/>
  <c r="F329" i="4"/>
  <c r="F329" i="10"/>
  <c r="D329" i="5"/>
  <c r="G330" i="3"/>
  <c r="E330" i="4"/>
  <c r="E330" i="10"/>
  <c r="H330" i="3"/>
  <c r="F330" i="4"/>
  <c r="F330" i="10"/>
  <c r="D330" i="5"/>
  <c r="G331" i="3"/>
  <c r="E331" i="4"/>
  <c r="E331" i="10"/>
  <c r="H331" i="3"/>
  <c r="F331" i="4"/>
  <c r="F331" i="10"/>
  <c r="D331" i="5"/>
  <c r="G332" i="3"/>
  <c r="E332" i="4"/>
  <c r="E332" i="10"/>
  <c r="H332" i="3"/>
  <c r="F332" i="4"/>
  <c r="F332" i="10"/>
  <c r="D332" i="5"/>
  <c r="G333" i="3"/>
  <c r="E333" i="4"/>
  <c r="E333" i="10"/>
  <c r="H333" i="3"/>
  <c r="F333" i="4"/>
  <c r="F333" i="10"/>
  <c r="D333" i="5"/>
  <c r="G334" i="3"/>
  <c r="E334" i="4"/>
  <c r="E334" i="10"/>
  <c r="H334" i="3"/>
  <c r="F334" i="4"/>
  <c r="F334" i="10"/>
  <c r="D334" i="5"/>
  <c r="E335" i="3"/>
  <c r="E335" i="4"/>
  <c r="E335" i="10"/>
  <c r="F335" i="3"/>
  <c r="F335" i="4"/>
  <c r="F335" i="10"/>
  <c r="D335" i="5"/>
  <c r="E336" i="3"/>
  <c r="E336" i="4"/>
  <c r="E336" i="10"/>
  <c r="F336" i="3"/>
  <c r="F336" i="4"/>
  <c r="F336" i="10"/>
  <c r="D336" i="5"/>
  <c r="E337" i="3"/>
  <c r="E337" i="4"/>
  <c r="E337" i="10"/>
  <c r="F337" i="3"/>
  <c r="F337" i="4"/>
  <c r="F337" i="10"/>
  <c r="D337" i="5"/>
  <c r="G338" i="3"/>
  <c r="E338" i="4"/>
  <c r="E338" i="10"/>
  <c r="H338" i="3"/>
  <c r="F338" i="4"/>
  <c r="F338" i="10"/>
  <c r="D338" i="5"/>
  <c r="G339" i="3"/>
  <c r="E339" i="4"/>
  <c r="E339" i="10"/>
  <c r="H339" i="3"/>
  <c r="F339" i="4"/>
  <c r="F339" i="10"/>
  <c r="D339" i="5"/>
  <c r="G340" i="3"/>
  <c r="E340" i="4"/>
  <c r="E340" i="10"/>
  <c r="H340" i="3"/>
  <c r="F340" i="4"/>
  <c r="F340" i="10"/>
  <c r="D340" i="5"/>
  <c r="E341" i="3"/>
  <c r="E341" i="4"/>
  <c r="E341" i="10"/>
  <c r="F341" i="3"/>
  <c r="F341" i="4"/>
  <c r="F341" i="10"/>
  <c r="D341" i="5"/>
  <c r="E342" i="3"/>
  <c r="E342" i="4"/>
  <c r="E342" i="10"/>
  <c r="F342" i="3"/>
  <c r="F342" i="4"/>
  <c r="F342" i="10"/>
  <c r="D342" i="5"/>
  <c r="E343" i="3"/>
  <c r="E343" i="4"/>
  <c r="E343" i="10"/>
  <c r="F343" i="3"/>
  <c r="F343" i="4"/>
  <c r="F343" i="10"/>
  <c r="D343" i="5"/>
  <c r="E344" i="3"/>
  <c r="E344" i="4"/>
  <c r="E344" i="10"/>
  <c r="F344" i="3"/>
  <c r="F344" i="4"/>
  <c r="F344" i="10"/>
  <c r="D344" i="5"/>
  <c r="E345" i="3"/>
  <c r="E345" i="4"/>
  <c r="E345" i="10"/>
  <c r="F345" i="3"/>
  <c r="F345" i="4"/>
  <c r="F345" i="10"/>
  <c r="D345" i="5"/>
  <c r="G346" i="3"/>
  <c r="E346" i="4"/>
  <c r="E346" i="10"/>
  <c r="H346" i="3"/>
  <c r="F346" i="4"/>
  <c r="F346" i="10"/>
  <c r="D346" i="5"/>
  <c r="G347" i="3"/>
  <c r="E347" i="4"/>
  <c r="E347" i="10"/>
  <c r="H347" i="3"/>
  <c r="F347" i="4"/>
  <c r="F347" i="10"/>
  <c r="D347" i="5"/>
  <c r="G348" i="3"/>
  <c r="E348" i="4"/>
  <c r="E348" i="10"/>
  <c r="H348" i="3"/>
  <c r="F348" i="4"/>
  <c r="F348" i="10"/>
  <c r="D348" i="5"/>
  <c r="G349" i="3"/>
  <c r="E349" i="4"/>
  <c r="E349" i="10"/>
  <c r="H349" i="3"/>
  <c r="F349" i="4"/>
  <c r="F349" i="10"/>
  <c r="D349" i="5"/>
  <c r="E350" i="3"/>
  <c r="E350" i="4"/>
  <c r="E350" i="10"/>
  <c r="F350" i="3"/>
  <c r="F350" i="4"/>
  <c r="F350" i="10"/>
  <c r="D350" i="5"/>
  <c r="E351" i="3"/>
  <c r="E351" i="4"/>
  <c r="E351" i="10"/>
  <c r="F351" i="3"/>
  <c r="F351" i="4"/>
  <c r="F351" i="10"/>
  <c r="D351" i="5"/>
  <c r="E352" i="3"/>
  <c r="E352" i="4"/>
  <c r="E352" i="10"/>
  <c r="F352" i="3"/>
  <c r="F352" i="4"/>
  <c r="F352" i="10"/>
  <c r="D352" i="5"/>
  <c r="E353" i="3"/>
  <c r="E353" i="4"/>
  <c r="E353" i="10"/>
  <c r="F353" i="3"/>
  <c r="F353" i="4"/>
  <c r="F353" i="10"/>
  <c r="D353" i="5"/>
  <c r="G354" i="3"/>
  <c r="E354" i="4"/>
  <c r="E354" i="10"/>
  <c r="H354" i="3"/>
  <c r="F354" i="4"/>
  <c r="F354" i="10"/>
  <c r="D354" i="5"/>
  <c r="G355" i="3"/>
  <c r="E355" i="4"/>
  <c r="E355" i="10"/>
  <c r="H355" i="3"/>
  <c r="F355" i="4"/>
  <c r="F355" i="10"/>
  <c r="D355" i="5"/>
  <c r="E356" i="3"/>
  <c r="E356" i="4"/>
  <c r="E356" i="10"/>
  <c r="F356" i="3"/>
  <c r="F356" i="4"/>
  <c r="F356" i="10"/>
  <c r="D356" i="5"/>
  <c r="E357" i="3"/>
  <c r="E357" i="4"/>
  <c r="E357" i="10"/>
  <c r="F357" i="3"/>
  <c r="F357" i="4"/>
  <c r="F357" i="10"/>
  <c r="D357" i="5"/>
  <c r="E358" i="3"/>
  <c r="E358" i="4"/>
  <c r="E358" i="10"/>
  <c r="F358" i="3"/>
  <c r="F358" i="4"/>
  <c r="F358" i="10"/>
  <c r="D358" i="5"/>
  <c r="E359" i="3"/>
  <c r="E359" i="4"/>
  <c r="E359" i="10"/>
  <c r="F359" i="3"/>
  <c r="F359" i="4"/>
  <c r="F359" i="10"/>
  <c r="D359" i="5"/>
  <c r="G360" i="3"/>
  <c r="E360" i="4"/>
  <c r="E360" i="10"/>
  <c r="H360" i="3"/>
  <c r="F360" i="4"/>
  <c r="F360" i="10"/>
  <c r="D360" i="5"/>
  <c r="G361" i="3"/>
  <c r="E361" i="4"/>
  <c r="E361" i="10"/>
  <c r="H361" i="3"/>
  <c r="F361" i="4"/>
  <c r="F361" i="10"/>
  <c r="D361" i="5"/>
  <c r="G362" i="3"/>
  <c r="E362" i="4"/>
  <c r="E362" i="10"/>
  <c r="H362" i="3"/>
  <c r="F362" i="4"/>
  <c r="F362" i="10"/>
  <c r="D362" i="5"/>
  <c r="G363" i="3"/>
  <c r="E363" i="4"/>
  <c r="E363" i="10"/>
  <c r="H363" i="3"/>
  <c r="F363" i="4"/>
  <c r="F363" i="10"/>
  <c r="D363" i="5"/>
  <c r="E364" i="3"/>
  <c r="E364" i="4"/>
  <c r="E364" i="10"/>
  <c r="F364" i="3"/>
  <c r="F364" i="4"/>
  <c r="F364" i="10"/>
  <c r="D364" i="5"/>
  <c r="E365" i="3"/>
  <c r="E365" i="4"/>
  <c r="E365" i="10"/>
  <c r="F365" i="3"/>
  <c r="F365" i="4"/>
  <c r="F365" i="10"/>
  <c r="D365" i="5"/>
  <c r="E366" i="3"/>
  <c r="E366" i="4"/>
  <c r="E366" i="10"/>
  <c r="F366" i="3"/>
  <c r="F366" i="4"/>
  <c r="F366" i="10"/>
  <c r="D366" i="5"/>
  <c r="I2" i="3"/>
  <c r="I2" i="4"/>
  <c r="I2" i="10"/>
  <c r="J2" i="3"/>
  <c r="J2" i="4"/>
  <c r="J2" i="10"/>
  <c r="F2" i="5"/>
  <c r="G2" i="3"/>
  <c r="G2" i="4"/>
  <c r="G2" i="10"/>
  <c r="H2" i="3"/>
  <c r="H2" i="4"/>
  <c r="H2" i="10"/>
  <c r="E2" i="5"/>
  <c r="E2" i="3"/>
  <c r="E2" i="4"/>
  <c r="E2" i="10"/>
  <c r="F2" i="3"/>
  <c r="F2" i="4"/>
  <c r="F2" i="10"/>
  <c r="D2" i="5"/>
  <c r="C6" i="14"/>
  <c r="R6" i="14"/>
  <c r="F6" i="14"/>
  <c r="S6" i="14"/>
  <c r="X6" i="14"/>
  <c r="I6" i="14"/>
  <c r="T6" i="14"/>
  <c r="Y6" i="14"/>
  <c r="L6" i="14"/>
  <c r="U6" i="14"/>
  <c r="Z6" i="14"/>
  <c r="O6" i="14"/>
  <c r="V6" i="14"/>
  <c r="AA6" i="14"/>
  <c r="C7" i="14"/>
  <c r="R7" i="14"/>
  <c r="F7" i="14"/>
  <c r="S7" i="14"/>
  <c r="X7" i="14"/>
  <c r="I7" i="14"/>
  <c r="T7" i="14"/>
  <c r="Y7" i="14"/>
  <c r="L7" i="14"/>
  <c r="U7" i="14"/>
  <c r="Z7" i="14"/>
  <c r="O7" i="14"/>
  <c r="V7" i="14"/>
  <c r="AA7" i="14"/>
  <c r="C8" i="14"/>
  <c r="R8" i="14"/>
  <c r="F8" i="14"/>
  <c r="S8" i="14"/>
  <c r="X8" i="14"/>
  <c r="I8" i="14"/>
  <c r="T8" i="14"/>
  <c r="Y8" i="14"/>
  <c r="L8" i="14"/>
  <c r="U8" i="14"/>
  <c r="Z8" i="14"/>
  <c r="O8" i="14"/>
  <c r="V8" i="14"/>
  <c r="AA8" i="14"/>
  <c r="C9" i="14"/>
  <c r="R9" i="14"/>
  <c r="X9" i="14"/>
  <c r="F9" i="14"/>
  <c r="S9" i="14"/>
  <c r="Y9" i="14"/>
  <c r="I9" i="14"/>
  <c r="T9" i="14"/>
  <c r="Z9" i="14"/>
  <c r="L9" i="14"/>
  <c r="U9" i="14"/>
  <c r="AA9" i="14"/>
  <c r="C10" i="14"/>
  <c r="R10" i="14"/>
  <c r="X10" i="14"/>
  <c r="F10" i="14"/>
  <c r="S10" i="14"/>
  <c r="Y10" i="14"/>
  <c r="I10" i="14"/>
  <c r="T10" i="14"/>
  <c r="Z10" i="14"/>
  <c r="L10" i="14"/>
  <c r="U10" i="14"/>
  <c r="AA10" i="14"/>
  <c r="C11" i="14"/>
  <c r="R11" i="14"/>
  <c r="X11" i="14"/>
  <c r="F11" i="14"/>
  <c r="S11" i="14"/>
  <c r="Y11" i="14"/>
  <c r="I11" i="14"/>
  <c r="T11" i="14"/>
  <c r="Z11" i="14"/>
  <c r="L11" i="14"/>
  <c r="U11" i="14"/>
  <c r="AA11" i="14"/>
  <c r="C12" i="14"/>
  <c r="R12" i="14"/>
  <c r="F12" i="14"/>
  <c r="S12" i="14"/>
  <c r="X12" i="14"/>
  <c r="I12" i="14"/>
  <c r="T12" i="14"/>
  <c r="Y12" i="14"/>
  <c r="L12" i="14"/>
  <c r="U12" i="14"/>
  <c r="Z12" i="14"/>
  <c r="O12" i="14"/>
  <c r="V12" i="14"/>
  <c r="AA12" i="14"/>
  <c r="C13" i="14"/>
  <c r="R13" i="14"/>
  <c r="F13" i="14"/>
  <c r="S13" i="14"/>
  <c r="X13" i="14"/>
  <c r="I13" i="14"/>
  <c r="T13" i="14"/>
  <c r="Y13" i="14"/>
  <c r="L13" i="14"/>
  <c r="U13" i="14"/>
  <c r="Z13" i="14"/>
  <c r="O13" i="14"/>
  <c r="V13" i="14"/>
  <c r="AA13" i="14"/>
  <c r="C14" i="14"/>
  <c r="R14" i="14"/>
  <c r="F14" i="14"/>
  <c r="S14" i="14"/>
  <c r="X14" i="14"/>
  <c r="I14" i="14"/>
  <c r="T14" i="14"/>
  <c r="Y14" i="14"/>
  <c r="L14" i="14"/>
  <c r="U14" i="14"/>
  <c r="Z14" i="14"/>
  <c r="O14" i="14"/>
  <c r="V14" i="14"/>
  <c r="AA14" i="14"/>
  <c r="C15" i="14"/>
  <c r="R15" i="14"/>
  <c r="X15" i="14"/>
  <c r="F15" i="14"/>
  <c r="S15" i="14"/>
  <c r="Y15" i="14"/>
  <c r="I15" i="14"/>
  <c r="T15" i="14"/>
  <c r="Z15" i="14"/>
  <c r="L15" i="14"/>
  <c r="U15" i="14"/>
  <c r="AA15" i="14"/>
  <c r="C16" i="14"/>
  <c r="R16" i="14"/>
  <c r="X16" i="14"/>
  <c r="F16" i="14"/>
  <c r="S16" i="14"/>
  <c r="Y16" i="14"/>
  <c r="I16" i="14"/>
  <c r="T16" i="14"/>
  <c r="Z16" i="14"/>
  <c r="L16" i="14"/>
  <c r="U16" i="14"/>
  <c r="AA16" i="14"/>
  <c r="C17" i="14"/>
  <c r="R17" i="14"/>
  <c r="X17" i="14"/>
  <c r="F17" i="14"/>
  <c r="S17" i="14"/>
  <c r="Y17" i="14"/>
  <c r="I17" i="14"/>
  <c r="T17" i="14"/>
  <c r="Z17" i="14"/>
  <c r="L17" i="14"/>
  <c r="U17" i="14"/>
  <c r="AA17" i="14"/>
  <c r="C18" i="14"/>
  <c r="R18" i="14"/>
  <c r="X18" i="14"/>
  <c r="F18" i="14"/>
  <c r="S18" i="14"/>
  <c r="Y18" i="14"/>
  <c r="I18" i="14"/>
  <c r="T18" i="14"/>
  <c r="Z18" i="14"/>
  <c r="L18" i="14"/>
  <c r="U18" i="14"/>
  <c r="AA18" i="14"/>
  <c r="C19" i="14"/>
  <c r="R19" i="14"/>
  <c r="F19" i="14"/>
  <c r="S19" i="14"/>
  <c r="X19" i="14"/>
  <c r="I19" i="14"/>
  <c r="T19" i="14"/>
  <c r="Y19" i="14"/>
  <c r="L19" i="14"/>
  <c r="U19" i="14"/>
  <c r="Z19" i="14"/>
  <c r="O19" i="14"/>
  <c r="V19" i="14"/>
  <c r="AA19" i="14"/>
  <c r="C20" i="14"/>
  <c r="R20" i="14"/>
  <c r="F20" i="14"/>
  <c r="S20" i="14"/>
  <c r="X20" i="14"/>
  <c r="I20" i="14"/>
  <c r="T20" i="14"/>
  <c r="Y20" i="14"/>
  <c r="L20" i="14"/>
  <c r="U20" i="14"/>
  <c r="Z20" i="14"/>
  <c r="O20" i="14"/>
  <c r="V20" i="14"/>
  <c r="AA20" i="14"/>
  <c r="C21" i="14"/>
  <c r="R21" i="14"/>
  <c r="F21" i="14"/>
  <c r="S21" i="14"/>
  <c r="X21" i="14"/>
  <c r="I21" i="14"/>
  <c r="T21" i="14"/>
  <c r="Y21" i="14"/>
  <c r="L21" i="14"/>
  <c r="U21" i="14"/>
  <c r="Z21" i="14"/>
  <c r="O21" i="14"/>
  <c r="V21" i="14"/>
  <c r="AA21" i="14"/>
  <c r="C22" i="14"/>
  <c r="R22" i="14"/>
  <c r="F22" i="14"/>
  <c r="S22" i="14"/>
  <c r="X22" i="14"/>
  <c r="I22" i="14"/>
  <c r="T22" i="14"/>
  <c r="Y22" i="14"/>
  <c r="L22" i="14"/>
  <c r="U22" i="14"/>
  <c r="Z22" i="14"/>
  <c r="O22" i="14"/>
  <c r="V22" i="14"/>
  <c r="AA22" i="14"/>
  <c r="C23" i="14"/>
  <c r="R23" i="14"/>
  <c r="F23" i="14"/>
  <c r="S23" i="14"/>
  <c r="X23" i="14"/>
  <c r="I23" i="14"/>
  <c r="T23" i="14"/>
  <c r="Y23" i="14"/>
  <c r="L23" i="14"/>
  <c r="U23" i="14"/>
  <c r="Z23" i="14"/>
  <c r="O23" i="14"/>
  <c r="V23" i="14"/>
  <c r="AA23" i="14"/>
  <c r="C24" i="14"/>
  <c r="R24" i="14"/>
  <c r="X24" i="14"/>
  <c r="F24" i="14"/>
  <c r="S24" i="14"/>
  <c r="Y24" i="14"/>
  <c r="I24" i="14"/>
  <c r="T24" i="14"/>
  <c r="Z24" i="14"/>
  <c r="L24" i="14"/>
  <c r="U24" i="14"/>
  <c r="AA24" i="14"/>
  <c r="C25" i="14"/>
  <c r="R25" i="14"/>
  <c r="X25" i="14"/>
  <c r="F25" i="14"/>
  <c r="S25" i="14"/>
  <c r="Y25" i="14"/>
  <c r="I25" i="14"/>
  <c r="T25" i="14"/>
  <c r="Z25" i="14"/>
  <c r="L25" i="14"/>
  <c r="U25" i="14"/>
  <c r="AA25" i="14"/>
  <c r="C26" i="14"/>
  <c r="R26" i="14"/>
  <c r="X26" i="14"/>
  <c r="F26" i="14"/>
  <c r="S26" i="14"/>
  <c r="Y26" i="14"/>
  <c r="I26" i="14"/>
  <c r="T26" i="14"/>
  <c r="Z26" i="14"/>
  <c r="L26" i="14"/>
  <c r="U26" i="14"/>
  <c r="AA26" i="14"/>
  <c r="C27" i="14"/>
  <c r="R27" i="14"/>
  <c r="X27" i="14"/>
  <c r="F27" i="14"/>
  <c r="S27" i="14"/>
  <c r="Y27" i="14"/>
  <c r="I27" i="14"/>
  <c r="T27" i="14"/>
  <c r="Z27" i="14"/>
  <c r="L27" i="14"/>
  <c r="U27" i="14"/>
  <c r="AA27" i="14"/>
  <c r="C28" i="14"/>
  <c r="R28" i="14"/>
  <c r="X28" i="14"/>
  <c r="F28" i="14"/>
  <c r="S28" i="14"/>
  <c r="Y28" i="14"/>
  <c r="I28" i="14"/>
  <c r="T28" i="14"/>
  <c r="Z28" i="14"/>
  <c r="L28" i="14"/>
  <c r="U28" i="14"/>
  <c r="AA28" i="14"/>
  <c r="C29" i="14"/>
  <c r="R29" i="14"/>
  <c r="F29" i="14"/>
  <c r="S29" i="14"/>
  <c r="X29" i="14"/>
  <c r="I29" i="14"/>
  <c r="T29" i="14"/>
  <c r="Y29" i="14"/>
  <c r="L29" i="14"/>
  <c r="U29" i="14"/>
  <c r="Z29" i="14"/>
  <c r="O29" i="14"/>
  <c r="V29" i="14"/>
  <c r="AA29" i="14"/>
  <c r="C30" i="14"/>
  <c r="R30" i="14"/>
  <c r="F30" i="14"/>
  <c r="S30" i="14"/>
  <c r="X30" i="14"/>
  <c r="I30" i="14"/>
  <c r="T30" i="14"/>
  <c r="Y30" i="14"/>
  <c r="L30" i="14"/>
  <c r="U30" i="14"/>
  <c r="Z30" i="14"/>
  <c r="O30" i="14"/>
  <c r="V30" i="14"/>
  <c r="AA30" i="14"/>
  <c r="C31" i="14"/>
  <c r="R31" i="14"/>
  <c r="X31" i="14"/>
  <c r="F31" i="14"/>
  <c r="S31" i="14"/>
  <c r="Y31" i="14"/>
  <c r="I31" i="14"/>
  <c r="T31" i="14"/>
  <c r="Z31" i="14"/>
  <c r="L31" i="14"/>
  <c r="U31" i="14"/>
  <c r="AA31" i="14"/>
  <c r="C32" i="14"/>
  <c r="R32" i="14"/>
  <c r="X32" i="14"/>
  <c r="F32" i="14"/>
  <c r="S32" i="14"/>
  <c r="Y32" i="14"/>
  <c r="I32" i="14"/>
  <c r="T32" i="14"/>
  <c r="Z32" i="14"/>
  <c r="L32" i="14"/>
  <c r="U32" i="14"/>
  <c r="AA32" i="14"/>
  <c r="C33" i="14"/>
  <c r="R33" i="14"/>
  <c r="X33" i="14"/>
  <c r="F33" i="14"/>
  <c r="S33" i="14"/>
  <c r="Y33" i="14"/>
  <c r="I33" i="14"/>
  <c r="T33" i="14"/>
  <c r="Z33" i="14"/>
  <c r="L33" i="14"/>
  <c r="U33" i="14"/>
  <c r="AA33" i="14"/>
  <c r="C34" i="14"/>
  <c r="R34" i="14"/>
  <c r="F34" i="14"/>
  <c r="S34" i="14"/>
  <c r="X34" i="14"/>
  <c r="I34" i="14"/>
  <c r="T34" i="14"/>
  <c r="Y34" i="14"/>
  <c r="L34" i="14"/>
  <c r="U34" i="14"/>
  <c r="Z34" i="14"/>
  <c r="O34" i="14"/>
  <c r="V34" i="14"/>
  <c r="AA34" i="14"/>
  <c r="C35" i="14"/>
  <c r="R35" i="14"/>
  <c r="F35" i="14"/>
  <c r="S35" i="14"/>
  <c r="X35" i="14"/>
  <c r="I35" i="14"/>
  <c r="T35" i="14"/>
  <c r="Y35" i="14"/>
  <c r="L35" i="14"/>
  <c r="U35" i="14"/>
  <c r="Z35" i="14"/>
  <c r="O35" i="14"/>
  <c r="V35" i="14"/>
  <c r="AA35" i="14"/>
  <c r="C36" i="14"/>
  <c r="R36" i="14"/>
  <c r="F36" i="14"/>
  <c r="S36" i="14"/>
  <c r="X36" i="14"/>
  <c r="I36" i="14"/>
  <c r="T36" i="14"/>
  <c r="Y36" i="14"/>
  <c r="L36" i="14"/>
  <c r="U36" i="14"/>
  <c r="Z36" i="14"/>
  <c r="O36" i="14"/>
  <c r="V36" i="14"/>
  <c r="AA36" i="14"/>
  <c r="C37" i="14"/>
  <c r="R37" i="14"/>
  <c r="F37" i="14"/>
  <c r="S37" i="14"/>
  <c r="X37" i="14"/>
  <c r="I37" i="14"/>
  <c r="T37" i="14"/>
  <c r="Y37" i="14"/>
  <c r="L37" i="14"/>
  <c r="U37" i="14"/>
  <c r="Z37" i="14"/>
  <c r="O37" i="14"/>
  <c r="V37" i="14"/>
  <c r="AA37" i="14"/>
  <c r="C38" i="14"/>
  <c r="R38" i="14"/>
  <c r="F38" i="14"/>
  <c r="S38" i="14"/>
  <c r="X38" i="14"/>
  <c r="I38" i="14"/>
  <c r="T38" i="14"/>
  <c r="Y38" i="14"/>
  <c r="L38" i="14"/>
  <c r="U38" i="14"/>
  <c r="Z38" i="14"/>
  <c r="O38" i="14"/>
  <c r="V38" i="14"/>
  <c r="AA38" i="14"/>
  <c r="C39" i="14"/>
  <c r="R39" i="14"/>
  <c r="F39" i="14"/>
  <c r="S39" i="14"/>
  <c r="X39" i="14"/>
  <c r="I39" i="14"/>
  <c r="T39" i="14"/>
  <c r="Y39" i="14"/>
  <c r="L39" i="14"/>
  <c r="U39" i="14"/>
  <c r="Z39" i="14"/>
  <c r="O39" i="14"/>
  <c r="V39" i="14"/>
  <c r="AA39" i="14"/>
  <c r="C40" i="14"/>
  <c r="R40" i="14"/>
  <c r="F40" i="14"/>
  <c r="S40" i="14"/>
  <c r="X40" i="14"/>
  <c r="I40" i="14"/>
  <c r="T40" i="14"/>
  <c r="Y40" i="14"/>
  <c r="L40" i="14"/>
  <c r="U40" i="14"/>
  <c r="Z40" i="14"/>
  <c r="O40" i="14"/>
  <c r="V40" i="14"/>
  <c r="AA40" i="14"/>
  <c r="C41" i="14"/>
  <c r="R41" i="14"/>
  <c r="X41" i="14"/>
  <c r="Y41" i="14"/>
  <c r="Z41" i="14"/>
  <c r="AA41" i="14"/>
  <c r="C42" i="14"/>
  <c r="R42" i="14"/>
  <c r="X42" i="14"/>
  <c r="Y42" i="14"/>
  <c r="Z42" i="14"/>
  <c r="AA42" i="14"/>
  <c r="C43" i="14"/>
  <c r="R43" i="14"/>
  <c r="F43" i="14"/>
  <c r="S43" i="14"/>
  <c r="X43" i="14"/>
  <c r="I43" i="14"/>
  <c r="T43" i="14"/>
  <c r="Y43" i="14"/>
  <c r="L43" i="14"/>
  <c r="U43" i="14"/>
  <c r="Z43" i="14"/>
  <c r="O43" i="14"/>
  <c r="V43" i="14"/>
  <c r="AA43" i="14"/>
  <c r="C44" i="14"/>
  <c r="R44" i="14"/>
  <c r="X44" i="14"/>
  <c r="Y44" i="14"/>
  <c r="Z44" i="14"/>
  <c r="AA44" i="14"/>
  <c r="C45" i="14"/>
  <c r="R45" i="14"/>
  <c r="X45" i="14"/>
  <c r="Y45" i="14"/>
  <c r="Z45" i="14"/>
  <c r="AA45" i="14"/>
  <c r="C46" i="14"/>
  <c r="R46" i="14"/>
  <c r="X46" i="14"/>
  <c r="Y46" i="14"/>
  <c r="Z46" i="14"/>
  <c r="AA46" i="14"/>
  <c r="C47" i="14"/>
  <c r="R47" i="14"/>
  <c r="X47" i="14"/>
  <c r="Y47" i="14"/>
  <c r="Z47" i="14"/>
  <c r="AA47" i="14"/>
  <c r="C48" i="14"/>
  <c r="R48" i="14"/>
  <c r="F48" i="14"/>
  <c r="S48" i="14"/>
  <c r="X48" i="14"/>
  <c r="I48" i="14"/>
  <c r="T48" i="14"/>
  <c r="Y48" i="14"/>
  <c r="L48" i="14"/>
  <c r="U48" i="14"/>
  <c r="Z48" i="14"/>
  <c r="O48" i="14"/>
  <c r="V48" i="14"/>
  <c r="AA48" i="14"/>
  <c r="C49" i="14"/>
  <c r="R49" i="14"/>
  <c r="F49" i="14"/>
  <c r="S49" i="14"/>
  <c r="X49" i="14"/>
  <c r="I49" i="14"/>
  <c r="T49" i="14"/>
  <c r="Y49" i="14"/>
  <c r="L49" i="14"/>
  <c r="U49" i="14"/>
  <c r="Z49" i="14"/>
  <c r="O49" i="14"/>
  <c r="V49" i="14"/>
  <c r="AA49" i="14"/>
  <c r="C50" i="14"/>
  <c r="R50" i="14"/>
  <c r="X50" i="14"/>
  <c r="F50" i="14"/>
  <c r="S50" i="14"/>
  <c r="Y50" i="14"/>
  <c r="I50" i="14"/>
  <c r="T50" i="14"/>
  <c r="Z50" i="14"/>
  <c r="L50" i="14"/>
  <c r="U50" i="14"/>
  <c r="AA50" i="14"/>
  <c r="C51" i="14"/>
  <c r="R51" i="14"/>
  <c r="X51" i="14"/>
  <c r="F51" i="14"/>
  <c r="S51" i="14"/>
  <c r="Y51" i="14"/>
  <c r="I51" i="14"/>
  <c r="T51" i="14"/>
  <c r="Z51" i="14"/>
  <c r="L51" i="14"/>
  <c r="U51" i="14"/>
  <c r="AA51" i="14"/>
  <c r="C52" i="14"/>
  <c r="R52" i="14"/>
  <c r="X52" i="14"/>
  <c r="F52" i="14"/>
  <c r="S52" i="14"/>
  <c r="Y52" i="14"/>
  <c r="I52" i="14"/>
  <c r="T52" i="14"/>
  <c r="Z52" i="14"/>
  <c r="L52" i="14"/>
  <c r="U52" i="14"/>
  <c r="AA52" i="14"/>
  <c r="C53" i="14"/>
  <c r="R53" i="14"/>
  <c r="X53" i="14"/>
  <c r="F53" i="14"/>
  <c r="S53" i="14"/>
  <c r="Y53" i="14"/>
  <c r="I53" i="14"/>
  <c r="T53" i="14"/>
  <c r="Z53" i="14"/>
  <c r="L53" i="14"/>
  <c r="U53" i="14"/>
  <c r="AA53" i="14"/>
  <c r="C54" i="14"/>
  <c r="R54" i="14"/>
  <c r="F54" i="14"/>
  <c r="S54" i="14"/>
  <c r="X54" i="14"/>
  <c r="I54" i="14"/>
  <c r="T54" i="14"/>
  <c r="Y54" i="14"/>
  <c r="L54" i="14"/>
  <c r="U54" i="14"/>
  <c r="Z54" i="14"/>
  <c r="O54" i="14"/>
  <c r="V54" i="14"/>
  <c r="AA54" i="14"/>
  <c r="C55" i="14"/>
  <c r="R55" i="14"/>
  <c r="F55" i="14"/>
  <c r="S55" i="14"/>
  <c r="X55" i="14"/>
  <c r="I55" i="14"/>
  <c r="T55" i="14"/>
  <c r="Y55" i="14"/>
  <c r="L55" i="14"/>
  <c r="U55" i="14"/>
  <c r="Z55" i="14"/>
  <c r="O55" i="14"/>
  <c r="V55" i="14"/>
  <c r="AA55" i="14"/>
  <c r="C56" i="14"/>
  <c r="R56" i="14"/>
  <c r="F56" i="14"/>
  <c r="S56" i="14"/>
  <c r="X56" i="14"/>
  <c r="I56" i="14"/>
  <c r="T56" i="14"/>
  <c r="Y56" i="14"/>
  <c r="L56" i="14"/>
  <c r="U56" i="14"/>
  <c r="Z56" i="14"/>
  <c r="O56" i="14"/>
  <c r="V56" i="14"/>
  <c r="AA56" i="14"/>
  <c r="C57" i="14"/>
  <c r="R57" i="14"/>
  <c r="X57" i="14"/>
  <c r="F57" i="14"/>
  <c r="S57" i="14"/>
  <c r="Y57" i="14"/>
  <c r="I57" i="14"/>
  <c r="T57" i="14"/>
  <c r="Z57" i="14"/>
  <c r="L57" i="14"/>
  <c r="U57" i="14"/>
  <c r="AA57" i="14"/>
  <c r="C58" i="14"/>
  <c r="R58" i="14"/>
  <c r="X58" i="14"/>
  <c r="F58" i="14"/>
  <c r="S58" i="14"/>
  <c r="Y58" i="14"/>
  <c r="I58" i="14"/>
  <c r="T58" i="14"/>
  <c r="Z58" i="14"/>
  <c r="L58" i="14"/>
  <c r="U58" i="14"/>
  <c r="AA58" i="14"/>
  <c r="C59" i="14"/>
  <c r="R59" i="14"/>
  <c r="X59" i="14"/>
  <c r="F59" i="14"/>
  <c r="S59" i="14"/>
  <c r="Y59" i="14"/>
  <c r="I59" i="14"/>
  <c r="T59" i="14"/>
  <c r="Z59" i="14"/>
  <c r="L59" i="14"/>
  <c r="U59" i="14"/>
  <c r="AA59" i="14"/>
  <c r="C60" i="14"/>
  <c r="R60" i="14"/>
  <c r="F60" i="14"/>
  <c r="S60" i="14"/>
  <c r="X60" i="14"/>
  <c r="I60" i="14"/>
  <c r="T60" i="14"/>
  <c r="Y60" i="14"/>
  <c r="L60" i="14"/>
  <c r="U60" i="14"/>
  <c r="Z60" i="14"/>
  <c r="O60" i="14"/>
  <c r="V60" i="14"/>
  <c r="AA60" i="14"/>
  <c r="C61" i="14"/>
  <c r="R61" i="14"/>
  <c r="F61" i="14"/>
  <c r="S61" i="14"/>
  <c r="X61" i="14"/>
  <c r="I61" i="14"/>
  <c r="T61" i="14"/>
  <c r="Y61" i="14"/>
  <c r="L61" i="14"/>
  <c r="U61" i="14"/>
  <c r="Z61" i="14"/>
  <c r="O61" i="14"/>
  <c r="V61" i="14"/>
  <c r="AA61" i="14"/>
  <c r="C62" i="14"/>
  <c r="R62" i="14"/>
  <c r="F62" i="14"/>
  <c r="S62" i="14"/>
  <c r="X62" i="14"/>
  <c r="I62" i="14"/>
  <c r="T62" i="14"/>
  <c r="Y62" i="14"/>
  <c r="L62" i="14"/>
  <c r="U62" i="14"/>
  <c r="Z62" i="14"/>
  <c r="O62" i="14"/>
  <c r="V62" i="14"/>
  <c r="AA62" i="14"/>
  <c r="C63" i="14"/>
  <c r="R63" i="14"/>
  <c r="F63" i="14"/>
  <c r="S63" i="14"/>
  <c r="X63" i="14"/>
  <c r="I63" i="14"/>
  <c r="T63" i="14"/>
  <c r="Y63" i="14"/>
  <c r="L63" i="14"/>
  <c r="U63" i="14"/>
  <c r="Z63" i="14"/>
  <c r="O63" i="14"/>
  <c r="V63" i="14"/>
  <c r="AA63" i="14"/>
  <c r="C64" i="14"/>
  <c r="R64" i="14"/>
  <c r="F64" i="14"/>
  <c r="S64" i="14"/>
  <c r="X64" i="14"/>
  <c r="I64" i="14"/>
  <c r="T64" i="14"/>
  <c r="Y64" i="14"/>
  <c r="L64" i="14"/>
  <c r="U64" i="14"/>
  <c r="Z64" i="14"/>
  <c r="O64" i="14"/>
  <c r="V64" i="14"/>
  <c r="AA64" i="14"/>
  <c r="C65" i="14"/>
  <c r="R65" i="14"/>
  <c r="F65" i="14"/>
  <c r="S65" i="14"/>
  <c r="X65" i="14"/>
  <c r="I65" i="14"/>
  <c r="T65" i="14"/>
  <c r="Y65" i="14"/>
  <c r="L65" i="14"/>
  <c r="U65" i="14"/>
  <c r="Z65" i="14"/>
  <c r="O65" i="14"/>
  <c r="V65" i="14"/>
  <c r="AA65" i="14"/>
  <c r="C66" i="14"/>
  <c r="R66" i="14"/>
  <c r="X66" i="14"/>
  <c r="F66" i="14"/>
  <c r="S66" i="14"/>
  <c r="Y66" i="14"/>
  <c r="I66" i="14"/>
  <c r="T66" i="14"/>
  <c r="Z66" i="14"/>
  <c r="L66" i="14"/>
  <c r="U66" i="14"/>
  <c r="AA66" i="14"/>
  <c r="C67" i="14"/>
  <c r="R67" i="14"/>
  <c r="X67" i="14"/>
  <c r="F67" i="14"/>
  <c r="S67" i="14"/>
  <c r="Y67" i="14"/>
  <c r="I67" i="14"/>
  <c r="T67" i="14"/>
  <c r="Z67" i="14"/>
  <c r="L67" i="14"/>
  <c r="U67" i="14"/>
  <c r="AA67" i="14"/>
  <c r="C68" i="14"/>
  <c r="R68" i="14"/>
  <c r="X68" i="14"/>
  <c r="F68" i="14"/>
  <c r="S68" i="14"/>
  <c r="Y68" i="14"/>
  <c r="I68" i="14"/>
  <c r="T68" i="14"/>
  <c r="Z68" i="14"/>
  <c r="L68" i="14"/>
  <c r="U68" i="14"/>
  <c r="AA68" i="14"/>
  <c r="C69" i="14"/>
  <c r="R69" i="14"/>
  <c r="X69" i="14"/>
  <c r="F69" i="14"/>
  <c r="S69" i="14"/>
  <c r="Y69" i="14"/>
  <c r="I69" i="14"/>
  <c r="T69" i="14"/>
  <c r="Z69" i="14"/>
  <c r="L69" i="14"/>
  <c r="U69" i="14"/>
  <c r="AA69" i="14"/>
  <c r="C70" i="14"/>
  <c r="R70" i="14"/>
  <c r="F70" i="14"/>
  <c r="S70" i="14"/>
  <c r="X70" i="14"/>
  <c r="I70" i="14"/>
  <c r="T70" i="14"/>
  <c r="Y70" i="14"/>
  <c r="L70" i="14"/>
  <c r="U70" i="14"/>
  <c r="Z70" i="14"/>
  <c r="O70" i="14"/>
  <c r="V70" i="14"/>
  <c r="AA70" i="14"/>
  <c r="C71" i="14"/>
  <c r="R71" i="14"/>
  <c r="F71" i="14"/>
  <c r="S71" i="14"/>
  <c r="X71" i="14"/>
  <c r="I71" i="14"/>
  <c r="T71" i="14"/>
  <c r="Y71" i="14"/>
  <c r="L71" i="14"/>
  <c r="U71" i="14"/>
  <c r="Z71" i="14"/>
  <c r="O71" i="14"/>
  <c r="V71" i="14"/>
  <c r="AA71" i="14"/>
  <c r="C72" i="14"/>
  <c r="R72" i="14"/>
  <c r="F72" i="14"/>
  <c r="S72" i="14"/>
  <c r="X72" i="14"/>
  <c r="I72" i="14"/>
  <c r="T72" i="14"/>
  <c r="Y72" i="14"/>
  <c r="L72" i="14"/>
  <c r="U72" i="14"/>
  <c r="Z72" i="14"/>
  <c r="O72" i="14"/>
  <c r="V72" i="14"/>
  <c r="AA72" i="14"/>
  <c r="C73" i="14"/>
  <c r="R73" i="14"/>
  <c r="X73" i="14"/>
  <c r="F73" i="14"/>
  <c r="S73" i="14"/>
  <c r="Y73" i="14"/>
  <c r="I73" i="14"/>
  <c r="T73" i="14"/>
  <c r="Z73" i="14"/>
  <c r="L73" i="14"/>
  <c r="U73" i="14"/>
  <c r="AA73" i="14"/>
  <c r="C74" i="14"/>
  <c r="R74" i="14"/>
  <c r="X74" i="14"/>
  <c r="F74" i="14"/>
  <c r="S74" i="14"/>
  <c r="Y74" i="14"/>
  <c r="I74" i="14"/>
  <c r="T74" i="14"/>
  <c r="Z74" i="14"/>
  <c r="L74" i="14"/>
  <c r="U74" i="14"/>
  <c r="AA74" i="14"/>
  <c r="C75" i="14"/>
  <c r="R75" i="14"/>
  <c r="F75" i="14"/>
  <c r="S75" i="14"/>
  <c r="X75" i="14"/>
  <c r="I75" i="14"/>
  <c r="T75" i="14"/>
  <c r="Y75" i="14"/>
  <c r="L75" i="14"/>
  <c r="U75" i="14"/>
  <c r="Z75" i="14"/>
  <c r="O75" i="14"/>
  <c r="V75" i="14"/>
  <c r="AA75" i="14"/>
  <c r="C76" i="14"/>
  <c r="R76" i="14"/>
  <c r="F76" i="14"/>
  <c r="S76" i="14"/>
  <c r="X76" i="14"/>
  <c r="I76" i="14"/>
  <c r="T76" i="14"/>
  <c r="Y76" i="14"/>
  <c r="L76" i="14"/>
  <c r="U76" i="14"/>
  <c r="Z76" i="14"/>
  <c r="O76" i="14"/>
  <c r="V76" i="14"/>
  <c r="AA76" i="14"/>
  <c r="C77" i="14"/>
  <c r="R77" i="14"/>
  <c r="F77" i="14"/>
  <c r="S77" i="14"/>
  <c r="X77" i="14"/>
  <c r="I77" i="14"/>
  <c r="T77" i="14"/>
  <c r="Y77" i="14"/>
  <c r="L77" i="14"/>
  <c r="U77" i="14"/>
  <c r="Z77" i="14"/>
  <c r="O77" i="14"/>
  <c r="V77" i="14"/>
  <c r="AA77" i="14"/>
  <c r="C78" i="14"/>
  <c r="R78" i="14"/>
  <c r="F78" i="14"/>
  <c r="S78" i="14"/>
  <c r="X78" i="14"/>
  <c r="I78" i="14"/>
  <c r="T78" i="14"/>
  <c r="Y78" i="14"/>
  <c r="L78" i="14"/>
  <c r="U78" i="14"/>
  <c r="Z78" i="14"/>
  <c r="O78" i="14"/>
  <c r="V78" i="14"/>
  <c r="AA78" i="14"/>
  <c r="C79" i="14"/>
  <c r="R79" i="14"/>
  <c r="F79" i="14"/>
  <c r="S79" i="14"/>
  <c r="X79" i="14"/>
  <c r="I79" i="14"/>
  <c r="T79" i="14"/>
  <c r="Y79" i="14"/>
  <c r="L79" i="14"/>
  <c r="U79" i="14"/>
  <c r="Z79" i="14"/>
  <c r="O79" i="14"/>
  <c r="V79" i="14"/>
  <c r="AA79" i="14"/>
  <c r="C80" i="14"/>
  <c r="R80" i="14"/>
  <c r="F80" i="14"/>
  <c r="S80" i="14"/>
  <c r="X80" i="14"/>
  <c r="I80" i="14"/>
  <c r="T80" i="14"/>
  <c r="Y80" i="14"/>
  <c r="L80" i="14"/>
  <c r="U80" i="14"/>
  <c r="Z80" i="14"/>
  <c r="O80" i="14"/>
  <c r="V80" i="14"/>
  <c r="AA80" i="14"/>
  <c r="C81" i="14"/>
  <c r="R81" i="14"/>
  <c r="X81" i="14"/>
  <c r="Y81" i="14"/>
  <c r="Z81" i="14"/>
  <c r="AA81" i="14"/>
  <c r="C82" i="14"/>
  <c r="R82" i="14"/>
  <c r="X82" i="14"/>
  <c r="Y82" i="14"/>
  <c r="Z82" i="14"/>
  <c r="AA82" i="14"/>
  <c r="C83" i="14"/>
  <c r="R83" i="14"/>
  <c r="F83" i="14"/>
  <c r="S83" i="14"/>
  <c r="X83" i="14"/>
  <c r="I83" i="14"/>
  <c r="T83" i="14"/>
  <c r="Y83" i="14"/>
  <c r="L83" i="14"/>
  <c r="U83" i="14"/>
  <c r="Z83" i="14"/>
  <c r="O83" i="14"/>
  <c r="V83" i="14"/>
  <c r="AA83" i="14"/>
  <c r="C84" i="14"/>
  <c r="R84" i="14"/>
  <c r="X84" i="14"/>
  <c r="Y84" i="14"/>
  <c r="Z84" i="14"/>
  <c r="AA84" i="14"/>
  <c r="C85" i="14"/>
  <c r="R85" i="14"/>
  <c r="X85" i="14"/>
  <c r="Y85" i="14"/>
  <c r="Z85" i="14"/>
  <c r="AA85" i="14"/>
  <c r="C86" i="14"/>
  <c r="R86" i="14"/>
  <c r="X86" i="14"/>
  <c r="Y86" i="14"/>
  <c r="Z86" i="14"/>
  <c r="AA86" i="14"/>
  <c r="C87" i="14"/>
  <c r="R87" i="14"/>
  <c r="X87" i="14"/>
  <c r="Y87" i="14"/>
  <c r="Z87" i="14"/>
  <c r="AA87" i="14"/>
  <c r="C88" i="14"/>
  <c r="R88" i="14"/>
  <c r="F88" i="14"/>
  <c r="S88" i="14"/>
  <c r="X88" i="14"/>
  <c r="I88" i="14"/>
  <c r="T88" i="14"/>
  <c r="Y88" i="14"/>
  <c r="L88" i="14"/>
  <c r="U88" i="14"/>
  <c r="Z88" i="14"/>
  <c r="O88" i="14"/>
  <c r="V88" i="14"/>
  <c r="AA88" i="14"/>
  <c r="C89" i="14"/>
  <c r="R89" i="14"/>
  <c r="F89" i="14"/>
  <c r="S89" i="14"/>
  <c r="X89" i="14"/>
  <c r="I89" i="14"/>
  <c r="T89" i="14"/>
  <c r="Y89" i="14"/>
  <c r="L89" i="14"/>
  <c r="U89" i="14"/>
  <c r="Z89" i="14"/>
  <c r="O89" i="14"/>
  <c r="V89" i="14"/>
  <c r="AA89" i="14"/>
  <c r="C90" i="14"/>
  <c r="R90" i="14"/>
  <c r="F90" i="14"/>
  <c r="S90" i="14"/>
  <c r="X90" i="14"/>
  <c r="I90" i="14"/>
  <c r="T90" i="14"/>
  <c r="Y90" i="14"/>
  <c r="L90" i="14"/>
  <c r="U90" i="14"/>
  <c r="Z90" i="14"/>
  <c r="O90" i="14"/>
  <c r="V90" i="14"/>
  <c r="AA90" i="14"/>
  <c r="C91" i="14"/>
  <c r="R91" i="14"/>
  <c r="F91" i="14"/>
  <c r="S91" i="14"/>
  <c r="X91" i="14"/>
  <c r="I91" i="14"/>
  <c r="T91" i="14"/>
  <c r="Y91" i="14"/>
  <c r="L91" i="14"/>
  <c r="U91" i="14"/>
  <c r="Z91" i="14"/>
  <c r="O91" i="14"/>
  <c r="V91" i="14"/>
  <c r="AA91" i="14"/>
  <c r="C92" i="14"/>
  <c r="R92" i="14"/>
  <c r="X92" i="14"/>
  <c r="F92" i="14"/>
  <c r="S92" i="14"/>
  <c r="Y92" i="14"/>
  <c r="I92" i="14"/>
  <c r="T92" i="14"/>
  <c r="Z92" i="14"/>
  <c r="L92" i="14"/>
  <c r="U92" i="14"/>
  <c r="AA92" i="14"/>
  <c r="C93" i="14"/>
  <c r="R93" i="14"/>
  <c r="X93" i="14"/>
  <c r="F93" i="14"/>
  <c r="S93" i="14"/>
  <c r="Y93" i="14"/>
  <c r="I93" i="14"/>
  <c r="T93" i="14"/>
  <c r="Z93" i="14"/>
  <c r="L93" i="14"/>
  <c r="U93" i="14"/>
  <c r="AA93" i="14"/>
  <c r="C94" i="14"/>
  <c r="R94" i="14"/>
  <c r="X94" i="14"/>
  <c r="F94" i="14"/>
  <c r="S94" i="14"/>
  <c r="Y94" i="14"/>
  <c r="I94" i="14"/>
  <c r="T94" i="14"/>
  <c r="Z94" i="14"/>
  <c r="L94" i="14"/>
  <c r="U94" i="14"/>
  <c r="AA94" i="14"/>
  <c r="C95" i="14"/>
  <c r="R95" i="14"/>
  <c r="F95" i="14"/>
  <c r="S95" i="14"/>
  <c r="X95" i="14"/>
  <c r="I95" i="14"/>
  <c r="T95" i="14"/>
  <c r="Y95" i="14"/>
  <c r="L95" i="14"/>
  <c r="U95" i="14"/>
  <c r="Z95" i="14"/>
  <c r="O95" i="14"/>
  <c r="V95" i="14"/>
  <c r="AA95" i="14"/>
  <c r="C96" i="14"/>
  <c r="R96" i="14"/>
  <c r="F96" i="14"/>
  <c r="S96" i="14"/>
  <c r="X96" i="14"/>
  <c r="I96" i="14"/>
  <c r="T96" i="14"/>
  <c r="Y96" i="14"/>
  <c r="L96" i="14"/>
  <c r="U96" i="14"/>
  <c r="Z96" i="14"/>
  <c r="O96" i="14"/>
  <c r="V96" i="14"/>
  <c r="AA96" i="14"/>
  <c r="C97" i="14"/>
  <c r="R97" i="14"/>
  <c r="X97" i="14"/>
  <c r="F97" i="14"/>
  <c r="S97" i="14"/>
  <c r="Y97" i="14"/>
  <c r="I97" i="14"/>
  <c r="T97" i="14"/>
  <c r="Z97" i="14"/>
  <c r="L97" i="14"/>
  <c r="U97" i="14"/>
  <c r="AA97" i="14"/>
  <c r="C98" i="14"/>
  <c r="R98" i="14"/>
  <c r="X98" i="14"/>
  <c r="F98" i="14"/>
  <c r="S98" i="14"/>
  <c r="Y98" i="14"/>
  <c r="I98" i="14"/>
  <c r="T98" i="14"/>
  <c r="Z98" i="14"/>
  <c r="L98" i="14"/>
  <c r="U98" i="14"/>
  <c r="AA98" i="14"/>
  <c r="C99" i="14"/>
  <c r="R99" i="14"/>
  <c r="X99" i="14"/>
  <c r="F99" i="14"/>
  <c r="S99" i="14"/>
  <c r="Y99" i="14"/>
  <c r="I99" i="14"/>
  <c r="T99" i="14"/>
  <c r="Z99" i="14"/>
  <c r="L99" i="14"/>
  <c r="U99" i="14"/>
  <c r="AA99" i="14"/>
  <c r="C100" i="14"/>
  <c r="R100" i="14"/>
  <c r="X100" i="14"/>
  <c r="F100" i="14"/>
  <c r="S100" i="14"/>
  <c r="Y100" i="14"/>
  <c r="I100" i="14"/>
  <c r="T100" i="14"/>
  <c r="Z100" i="14"/>
  <c r="L100" i="14"/>
  <c r="U100" i="14"/>
  <c r="AA100" i="14"/>
  <c r="C101" i="14"/>
  <c r="R101" i="14"/>
  <c r="F101" i="14"/>
  <c r="S101" i="14"/>
  <c r="X101" i="14"/>
  <c r="I101" i="14"/>
  <c r="T101" i="14"/>
  <c r="Y101" i="14"/>
  <c r="L101" i="14"/>
  <c r="U101" i="14"/>
  <c r="Z101" i="14"/>
  <c r="O101" i="14"/>
  <c r="V101" i="14"/>
  <c r="AA101" i="14"/>
  <c r="C102" i="14"/>
  <c r="R102" i="14"/>
  <c r="F102" i="14"/>
  <c r="S102" i="14"/>
  <c r="X102" i="14"/>
  <c r="I102" i="14"/>
  <c r="T102" i="14"/>
  <c r="Y102" i="14"/>
  <c r="L102" i="14"/>
  <c r="U102" i="14"/>
  <c r="Z102" i="14"/>
  <c r="O102" i="14"/>
  <c r="V102" i="14"/>
  <c r="AA102" i="14"/>
  <c r="C103" i="14"/>
  <c r="R103" i="14"/>
  <c r="F103" i="14"/>
  <c r="S103" i="14"/>
  <c r="X103" i="14"/>
  <c r="I103" i="14"/>
  <c r="T103" i="14"/>
  <c r="Y103" i="14"/>
  <c r="L103" i="14"/>
  <c r="U103" i="14"/>
  <c r="Z103" i="14"/>
  <c r="O103" i="14"/>
  <c r="V103" i="14"/>
  <c r="AA103" i="14"/>
  <c r="C104" i="14"/>
  <c r="R104" i="14"/>
  <c r="F104" i="14"/>
  <c r="S104" i="14"/>
  <c r="X104" i="14"/>
  <c r="I104" i="14"/>
  <c r="T104" i="14"/>
  <c r="Y104" i="14"/>
  <c r="L104" i="14"/>
  <c r="U104" i="14"/>
  <c r="Z104" i="14"/>
  <c r="O104" i="14"/>
  <c r="V104" i="14"/>
  <c r="AA104" i="14"/>
  <c r="C105" i="14"/>
  <c r="R105" i="14"/>
  <c r="F105" i="14"/>
  <c r="S105" i="14"/>
  <c r="X105" i="14"/>
  <c r="I105" i="14"/>
  <c r="T105" i="14"/>
  <c r="Y105" i="14"/>
  <c r="L105" i="14"/>
  <c r="U105" i="14"/>
  <c r="Z105" i="14"/>
  <c r="O105" i="14"/>
  <c r="V105" i="14"/>
  <c r="AA105" i="14"/>
  <c r="C106" i="14"/>
  <c r="R106" i="14"/>
  <c r="X106" i="14"/>
  <c r="F106" i="14"/>
  <c r="S106" i="14"/>
  <c r="Y106" i="14"/>
  <c r="I106" i="14"/>
  <c r="T106" i="14"/>
  <c r="Z106" i="14"/>
  <c r="L106" i="14"/>
  <c r="U106" i="14"/>
  <c r="AA106" i="14"/>
  <c r="C107" i="14"/>
  <c r="R107" i="14"/>
  <c r="X107" i="14"/>
  <c r="F107" i="14"/>
  <c r="S107" i="14"/>
  <c r="Y107" i="14"/>
  <c r="I107" i="14"/>
  <c r="T107" i="14"/>
  <c r="Z107" i="14"/>
  <c r="L107" i="14"/>
  <c r="U107" i="14"/>
  <c r="AA107" i="14"/>
  <c r="C108" i="14"/>
  <c r="R108" i="14"/>
  <c r="X108" i="14"/>
  <c r="F108" i="14"/>
  <c r="S108" i="14"/>
  <c r="Y108" i="14"/>
  <c r="I108" i="14"/>
  <c r="T108" i="14"/>
  <c r="Z108" i="14"/>
  <c r="L108" i="14"/>
  <c r="U108" i="14"/>
  <c r="AA108" i="14"/>
  <c r="C109" i="14"/>
  <c r="R109" i="14"/>
  <c r="X109" i="14"/>
  <c r="F109" i="14"/>
  <c r="S109" i="14"/>
  <c r="Y109" i="14"/>
  <c r="I109" i="14"/>
  <c r="T109" i="14"/>
  <c r="Z109" i="14"/>
  <c r="L109" i="14"/>
  <c r="U109" i="14"/>
  <c r="AA109" i="14"/>
  <c r="C110" i="14"/>
  <c r="R110" i="14"/>
  <c r="X110" i="14"/>
  <c r="F110" i="14"/>
  <c r="S110" i="14"/>
  <c r="Y110" i="14"/>
  <c r="I110" i="14"/>
  <c r="T110" i="14"/>
  <c r="Z110" i="14"/>
  <c r="L110" i="14"/>
  <c r="U110" i="14"/>
  <c r="AA110" i="14"/>
  <c r="C111" i="14"/>
  <c r="R111" i="14"/>
  <c r="F111" i="14"/>
  <c r="S111" i="14"/>
  <c r="X111" i="14"/>
  <c r="I111" i="14"/>
  <c r="T111" i="14"/>
  <c r="Y111" i="14"/>
  <c r="L111" i="14"/>
  <c r="U111" i="14"/>
  <c r="Z111" i="14"/>
  <c r="O111" i="14"/>
  <c r="V111" i="14"/>
  <c r="AA111" i="14"/>
  <c r="C112" i="14"/>
  <c r="R112" i="14"/>
  <c r="F112" i="14"/>
  <c r="S112" i="14"/>
  <c r="X112" i="14"/>
  <c r="I112" i="14"/>
  <c r="T112" i="14"/>
  <c r="Y112" i="14"/>
  <c r="L112" i="14"/>
  <c r="U112" i="14"/>
  <c r="Z112" i="14"/>
  <c r="O112" i="14"/>
  <c r="V112" i="14"/>
  <c r="AA112" i="14"/>
  <c r="C113" i="14"/>
  <c r="R113" i="14"/>
  <c r="X113" i="14"/>
  <c r="F113" i="14"/>
  <c r="S113" i="14"/>
  <c r="Y113" i="14"/>
  <c r="I113" i="14"/>
  <c r="T113" i="14"/>
  <c r="Z113" i="14"/>
  <c r="L113" i="14"/>
  <c r="U113" i="14"/>
  <c r="AA113" i="14"/>
  <c r="C114" i="14"/>
  <c r="R114" i="14"/>
  <c r="X114" i="14"/>
  <c r="F114" i="14"/>
  <c r="S114" i="14"/>
  <c r="Y114" i="14"/>
  <c r="I114" i="14"/>
  <c r="T114" i="14"/>
  <c r="Z114" i="14"/>
  <c r="L114" i="14"/>
  <c r="U114" i="14"/>
  <c r="AA114" i="14"/>
  <c r="C115" i="14"/>
  <c r="R115" i="14"/>
  <c r="X115" i="14"/>
  <c r="F115" i="14"/>
  <c r="S115" i="14"/>
  <c r="Y115" i="14"/>
  <c r="I115" i="14"/>
  <c r="T115" i="14"/>
  <c r="Z115" i="14"/>
  <c r="L115" i="14"/>
  <c r="U115" i="14"/>
  <c r="AA115" i="14"/>
  <c r="C116" i="14"/>
  <c r="R116" i="14"/>
  <c r="F116" i="14"/>
  <c r="S116" i="14"/>
  <c r="X116" i="14"/>
  <c r="I116" i="14"/>
  <c r="T116" i="14"/>
  <c r="Y116" i="14"/>
  <c r="L116" i="14"/>
  <c r="U116" i="14"/>
  <c r="Z116" i="14"/>
  <c r="O116" i="14"/>
  <c r="V116" i="14"/>
  <c r="AA116" i="14"/>
  <c r="C117" i="14"/>
  <c r="R117" i="14"/>
  <c r="F117" i="14"/>
  <c r="S117" i="14"/>
  <c r="X117" i="14"/>
  <c r="I117" i="14"/>
  <c r="T117" i="14"/>
  <c r="Y117" i="14"/>
  <c r="L117" i="14"/>
  <c r="U117" i="14"/>
  <c r="Z117" i="14"/>
  <c r="O117" i="14"/>
  <c r="V117" i="14"/>
  <c r="AA117" i="14"/>
  <c r="C118" i="14"/>
  <c r="R118" i="14"/>
  <c r="F118" i="14"/>
  <c r="S118" i="14"/>
  <c r="X118" i="14"/>
  <c r="I118" i="14"/>
  <c r="T118" i="14"/>
  <c r="Y118" i="14"/>
  <c r="L118" i="14"/>
  <c r="U118" i="14"/>
  <c r="Z118" i="14"/>
  <c r="O118" i="14"/>
  <c r="V118" i="14"/>
  <c r="AA118" i="14"/>
  <c r="C119" i="14"/>
  <c r="R119" i="14"/>
  <c r="F119" i="14"/>
  <c r="S119" i="14"/>
  <c r="X119" i="14"/>
  <c r="I119" i="14"/>
  <c r="T119" i="14"/>
  <c r="Y119" i="14"/>
  <c r="L119" i="14"/>
  <c r="U119" i="14"/>
  <c r="Z119" i="14"/>
  <c r="O119" i="14"/>
  <c r="V119" i="14"/>
  <c r="AA119" i="14"/>
  <c r="C120" i="14"/>
  <c r="R120" i="14"/>
  <c r="F120" i="14"/>
  <c r="S120" i="14"/>
  <c r="X120" i="14"/>
  <c r="I120" i="14"/>
  <c r="T120" i="14"/>
  <c r="Y120" i="14"/>
  <c r="L120" i="14"/>
  <c r="U120" i="14"/>
  <c r="Z120" i="14"/>
  <c r="O120" i="14"/>
  <c r="V120" i="14"/>
  <c r="AA120" i="14"/>
  <c r="C121" i="14"/>
  <c r="R121" i="14"/>
  <c r="F121" i="14"/>
  <c r="S121" i="14"/>
  <c r="X121" i="14"/>
  <c r="I121" i="14"/>
  <c r="T121" i="14"/>
  <c r="Y121" i="14"/>
  <c r="L121" i="14"/>
  <c r="U121" i="14"/>
  <c r="Z121" i="14"/>
  <c r="O121" i="14"/>
  <c r="V121" i="14"/>
  <c r="AA121" i="14"/>
  <c r="C122" i="14"/>
  <c r="R122" i="14"/>
  <c r="F122" i="14"/>
  <c r="S122" i="14"/>
  <c r="X122" i="14"/>
  <c r="I122" i="14"/>
  <c r="T122" i="14"/>
  <c r="Y122" i="14"/>
  <c r="L122" i="14"/>
  <c r="U122" i="14"/>
  <c r="Z122" i="14"/>
  <c r="O122" i="14"/>
  <c r="V122" i="14"/>
  <c r="AA122" i="14"/>
  <c r="C123" i="14"/>
  <c r="R123" i="14"/>
  <c r="F123" i="14"/>
  <c r="S123" i="14"/>
  <c r="X123" i="14"/>
  <c r="I123" i="14"/>
  <c r="T123" i="14"/>
  <c r="Y123" i="14"/>
  <c r="L123" i="14"/>
  <c r="U123" i="14"/>
  <c r="Z123" i="14"/>
  <c r="O123" i="14"/>
  <c r="V123" i="14"/>
  <c r="AA123" i="14"/>
  <c r="C124" i="14"/>
  <c r="R124" i="14"/>
  <c r="X124" i="14"/>
  <c r="Y124" i="14"/>
  <c r="Z124" i="14"/>
  <c r="AA124" i="14"/>
  <c r="C125" i="14"/>
  <c r="R125" i="14"/>
  <c r="X125" i="14"/>
  <c r="Y125" i="14"/>
  <c r="Z125" i="14"/>
  <c r="AA125" i="14"/>
  <c r="C126" i="14"/>
  <c r="R126" i="14"/>
  <c r="F126" i="14"/>
  <c r="S126" i="14"/>
  <c r="X126" i="14"/>
  <c r="I126" i="14"/>
  <c r="T126" i="14"/>
  <c r="Y126" i="14"/>
  <c r="L126" i="14"/>
  <c r="U126" i="14"/>
  <c r="Z126" i="14"/>
  <c r="O126" i="14"/>
  <c r="V126" i="14"/>
  <c r="AA126" i="14"/>
  <c r="C127" i="14"/>
  <c r="R127" i="14"/>
  <c r="X127" i="14"/>
  <c r="Y127" i="14"/>
  <c r="Z127" i="14"/>
  <c r="AA127" i="14"/>
  <c r="C128" i="14"/>
  <c r="R128" i="14"/>
  <c r="X128" i="14"/>
  <c r="Y128" i="14"/>
  <c r="Z128" i="14"/>
  <c r="AA128" i="14"/>
  <c r="C129" i="14"/>
  <c r="R129" i="14"/>
  <c r="X129" i="14"/>
  <c r="Y129" i="14"/>
  <c r="Z129" i="14"/>
  <c r="AA129" i="14"/>
  <c r="C130" i="14"/>
  <c r="R130" i="14"/>
  <c r="X130" i="14"/>
  <c r="Y130" i="14"/>
  <c r="Z130" i="14"/>
  <c r="AA130" i="14"/>
  <c r="C131" i="14"/>
  <c r="R131" i="14"/>
  <c r="F131" i="14"/>
  <c r="S131" i="14"/>
  <c r="X131" i="14"/>
  <c r="I131" i="14"/>
  <c r="T131" i="14"/>
  <c r="Y131" i="14"/>
  <c r="L131" i="14"/>
  <c r="U131" i="14"/>
  <c r="Z131" i="14"/>
  <c r="O131" i="14"/>
  <c r="V131" i="14"/>
  <c r="AA131" i="14"/>
  <c r="C132" i="14"/>
  <c r="R132" i="14"/>
  <c r="X132" i="14"/>
  <c r="F132" i="14"/>
  <c r="S132" i="14"/>
  <c r="Y132" i="14"/>
  <c r="I132" i="14"/>
  <c r="T132" i="14"/>
  <c r="Z132" i="14"/>
  <c r="L132" i="14"/>
  <c r="U132" i="14"/>
  <c r="AA132" i="14"/>
  <c r="C133" i="14"/>
  <c r="R133" i="14"/>
  <c r="X133" i="14"/>
  <c r="F133" i="14"/>
  <c r="S133" i="14"/>
  <c r="Y133" i="14"/>
  <c r="I133" i="14"/>
  <c r="T133" i="14"/>
  <c r="Z133" i="14"/>
  <c r="L133" i="14"/>
  <c r="U133" i="14"/>
  <c r="AA133" i="14"/>
  <c r="C134" i="14"/>
  <c r="R134" i="14"/>
  <c r="X134" i="14"/>
  <c r="F134" i="14"/>
  <c r="S134" i="14"/>
  <c r="Y134" i="14"/>
  <c r="I134" i="14"/>
  <c r="T134" i="14"/>
  <c r="Z134" i="14"/>
  <c r="L134" i="14"/>
  <c r="U134" i="14"/>
  <c r="AA134" i="14"/>
  <c r="C135" i="14"/>
  <c r="R135" i="14"/>
  <c r="X135" i="14"/>
  <c r="F135" i="14"/>
  <c r="S135" i="14"/>
  <c r="Y135" i="14"/>
  <c r="I135" i="14"/>
  <c r="T135" i="14"/>
  <c r="Z135" i="14"/>
  <c r="L135" i="14"/>
  <c r="U135" i="14"/>
  <c r="AA135" i="14"/>
  <c r="C136" i="14"/>
  <c r="R136" i="14"/>
  <c r="F136" i="14"/>
  <c r="S136" i="14"/>
  <c r="X136" i="14"/>
  <c r="I136" i="14"/>
  <c r="T136" i="14"/>
  <c r="Y136" i="14"/>
  <c r="L136" i="14"/>
  <c r="U136" i="14"/>
  <c r="Z136" i="14"/>
  <c r="O136" i="14"/>
  <c r="V136" i="14"/>
  <c r="AA136" i="14"/>
  <c r="C137" i="14"/>
  <c r="R137" i="14"/>
  <c r="F137" i="14"/>
  <c r="S137" i="14"/>
  <c r="X137" i="14"/>
  <c r="I137" i="14"/>
  <c r="T137" i="14"/>
  <c r="Y137" i="14"/>
  <c r="L137" i="14"/>
  <c r="U137" i="14"/>
  <c r="Z137" i="14"/>
  <c r="O137" i="14"/>
  <c r="V137" i="14"/>
  <c r="AA137" i="14"/>
  <c r="C138" i="14"/>
  <c r="R138" i="14"/>
  <c r="F138" i="14"/>
  <c r="S138" i="14"/>
  <c r="X138" i="14"/>
  <c r="I138" i="14"/>
  <c r="T138" i="14"/>
  <c r="Y138" i="14"/>
  <c r="L138" i="14"/>
  <c r="U138" i="14"/>
  <c r="Z138" i="14"/>
  <c r="O138" i="14"/>
  <c r="V138" i="14"/>
  <c r="AA138" i="14"/>
  <c r="C139" i="14"/>
  <c r="R139" i="14"/>
  <c r="X139" i="14"/>
  <c r="F139" i="14"/>
  <c r="S139" i="14"/>
  <c r="Y139" i="14"/>
  <c r="I139" i="14"/>
  <c r="T139" i="14"/>
  <c r="Z139" i="14"/>
  <c r="L139" i="14"/>
  <c r="U139" i="14"/>
  <c r="AA139" i="14"/>
  <c r="C140" i="14"/>
  <c r="R140" i="14"/>
  <c r="X140" i="14"/>
  <c r="F140" i="14"/>
  <c r="S140" i="14"/>
  <c r="Y140" i="14"/>
  <c r="I140" i="14"/>
  <c r="T140" i="14"/>
  <c r="Z140" i="14"/>
  <c r="L140" i="14"/>
  <c r="U140" i="14"/>
  <c r="AA140" i="14"/>
  <c r="C141" i="14"/>
  <c r="R141" i="14"/>
  <c r="X141" i="14"/>
  <c r="F141" i="14"/>
  <c r="S141" i="14"/>
  <c r="Y141" i="14"/>
  <c r="I141" i="14"/>
  <c r="T141" i="14"/>
  <c r="Z141" i="14"/>
  <c r="L141" i="14"/>
  <c r="U141" i="14"/>
  <c r="AA141" i="14"/>
  <c r="C142" i="14"/>
  <c r="R142" i="14"/>
  <c r="X142" i="14"/>
  <c r="F142" i="14"/>
  <c r="S142" i="14"/>
  <c r="Y142" i="14"/>
  <c r="I142" i="14"/>
  <c r="T142" i="14"/>
  <c r="Z142" i="14"/>
  <c r="L142" i="14"/>
  <c r="U142" i="14"/>
  <c r="AA142" i="14"/>
  <c r="C143" i="14"/>
  <c r="R143" i="14"/>
  <c r="F143" i="14"/>
  <c r="S143" i="14"/>
  <c r="X143" i="14"/>
  <c r="I143" i="14"/>
  <c r="T143" i="14"/>
  <c r="Y143" i="14"/>
  <c r="L143" i="14"/>
  <c r="U143" i="14"/>
  <c r="Z143" i="14"/>
  <c r="O143" i="14"/>
  <c r="V143" i="14"/>
  <c r="AA143" i="14"/>
  <c r="C144" i="14"/>
  <c r="R144" i="14"/>
  <c r="F144" i="14"/>
  <c r="S144" i="14"/>
  <c r="X144" i="14"/>
  <c r="I144" i="14"/>
  <c r="T144" i="14"/>
  <c r="Y144" i="14"/>
  <c r="L144" i="14"/>
  <c r="U144" i="14"/>
  <c r="Z144" i="14"/>
  <c r="O144" i="14"/>
  <c r="V144" i="14"/>
  <c r="AA144" i="14"/>
  <c r="C145" i="14"/>
  <c r="R145" i="14"/>
  <c r="F145" i="14"/>
  <c r="S145" i="14"/>
  <c r="X145" i="14"/>
  <c r="I145" i="14"/>
  <c r="T145" i="14"/>
  <c r="Y145" i="14"/>
  <c r="L145" i="14"/>
  <c r="U145" i="14"/>
  <c r="Z145" i="14"/>
  <c r="O145" i="14"/>
  <c r="V145" i="14"/>
  <c r="AA145" i="14"/>
  <c r="C146" i="14"/>
  <c r="R146" i="14"/>
  <c r="F146" i="14"/>
  <c r="S146" i="14"/>
  <c r="X146" i="14"/>
  <c r="I146" i="14"/>
  <c r="T146" i="14"/>
  <c r="Y146" i="14"/>
  <c r="L146" i="14"/>
  <c r="U146" i="14"/>
  <c r="Z146" i="14"/>
  <c r="O146" i="14"/>
  <c r="V146" i="14"/>
  <c r="AA146" i="14"/>
  <c r="C147" i="14"/>
  <c r="R147" i="14"/>
  <c r="F147" i="14"/>
  <c r="S147" i="14"/>
  <c r="X147" i="14"/>
  <c r="I147" i="14"/>
  <c r="T147" i="14"/>
  <c r="Y147" i="14"/>
  <c r="L147" i="14"/>
  <c r="U147" i="14"/>
  <c r="Z147" i="14"/>
  <c r="O147" i="14"/>
  <c r="V147" i="14"/>
  <c r="AA147" i="14"/>
  <c r="C148" i="14"/>
  <c r="R148" i="14"/>
  <c r="X148" i="14"/>
  <c r="F148" i="14"/>
  <c r="S148" i="14"/>
  <c r="Y148" i="14"/>
  <c r="I148" i="14"/>
  <c r="T148" i="14"/>
  <c r="Z148" i="14"/>
  <c r="L148" i="14"/>
  <c r="U148" i="14"/>
  <c r="AA148" i="14"/>
  <c r="C149" i="14"/>
  <c r="R149" i="14"/>
  <c r="X149" i="14"/>
  <c r="F149" i="14"/>
  <c r="S149" i="14"/>
  <c r="Y149" i="14"/>
  <c r="I149" i="14"/>
  <c r="T149" i="14"/>
  <c r="Z149" i="14"/>
  <c r="L149" i="14"/>
  <c r="U149" i="14"/>
  <c r="AA149" i="14"/>
  <c r="C150" i="14"/>
  <c r="R150" i="14"/>
  <c r="X150" i="14"/>
  <c r="F150" i="14"/>
  <c r="S150" i="14"/>
  <c r="Y150" i="14"/>
  <c r="I150" i="14"/>
  <c r="T150" i="14"/>
  <c r="Z150" i="14"/>
  <c r="L150" i="14"/>
  <c r="U150" i="14"/>
  <c r="AA150" i="14"/>
  <c r="C151" i="14"/>
  <c r="R151" i="14"/>
  <c r="X151" i="14"/>
  <c r="F151" i="14"/>
  <c r="S151" i="14"/>
  <c r="Y151" i="14"/>
  <c r="I151" i="14"/>
  <c r="T151" i="14"/>
  <c r="Z151" i="14"/>
  <c r="L151" i="14"/>
  <c r="U151" i="14"/>
  <c r="AA151" i="14"/>
  <c r="C152" i="14"/>
  <c r="R152" i="14"/>
  <c r="F152" i="14"/>
  <c r="S152" i="14"/>
  <c r="X152" i="14"/>
  <c r="I152" i="14"/>
  <c r="T152" i="14"/>
  <c r="Y152" i="14"/>
  <c r="L152" i="14"/>
  <c r="U152" i="14"/>
  <c r="Z152" i="14"/>
  <c r="O152" i="14"/>
  <c r="V152" i="14"/>
  <c r="AA152" i="14"/>
  <c r="C153" i="14"/>
  <c r="R153" i="14"/>
  <c r="F153" i="14"/>
  <c r="S153" i="14"/>
  <c r="X153" i="14"/>
  <c r="I153" i="14"/>
  <c r="T153" i="14"/>
  <c r="Y153" i="14"/>
  <c r="L153" i="14"/>
  <c r="U153" i="14"/>
  <c r="Z153" i="14"/>
  <c r="O153" i="14"/>
  <c r="V153" i="14"/>
  <c r="AA153" i="14"/>
  <c r="C154" i="14"/>
  <c r="R154" i="14"/>
  <c r="X154" i="14"/>
  <c r="F154" i="14"/>
  <c r="S154" i="14"/>
  <c r="Y154" i="14"/>
  <c r="I154" i="14"/>
  <c r="T154" i="14"/>
  <c r="Z154" i="14"/>
  <c r="L154" i="14"/>
  <c r="U154" i="14"/>
  <c r="AA154" i="14"/>
  <c r="C155" i="14"/>
  <c r="R155" i="14"/>
  <c r="X155" i="14"/>
  <c r="F155" i="14"/>
  <c r="S155" i="14"/>
  <c r="Y155" i="14"/>
  <c r="I155" i="14"/>
  <c r="T155" i="14"/>
  <c r="Z155" i="14"/>
  <c r="L155" i="14"/>
  <c r="U155" i="14"/>
  <c r="AA155" i="14"/>
  <c r="C156" i="14"/>
  <c r="R156" i="14"/>
  <c r="X156" i="14"/>
  <c r="F156" i="14"/>
  <c r="S156" i="14"/>
  <c r="Y156" i="14"/>
  <c r="I156" i="14"/>
  <c r="T156" i="14"/>
  <c r="Z156" i="14"/>
  <c r="L156" i="14"/>
  <c r="U156" i="14"/>
  <c r="AA156" i="14"/>
  <c r="C157" i="14"/>
  <c r="R157" i="14"/>
  <c r="F157" i="14"/>
  <c r="S157" i="14"/>
  <c r="X157" i="14"/>
  <c r="I157" i="14"/>
  <c r="T157" i="14"/>
  <c r="Y157" i="14"/>
  <c r="L157" i="14"/>
  <c r="U157" i="14"/>
  <c r="Z157" i="14"/>
  <c r="O157" i="14"/>
  <c r="V157" i="14"/>
  <c r="AA157" i="14"/>
  <c r="C158" i="14"/>
  <c r="R158" i="14"/>
  <c r="F158" i="14"/>
  <c r="S158" i="14"/>
  <c r="X158" i="14"/>
  <c r="I158" i="14"/>
  <c r="T158" i="14"/>
  <c r="Y158" i="14"/>
  <c r="L158" i="14"/>
  <c r="U158" i="14"/>
  <c r="Z158" i="14"/>
  <c r="O158" i="14"/>
  <c r="V158" i="14"/>
  <c r="AA158" i="14"/>
  <c r="C159" i="14"/>
  <c r="R159" i="14"/>
  <c r="F159" i="14"/>
  <c r="S159" i="14"/>
  <c r="X159" i="14"/>
  <c r="I159" i="14"/>
  <c r="T159" i="14"/>
  <c r="Y159" i="14"/>
  <c r="L159" i="14"/>
  <c r="U159" i="14"/>
  <c r="Z159" i="14"/>
  <c r="O159" i="14"/>
  <c r="V159" i="14"/>
  <c r="AA159" i="14"/>
  <c r="C160" i="14"/>
  <c r="R160" i="14"/>
  <c r="F160" i="14"/>
  <c r="S160" i="14"/>
  <c r="X160" i="14"/>
  <c r="I160" i="14"/>
  <c r="T160" i="14"/>
  <c r="Y160" i="14"/>
  <c r="L160" i="14"/>
  <c r="U160" i="14"/>
  <c r="Z160" i="14"/>
  <c r="O160" i="14"/>
  <c r="V160" i="14"/>
  <c r="AA160" i="14"/>
  <c r="C161" i="14"/>
  <c r="R161" i="14"/>
  <c r="F161" i="14"/>
  <c r="S161" i="14"/>
  <c r="X161" i="14"/>
  <c r="I161" i="14"/>
  <c r="T161" i="14"/>
  <c r="Y161" i="14"/>
  <c r="L161" i="14"/>
  <c r="U161" i="14"/>
  <c r="Z161" i="14"/>
  <c r="O161" i="14"/>
  <c r="V161" i="14"/>
  <c r="AA161" i="14"/>
  <c r="C162" i="14"/>
  <c r="R162" i="14"/>
  <c r="F162" i="14"/>
  <c r="S162" i="14"/>
  <c r="X162" i="14"/>
  <c r="I162" i="14"/>
  <c r="T162" i="14"/>
  <c r="Y162" i="14"/>
  <c r="L162" i="14"/>
  <c r="U162" i="14"/>
  <c r="Z162" i="14"/>
  <c r="O162" i="14"/>
  <c r="V162" i="14"/>
  <c r="AA162" i="14"/>
  <c r="C163" i="14"/>
  <c r="R163" i="14"/>
  <c r="F163" i="14"/>
  <c r="S163" i="14"/>
  <c r="X163" i="14"/>
  <c r="I163" i="14"/>
  <c r="T163" i="14"/>
  <c r="Y163" i="14"/>
  <c r="L163" i="14"/>
  <c r="U163" i="14"/>
  <c r="Z163" i="14"/>
  <c r="O163" i="14"/>
  <c r="V163" i="14"/>
  <c r="AA163" i="14"/>
  <c r="C164" i="14"/>
  <c r="R164" i="14"/>
  <c r="F164" i="14"/>
  <c r="S164" i="14"/>
  <c r="X164" i="14"/>
  <c r="I164" i="14"/>
  <c r="T164" i="14"/>
  <c r="Y164" i="14"/>
  <c r="L164" i="14"/>
  <c r="U164" i="14"/>
  <c r="Z164" i="14"/>
  <c r="O164" i="14"/>
  <c r="V164" i="14"/>
  <c r="AA164" i="14"/>
  <c r="C165" i="14"/>
  <c r="R165" i="14"/>
  <c r="F165" i="14"/>
  <c r="S165" i="14"/>
  <c r="X165" i="14"/>
  <c r="I165" i="14"/>
  <c r="T165" i="14"/>
  <c r="Y165" i="14"/>
  <c r="L165" i="14"/>
  <c r="U165" i="14"/>
  <c r="Z165" i="14"/>
  <c r="O165" i="14"/>
  <c r="V165" i="14"/>
  <c r="AA165" i="14"/>
  <c r="C166" i="14"/>
  <c r="R166" i="14"/>
  <c r="X166" i="14"/>
  <c r="Y166" i="14"/>
  <c r="Z166" i="14"/>
  <c r="AA166" i="14"/>
  <c r="C167" i="14"/>
  <c r="R167" i="14"/>
  <c r="X167" i="14"/>
  <c r="Y167" i="14"/>
  <c r="Z167" i="14"/>
  <c r="AA167" i="14"/>
  <c r="C168" i="14"/>
  <c r="R168" i="14"/>
  <c r="F168" i="14"/>
  <c r="S168" i="14"/>
  <c r="X168" i="14"/>
  <c r="I168" i="14"/>
  <c r="T168" i="14"/>
  <c r="Y168" i="14"/>
  <c r="L168" i="14"/>
  <c r="U168" i="14"/>
  <c r="Z168" i="14"/>
  <c r="O168" i="14"/>
  <c r="V168" i="14"/>
  <c r="AA168" i="14"/>
  <c r="C169" i="14"/>
  <c r="R169" i="14"/>
  <c r="X169" i="14"/>
  <c r="Y169" i="14"/>
  <c r="Z169" i="14"/>
  <c r="AA169" i="14"/>
  <c r="C170" i="14"/>
  <c r="R170" i="14"/>
  <c r="X170" i="14"/>
  <c r="Y170" i="14"/>
  <c r="Z170" i="14"/>
  <c r="AA170" i="14"/>
  <c r="C171" i="14"/>
  <c r="R171" i="14"/>
  <c r="X171" i="14"/>
  <c r="Y171" i="14"/>
  <c r="Z171" i="14"/>
  <c r="AA171" i="14"/>
  <c r="C172" i="14"/>
  <c r="R172" i="14"/>
  <c r="X172" i="14"/>
  <c r="Y172" i="14"/>
  <c r="Z172" i="14"/>
  <c r="AA172" i="14"/>
  <c r="C173" i="14"/>
  <c r="R173" i="14"/>
  <c r="F173" i="14"/>
  <c r="S173" i="14"/>
  <c r="X173" i="14"/>
  <c r="I173" i="14"/>
  <c r="T173" i="14"/>
  <c r="Y173" i="14"/>
  <c r="L173" i="14"/>
  <c r="U173" i="14"/>
  <c r="Z173" i="14"/>
  <c r="O173" i="14"/>
  <c r="V173" i="14"/>
  <c r="AA173" i="14"/>
  <c r="C174" i="14"/>
  <c r="R174" i="14"/>
  <c r="X174" i="14"/>
  <c r="F174" i="14"/>
  <c r="S174" i="14"/>
  <c r="Y174" i="14"/>
  <c r="I174" i="14"/>
  <c r="T174" i="14"/>
  <c r="Z174" i="14"/>
  <c r="L174" i="14"/>
  <c r="U174" i="14"/>
  <c r="AA174" i="14"/>
  <c r="C175" i="14"/>
  <c r="R175" i="14"/>
  <c r="X175" i="14"/>
  <c r="F175" i="14"/>
  <c r="S175" i="14"/>
  <c r="Y175" i="14"/>
  <c r="I175" i="14"/>
  <c r="T175" i="14"/>
  <c r="Z175" i="14"/>
  <c r="L175" i="14"/>
  <c r="U175" i="14"/>
  <c r="AA175" i="14"/>
  <c r="C176" i="14"/>
  <c r="R176" i="14"/>
  <c r="X176" i="14"/>
  <c r="F176" i="14"/>
  <c r="S176" i="14"/>
  <c r="Y176" i="14"/>
  <c r="I176" i="14"/>
  <c r="T176" i="14"/>
  <c r="Z176" i="14"/>
  <c r="L176" i="14"/>
  <c r="U176" i="14"/>
  <c r="AA176" i="14"/>
  <c r="C177" i="14"/>
  <c r="R177" i="14"/>
  <c r="X177" i="14"/>
  <c r="F177" i="14"/>
  <c r="S177" i="14"/>
  <c r="Y177" i="14"/>
  <c r="I177" i="14"/>
  <c r="T177" i="14"/>
  <c r="Z177" i="14"/>
  <c r="L177" i="14"/>
  <c r="U177" i="14"/>
  <c r="AA177" i="14"/>
  <c r="C178" i="14"/>
  <c r="R178" i="14"/>
  <c r="F178" i="14"/>
  <c r="S178" i="14"/>
  <c r="X178" i="14"/>
  <c r="I178" i="14"/>
  <c r="T178" i="14"/>
  <c r="Y178" i="14"/>
  <c r="L178" i="14"/>
  <c r="U178" i="14"/>
  <c r="Z178" i="14"/>
  <c r="O178" i="14"/>
  <c r="V178" i="14"/>
  <c r="AA178" i="14"/>
  <c r="C179" i="14"/>
  <c r="R179" i="14"/>
  <c r="F179" i="14"/>
  <c r="S179" i="14"/>
  <c r="X179" i="14"/>
  <c r="I179" i="14"/>
  <c r="T179" i="14"/>
  <c r="Y179" i="14"/>
  <c r="L179" i="14"/>
  <c r="U179" i="14"/>
  <c r="Z179" i="14"/>
  <c r="O179" i="14"/>
  <c r="V179" i="14"/>
  <c r="AA179" i="14"/>
  <c r="C180" i="14"/>
  <c r="R180" i="14"/>
  <c r="F180" i="14"/>
  <c r="S180" i="14"/>
  <c r="X180" i="14"/>
  <c r="I180" i="14"/>
  <c r="T180" i="14"/>
  <c r="Y180" i="14"/>
  <c r="L180" i="14"/>
  <c r="U180" i="14"/>
  <c r="Z180" i="14"/>
  <c r="O180" i="14"/>
  <c r="V180" i="14"/>
  <c r="AA180" i="14"/>
  <c r="C181" i="14"/>
  <c r="R181" i="14"/>
  <c r="X181" i="14"/>
  <c r="F181" i="14"/>
  <c r="S181" i="14"/>
  <c r="Y181" i="14"/>
  <c r="I181" i="14"/>
  <c r="T181" i="14"/>
  <c r="Z181" i="14"/>
  <c r="L181" i="14"/>
  <c r="U181" i="14"/>
  <c r="AA181" i="14"/>
  <c r="C182" i="14"/>
  <c r="R182" i="14"/>
  <c r="X182" i="14"/>
  <c r="F182" i="14"/>
  <c r="S182" i="14"/>
  <c r="Y182" i="14"/>
  <c r="I182" i="14"/>
  <c r="T182" i="14"/>
  <c r="Z182" i="14"/>
  <c r="L182" i="14"/>
  <c r="U182" i="14"/>
  <c r="AA182" i="14"/>
  <c r="C183" i="14"/>
  <c r="R183" i="14"/>
  <c r="X183" i="14"/>
  <c r="F183" i="14"/>
  <c r="S183" i="14"/>
  <c r="Y183" i="14"/>
  <c r="I183" i="14"/>
  <c r="T183" i="14"/>
  <c r="Z183" i="14"/>
  <c r="L183" i="14"/>
  <c r="U183" i="14"/>
  <c r="AA183" i="14"/>
  <c r="C184" i="14"/>
  <c r="R184" i="14"/>
  <c r="X184" i="14"/>
  <c r="F184" i="14"/>
  <c r="S184" i="14"/>
  <c r="Y184" i="14"/>
  <c r="I184" i="14"/>
  <c r="T184" i="14"/>
  <c r="Z184" i="14"/>
  <c r="L184" i="14"/>
  <c r="U184" i="14"/>
  <c r="AA184" i="14"/>
  <c r="C185" i="14"/>
  <c r="R185" i="14"/>
  <c r="F185" i="14"/>
  <c r="S185" i="14"/>
  <c r="X185" i="14"/>
  <c r="I185" i="14"/>
  <c r="T185" i="14"/>
  <c r="Y185" i="14"/>
  <c r="L185" i="14"/>
  <c r="U185" i="14"/>
  <c r="Z185" i="14"/>
  <c r="O185" i="14"/>
  <c r="V185" i="14"/>
  <c r="AA185" i="14"/>
  <c r="C186" i="14"/>
  <c r="R186" i="14"/>
  <c r="F186" i="14"/>
  <c r="S186" i="14"/>
  <c r="X186" i="14"/>
  <c r="I186" i="14"/>
  <c r="T186" i="14"/>
  <c r="Y186" i="14"/>
  <c r="L186" i="14"/>
  <c r="U186" i="14"/>
  <c r="Z186" i="14"/>
  <c r="O186" i="14"/>
  <c r="V186" i="14"/>
  <c r="AA186" i="14"/>
  <c r="C187" i="14"/>
  <c r="R187" i="14"/>
  <c r="F187" i="14"/>
  <c r="S187" i="14"/>
  <c r="X187" i="14"/>
  <c r="I187" i="14"/>
  <c r="T187" i="14"/>
  <c r="Y187" i="14"/>
  <c r="L187" i="14"/>
  <c r="U187" i="14"/>
  <c r="Z187" i="14"/>
  <c r="O187" i="14"/>
  <c r="V187" i="14"/>
  <c r="AA187" i="14"/>
  <c r="C188" i="14"/>
  <c r="R188" i="14"/>
  <c r="F188" i="14"/>
  <c r="S188" i="14"/>
  <c r="X188" i="14"/>
  <c r="I188" i="14"/>
  <c r="T188" i="14"/>
  <c r="Y188" i="14"/>
  <c r="L188" i="14"/>
  <c r="U188" i="14"/>
  <c r="Z188" i="14"/>
  <c r="O188" i="14"/>
  <c r="V188" i="14"/>
  <c r="AA188" i="14"/>
  <c r="C189" i="14"/>
  <c r="R189" i="14"/>
  <c r="X189" i="14"/>
  <c r="F189" i="14"/>
  <c r="S189" i="14"/>
  <c r="Y189" i="14"/>
  <c r="I189" i="14"/>
  <c r="T189" i="14"/>
  <c r="Z189" i="14"/>
  <c r="L189" i="14"/>
  <c r="U189" i="14"/>
  <c r="AA189" i="14"/>
  <c r="C190" i="14"/>
  <c r="R190" i="14"/>
  <c r="X190" i="14"/>
  <c r="F190" i="14"/>
  <c r="S190" i="14"/>
  <c r="Y190" i="14"/>
  <c r="I190" i="14"/>
  <c r="T190" i="14"/>
  <c r="Z190" i="14"/>
  <c r="L190" i="14"/>
  <c r="U190" i="14"/>
  <c r="AA190" i="14"/>
  <c r="C191" i="14"/>
  <c r="R191" i="14"/>
  <c r="X191" i="14"/>
  <c r="F191" i="14"/>
  <c r="S191" i="14"/>
  <c r="Y191" i="14"/>
  <c r="I191" i="14"/>
  <c r="T191" i="14"/>
  <c r="Z191" i="14"/>
  <c r="L191" i="14"/>
  <c r="U191" i="14"/>
  <c r="AA191" i="14"/>
  <c r="C192" i="14"/>
  <c r="R192" i="14"/>
  <c r="X192" i="14"/>
  <c r="F192" i="14"/>
  <c r="S192" i="14"/>
  <c r="Y192" i="14"/>
  <c r="I192" i="14"/>
  <c r="T192" i="14"/>
  <c r="Z192" i="14"/>
  <c r="L192" i="14"/>
  <c r="U192" i="14"/>
  <c r="AA192" i="14"/>
  <c r="C193" i="14"/>
  <c r="R193" i="14"/>
  <c r="F193" i="14"/>
  <c r="S193" i="14"/>
  <c r="X193" i="14"/>
  <c r="I193" i="14"/>
  <c r="T193" i="14"/>
  <c r="Y193" i="14"/>
  <c r="L193" i="14"/>
  <c r="U193" i="14"/>
  <c r="Z193" i="14"/>
  <c r="O193" i="14"/>
  <c r="V193" i="14"/>
  <c r="AA193" i="14"/>
  <c r="C194" i="14"/>
  <c r="R194" i="14"/>
  <c r="F194" i="14"/>
  <c r="S194" i="14"/>
  <c r="X194" i="14"/>
  <c r="I194" i="14"/>
  <c r="T194" i="14"/>
  <c r="Y194" i="14"/>
  <c r="L194" i="14"/>
  <c r="U194" i="14"/>
  <c r="Z194" i="14"/>
  <c r="O194" i="14"/>
  <c r="V194" i="14"/>
  <c r="AA194" i="14"/>
  <c r="C195" i="14"/>
  <c r="R195" i="14"/>
  <c r="X195" i="14"/>
  <c r="F195" i="14"/>
  <c r="S195" i="14"/>
  <c r="Y195" i="14"/>
  <c r="I195" i="14"/>
  <c r="T195" i="14"/>
  <c r="Z195" i="14"/>
  <c r="L195" i="14"/>
  <c r="U195" i="14"/>
  <c r="AA195" i="14"/>
  <c r="C196" i="14"/>
  <c r="R196" i="14"/>
  <c r="X196" i="14"/>
  <c r="F196" i="14"/>
  <c r="S196" i="14"/>
  <c r="Y196" i="14"/>
  <c r="I196" i="14"/>
  <c r="T196" i="14"/>
  <c r="Z196" i="14"/>
  <c r="L196" i="14"/>
  <c r="U196" i="14"/>
  <c r="AA196" i="14"/>
  <c r="C197" i="14"/>
  <c r="R197" i="14"/>
  <c r="X197" i="14"/>
  <c r="F197" i="14"/>
  <c r="S197" i="14"/>
  <c r="Y197" i="14"/>
  <c r="I197" i="14"/>
  <c r="T197" i="14"/>
  <c r="Z197" i="14"/>
  <c r="L197" i="14"/>
  <c r="U197" i="14"/>
  <c r="AA197" i="14"/>
  <c r="C198" i="14"/>
  <c r="R198" i="14"/>
  <c r="F198" i="14"/>
  <c r="S198" i="14"/>
  <c r="X198" i="14"/>
  <c r="I198" i="14"/>
  <c r="T198" i="14"/>
  <c r="Y198" i="14"/>
  <c r="L198" i="14"/>
  <c r="U198" i="14"/>
  <c r="Z198" i="14"/>
  <c r="O198" i="14"/>
  <c r="V198" i="14"/>
  <c r="AA198" i="14"/>
  <c r="C199" i="14"/>
  <c r="R199" i="14"/>
  <c r="F199" i="14"/>
  <c r="S199" i="14"/>
  <c r="X199" i="14"/>
  <c r="I199" i="14"/>
  <c r="T199" i="14"/>
  <c r="Y199" i="14"/>
  <c r="L199" i="14"/>
  <c r="U199" i="14"/>
  <c r="Z199" i="14"/>
  <c r="O199" i="14"/>
  <c r="V199" i="14"/>
  <c r="AA199" i="14"/>
  <c r="C200" i="14"/>
  <c r="R200" i="14"/>
  <c r="F200" i="14"/>
  <c r="S200" i="14"/>
  <c r="X200" i="14"/>
  <c r="I200" i="14"/>
  <c r="T200" i="14"/>
  <c r="Y200" i="14"/>
  <c r="L200" i="14"/>
  <c r="U200" i="14"/>
  <c r="Z200" i="14"/>
  <c r="O200" i="14"/>
  <c r="V200" i="14"/>
  <c r="AA200" i="14"/>
  <c r="C201" i="14"/>
  <c r="R201" i="14"/>
  <c r="F201" i="14"/>
  <c r="S201" i="14"/>
  <c r="X201" i="14"/>
  <c r="I201" i="14"/>
  <c r="T201" i="14"/>
  <c r="Y201" i="14"/>
  <c r="L201" i="14"/>
  <c r="U201" i="14"/>
  <c r="Z201" i="14"/>
  <c r="O201" i="14"/>
  <c r="V201" i="14"/>
  <c r="AA201" i="14"/>
  <c r="C202" i="14"/>
  <c r="R202" i="14"/>
  <c r="F202" i="14"/>
  <c r="S202" i="14"/>
  <c r="X202" i="14"/>
  <c r="I202" i="14"/>
  <c r="T202" i="14"/>
  <c r="Y202" i="14"/>
  <c r="L202" i="14"/>
  <c r="U202" i="14"/>
  <c r="Z202" i="14"/>
  <c r="O202" i="14"/>
  <c r="V202" i="14"/>
  <c r="AA202" i="14"/>
  <c r="C203" i="14"/>
  <c r="R203" i="14"/>
  <c r="X203" i="14"/>
  <c r="F203" i="14"/>
  <c r="S203" i="14"/>
  <c r="Y203" i="14"/>
  <c r="I203" i="14"/>
  <c r="T203" i="14"/>
  <c r="Z203" i="14"/>
  <c r="L203" i="14"/>
  <c r="U203" i="14"/>
  <c r="AA203" i="14"/>
  <c r="C204" i="14"/>
  <c r="R204" i="14"/>
  <c r="F204" i="14"/>
  <c r="S204" i="14"/>
  <c r="X204" i="14"/>
  <c r="I204" i="14"/>
  <c r="T204" i="14"/>
  <c r="Y204" i="14"/>
  <c r="L204" i="14"/>
  <c r="U204" i="14"/>
  <c r="Z204" i="14"/>
  <c r="O204" i="14"/>
  <c r="V204" i="14"/>
  <c r="AA204" i="14"/>
  <c r="C205" i="14"/>
  <c r="R205" i="14"/>
  <c r="F205" i="14"/>
  <c r="S205" i="14"/>
  <c r="X205" i="14"/>
  <c r="I205" i="14"/>
  <c r="T205" i="14"/>
  <c r="Y205" i="14"/>
  <c r="L205" i="14"/>
  <c r="U205" i="14"/>
  <c r="Z205" i="14"/>
  <c r="O205" i="14"/>
  <c r="V205" i="14"/>
  <c r="AA205" i="14"/>
  <c r="C206" i="14"/>
  <c r="R206" i="14"/>
  <c r="F206" i="14"/>
  <c r="S206" i="14"/>
  <c r="X206" i="14"/>
  <c r="I206" i="14"/>
  <c r="T206" i="14"/>
  <c r="Y206" i="14"/>
  <c r="L206" i="14"/>
  <c r="U206" i="14"/>
  <c r="Z206" i="14"/>
  <c r="O206" i="14"/>
  <c r="V206" i="14"/>
  <c r="AA206" i="14"/>
  <c r="C207" i="14"/>
  <c r="R207" i="14"/>
  <c r="F207" i="14"/>
  <c r="S207" i="14"/>
  <c r="X207" i="14"/>
  <c r="I207" i="14"/>
  <c r="T207" i="14"/>
  <c r="Y207" i="14"/>
  <c r="L207" i="14"/>
  <c r="U207" i="14"/>
  <c r="Z207" i="14"/>
  <c r="O207" i="14"/>
  <c r="V207" i="14"/>
  <c r="AA207" i="14"/>
  <c r="C208" i="14"/>
  <c r="R208" i="14"/>
  <c r="F208" i="14"/>
  <c r="S208" i="14"/>
  <c r="X208" i="14"/>
  <c r="I208" i="14"/>
  <c r="T208" i="14"/>
  <c r="Y208" i="14"/>
  <c r="L208" i="14"/>
  <c r="U208" i="14"/>
  <c r="Z208" i="14"/>
  <c r="O208" i="14"/>
  <c r="V208" i="14"/>
  <c r="AA208" i="14"/>
  <c r="C209" i="14"/>
  <c r="R209" i="14"/>
  <c r="X209" i="14"/>
  <c r="Y209" i="14"/>
  <c r="Z209" i="14"/>
  <c r="AA209" i="14"/>
  <c r="C210" i="14"/>
  <c r="R210" i="14"/>
  <c r="X210" i="14"/>
  <c r="Y210" i="14"/>
  <c r="Z210" i="14"/>
  <c r="AA210" i="14"/>
  <c r="C211" i="14"/>
  <c r="R211" i="14"/>
  <c r="F211" i="14"/>
  <c r="S211" i="14"/>
  <c r="X211" i="14"/>
  <c r="I211" i="14"/>
  <c r="T211" i="14"/>
  <c r="Y211" i="14"/>
  <c r="L211" i="14"/>
  <c r="U211" i="14"/>
  <c r="Z211" i="14"/>
  <c r="O211" i="14"/>
  <c r="V211" i="14"/>
  <c r="AA211" i="14"/>
  <c r="C212" i="14"/>
  <c r="R212" i="14"/>
  <c r="X212" i="14"/>
  <c r="Y212" i="14"/>
  <c r="Z212" i="14"/>
  <c r="AA212" i="14"/>
  <c r="C213" i="14"/>
  <c r="R213" i="14"/>
  <c r="X213" i="14"/>
  <c r="Y213" i="14"/>
  <c r="Z213" i="14"/>
  <c r="AA213" i="14"/>
  <c r="C214" i="14"/>
  <c r="R214" i="14"/>
  <c r="X214" i="14"/>
  <c r="Y214" i="14"/>
  <c r="Z214" i="14"/>
  <c r="AA214" i="14"/>
  <c r="C215" i="14"/>
  <c r="R215" i="14"/>
  <c r="X215" i="14"/>
  <c r="Y215" i="14"/>
  <c r="Z215" i="14"/>
  <c r="AA215" i="14"/>
  <c r="C216" i="14"/>
  <c r="R216" i="14"/>
  <c r="X216" i="14"/>
  <c r="F216" i="14"/>
  <c r="S216" i="14"/>
  <c r="Y216" i="14"/>
  <c r="I216" i="14"/>
  <c r="T216" i="14"/>
  <c r="Z216" i="14"/>
  <c r="L216" i="14"/>
  <c r="U216" i="14"/>
  <c r="AA216" i="14"/>
  <c r="C217" i="14"/>
  <c r="R217" i="14"/>
  <c r="X217" i="14"/>
  <c r="F217" i="14"/>
  <c r="S217" i="14"/>
  <c r="Y217" i="14"/>
  <c r="I217" i="14"/>
  <c r="T217" i="14"/>
  <c r="Z217" i="14"/>
  <c r="L217" i="14"/>
  <c r="U217" i="14"/>
  <c r="AA217" i="14"/>
  <c r="C218" i="14"/>
  <c r="R218" i="14"/>
  <c r="X218" i="14"/>
  <c r="F218" i="14"/>
  <c r="S218" i="14"/>
  <c r="Y218" i="14"/>
  <c r="I218" i="14"/>
  <c r="T218" i="14"/>
  <c r="Z218" i="14"/>
  <c r="L218" i="14"/>
  <c r="U218" i="14"/>
  <c r="AA218" i="14"/>
  <c r="C219" i="14"/>
  <c r="R219" i="14"/>
  <c r="X219" i="14"/>
  <c r="F219" i="14"/>
  <c r="S219" i="14"/>
  <c r="Y219" i="14"/>
  <c r="I219" i="14"/>
  <c r="T219" i="14"/>
  <c r="Z219" i="14"/>
  <c r="L219" i="14"/>
  <c r="U219" i="14"/>
  <c r="AA219" i="14"/>
  <c r="C220" i="14"/>
  <c r="R220" i="14"/>
  <c r="F220" i="14"/>
  <c r="S220" i="14"/>
  <c r="X220" i="14"/>
  <c r="I220" i="14"/>
  <c r="T220" i="14"/>
  <c r="Y220" i="14"/>
  <c r="L220" i="14"/>
  <c r="U220" i="14"/>
  <c r="Z220" i="14"/>
  <c r="O220" i="14"/>
  <c r="V220" i="14"/>
  <c r="AA220" i="14"/>
  <c r="C221" i="14"/>
  <c r="R221" i="14"/>
  <c r="F221" i="14"/>
  <c r="S221" i="14"/>
  <c r="X221" i="14"/>
  <c r="I221" i="14"/>
  <c r="T221" i="14"/>
  <c r="Y221" i="14"/>
  <c r="L221" i="14"/>
  <c r="U221" i="14"/>
  <c r="Z221" i="14"/>
  <c r="O221" i="14"/>
  <c r="V221" i="14"/>
  <c r="AA221" i="14"/>
  <c r="C222" i="14"/>
  <c r="R222" i="14"/>
  <c r="F222" i="14"/>
  <c r="S222" i="14"/>
  <c r="X222" i="14"/>
  <c r="I222" i="14"/>
  <c r="T222" i="14"/>
  <c r="Y222" i="14"/>
  <c r="L222" i="14"/>
  <c r="U222" i="14"/>
  <c r="Z222" i="14"/>
  <c r="O222" i="14"/>
  <c r="V222" i="14"/>
  <c r="AA222" i="14"/>
  <c r="C223" i="14"/>
  <c r="R223" i="14"/>
  <c r="X223" i="14"/>
  <c r="F223" i="14"/>
  <c r="S223" i="14"/>
  <c r="Y223" i="14"/>
  <c r="I223" i="14"/>
  <c r="T223" i="14"/>
  <c r="Z223" i="14"/>
  <c r="L223" i="14"/>
  <c r="U223" i="14"/>
  <c r="AA223" i="14"/>
  <c r="C224" i="14"/>
  <c r="R224" i="14"/>
  <c r="X224" i="14"/>
  <c r="F224" i="14"/>
  <c r="S224" i="14"/>
  <c r="Y224" i="14"/>
  <c r="I224" i="14"/>
  <c r="T224" i="14"/>
  <c r="Z224" i="14"/>
  <c r="L224" i="14"/>
  <c r="U224" i="14"/>
  <c r="AA224" i="14"/>
  <c r="C225" i="14"/>
  <c r="R225" i="14"/>
  <c r="X225" i="14"/>
  <c r="F225" i="14"/>
  <c r="S225" i="14"/>
  <c r="Y225" i="14"/>
  <c r="I225" i="14"/>
  <c r="T225" i="14"/>
  <c r="Z225" i="14"/>
  <c r="L225" i="14"/>
  <c r="U225" i="14"/>
  <c r="AA225" i="14"/>
  <c r="C226" i="14"/>
  <c r="R226" i="14"/>
  <c r="F226" i="14"/>
  <c r="S226" i="14"/>
  <c r="X226" i="14"/>
  <c r="I226" i="14"/>
  <c r="T226" i="14"/>
  <c r="Y226" i="14"/>
  <c r="L226" i="14"/>
  <c r="U226" i="14"/>
  <c r="Z226" i="14"/>
  <c r="O226" i="14"/>
  <c r="V226" i="14"/>
  <c r="AA226" i="14"/>
  <c r="C227" i="14"/>
  <c r="R227" i="14"/>
  <c r="F227" i="14"/>
  <c r="S227" i="14"/>
  <c r="X227" i="14"/>
  <c r="I227" i="14"/>
  <c r="T227" i="14"/>
  <c r="Y227" i="14"/>
  <c r="L227" i="14"/>
  <c r="U227" i="14"/>
  <c r="Z227" i="14"/>
  <c r="O227" i="14"/>
  <c r="V227" i="14"/>
  <c r="AA227" i="14"/>
  <c r="C228" i="14"/>
  <c r="R228" i="14"/>
  <c r="F228" i="14"/>
  <c r="S228" i="14"/>
  <c r="X228" i="14"/>
  <c r="I228" i="14"/>
  <c r="T228" i="14"/>
  <c r="Y228" i="14"/>
  <c r="L228" i="14"/>
  <c r="U228" i="14"/>
  <c r="Z228" i="14"/>
  <c r="O228" i="14"/>
  <c r="V228" i="14"/>
  <c r="AA228" i="14"/>
  <c r="C229" i="14"/>
  <c r="R229" i="14"/>
  <c r="F229" i="14"/>
  <c r="S229" i="14"/>
  <c r="X229" i="14"/>
  <c r="I229" i="14"/>
  <c r="T229" i="14"/>
  <c r="Y229" i="14"/>
  <c r="L229" i="14"/>
  <c r="U229" i="14"/>
  <c r="Z229" i="14"/>
  <c r="O229" i="14"/>
  <c r="V229" i="14"/>
  <c r="AA229" i="14"/>
  <c r="C230" i="14"/>
  <c r="R230" i="14"/>
  <c r="F230" i="14"/>
  <c r="S230" i="14"/>
  <c r="X230" i="14"/>
  <c r="I230" i="14"/>
  <c r="T230" i="14"/>
  <c r="Y230" i="14"/>
  <c r="L230" i="14"/>
  <c r="U230" i="14"/>
  <c r="Z230" i="14"/>
  <c r="O230" i="14"/>
  <c r="V230" i="14"/>
  <c r="AA230" i="14"/>
  <c r="C231" i="14"/>
  <c r="R231" i="14"/>
  <c r="X231" i="14"/>
  <c r="F231" i="14"/>
  <c r="S231" i="14"/>
  <c r="Y231" i="14"/>
  <c r="I231" i="14"/>
  <c r="T231" i="14"/>
  <c r="Z231" i="14"/>
  <c r="L231" i="14"/>
  <c r="U231" i="14"/>
  <c r="AA231" i="14"/>
  <c r="C232" i="14"/>
  <c r="R232" i="14"/>
  <c r="X232" i="14"/>
  <c r="F232" i="14"/>
  <c r="S232" i="14"/>
  <c r="Y232" i="14"/>
  <c r="I232" i="14"/>
  <c r="T232" i="14"/>
  <c r="Z232" i="14"/>
  <c r="L232" i="14"/>
  <c r="U232" i="14"/>
  <c r="AA232" i="14"/>
  <c r="C233" i="14"/>
  <c r="R233" i="14"/>
  <c r="X233" i="14"/>
  <c r="F233" i="14"/>
  <c r="S233" i="14"/>
  <c r="Y233" i="14"/>
  <c r="I233" i="14"/>
  <c r="T233" i="14"/>
  <c r="Z233" i="14"/>
  <c r="L233" i="14"/>
  <c r="U233" i="14"/>
  <c r="AA233" i="14"/>
  <c r="C234" i="14"/>
  <c r="R234" i="14"/>
  <c r="F234" i="14"/>
  <c r="S234" i="14"/>
  <c r="X234" i="14"/>
  <c r="I234" i="14"/>
  <c r="T234" i="14"/>
  <c r="Y234" i="14"/>
  <c r="L234" i="14"/>
  <c r="U234" i="14"/>
  <c r="Z234" i="14"/>
  <c r="O234" i="14"/>
  <c r="V234" i="14"/>
  <c r="AA234" i="14"/>
  <c r="C235" i="14"/>
  <c r="R235" i="14"/>
  <c r="F235" i="14"/>
  <c r="S235" i="14"/>
  <c r="X235" i="14"/>
  <c r="I235" i="14"/>
  <c r="T235" i="14"/>
  <c r="Y235" i="14"/>
  <c r="L235" i="14"/>
  <c r="U235" i="14"/>
  <c r="Z235" i="14"/>
  <c r="O235" i="14"/>
  <c r="V235" i="14"/>
  <c r="AA235" i="14"/>
  <c r="C236" i="14"/>
  <c r="R236" i="14"/>
  <c r="F236" i="14"/>
  <c r="S236" i="14"/>
  <c r="X236" i="14"/>
  <c r="I236" i="14"/>
  <c r="T236" i="14"/>
  <c r="Y236" i="14"/>
  <c r="L236" i="14"/>
  <c r="U236" i="14"/>
  <c r="Z236" i="14"/>
  <c r="O236" i="14"/>
  <c r="V236" i="14"/>
  <c r="AA236" i="14"/>
  <c r="C237" i="14"/>
  <c r="R237" i="14"/>
  <c r="X237" i="14"/>
  <c r="F237" i="14"/>
  <c r="S237" i="14"/>
  <c r="Y237" i="14"/>
  <c r="I237" i="14"/>
  <c r="T237" i="14"/>
  <c r="Z237" i="14"/>
  <c r="L237" i="14"/>
  <c r="U237" i="14"/>
  <c r="AA237" i="14"/>
  <c r="C238" i="14"/>
  <c r="R238" i="14"/>
  <c r="X238" i="14"/>
  <c r="F238" i="14"/>
  <c r="S238" i="14"/>
  <c r="Y238" i="14"/>
  <c r="I238" i="14"/>
  <c r="T238" i="14"/>
  <c r="Z238" i="14"/>
  <c r="L238" i="14"/>
  <c r="U238" i="14"/>
  <c r="AA238" i="14"/>
  <c r="C239" i="14"/>
  <c r="R239" i="14"/>
  <c r="X239" i="14"/>
  <c r="F239" i="14"/>
  <c r="S239" i="14"/>
  <c r="Y239" i="14"/>
  <c r="I239" i="14"/>
  <c r="T239" i="14"/>
  <c r="Z239" i="14"/>
  <c r="L239" i="14"/>
  <c r="U239" i="14"/>
  <c r="AA239" i="14"/>
  <c r="C240" i="14"/>
  <c r="R240" i="14"/>
  <c r="F240" i="14"/>
  <c r="S240" i="14"/>
  <c r="X240" i="14"/>
  <c r="I240" i="14"/>
  <c r="T240" i="14"/>
  <c r="Y240" i="14"/>
  <c r="L240" i="14"/>
  <c r="U240" i="14"/>
  <c r="Z240" i="14"/>
  <c r="O240" i="14"/>
  <c r="V240" i="14"/>
  <c r="AA240" i="14"/>
  <c r="C241" i="14"/>
  <c r="R241" i="14"/>
  <c r="F241" i="14"/>
  <c r="S241" i="14"/>
  <c r="X241" i="14"/>
  <c r="I241" i="14"/>
  <c r="T241" i="14"/>
  <c r="Y241" i="14"/>
  <c r="L241" i="14"/>
  <c r="U241" i="14"/>
  <c r="Z241" i="14"/>
  <c r="O241" i="14"/>
  <c r="V241" i="14"/>
  <c r="AA241" i="14"/>
  <c r="C242" i="14"/>
  <c r="R242" i="14"/>
  <c r="F242" i="14"/>
  <c r="S242" i="14"/>
  <c r="X242" i="14"/>
  <c r="I242" i="14"/>
  <c r="T242" i="14"/>
  <c r="Y242" i="14"/>
  <c r="L242" i="14"/>
  <c r="U242" i="14"/>
  <c r="Z242" i="14"/>
  <c r="O242" i="14"/>
  <c r="V242" i="14"/>
  <c r="AA242" i="14"/>
  <c r="C243" i="14"/>
  <c r="R243" i="14"/>
  <c r="F243" i="14"/>
  <c r="S243" i="14"/>
  <c r="X243" i="14"/>
  <c r="I243" i="14"/>
  <c r="T243" i="14"/>
  <c r="Y243" i="14"/>
  <c r="L243" i="14"/>
  <c r="U243" i="14"/>
  <c r="Z243" i="14"/>
  <c r="O243" i="14"/>
  <c r="V243" i="14"/>
  <c r="AA243" i="14"/>
  <c r="C244" i="14"/>
  <c r="R244" i="14"/>
  <c r="F244" i="14"/>
  <c r="S244" i="14"/>
  <c r="X244" i="14"/>
  <c r="I244" i="14"/>
  <c r="T244" i="14"/>
  <c r="Y244" i="14"/>
  <c r="L244" i="14"/>
  <c r="U244" i="14"/>
  <c r="Z244" i="14"/>
  <c r="O244" i="14"/>
  <c r="V244" i="14"/>
  <c r="AA244" i="14"/>
  <c r="C245" i="14"/>
  <c r="R245" i="14"/>
  <c r="X245" i="14"/>
  <c r="F245" i="14"/>
  <c r="S245" i="14"/>
  <c r="Y245" i="14"/>
  <c r="I245" i="14"/>
  <c r="T245" i="14"/>
  <c r="Z245" i="14"/>
  <c r="L245" i="14"/>
  <c r="U245" i="14"/>
  <c r="AA245" i="14"/>
  <c r="C246" i="14"/>
  <c r="R246" i="14"/>
  <c r="F246" i="14"/>
  <c r="S246" i="14"/>
  <c r="X246" i="14"/>
  <c r="I246" i="14"/>
  <c r="T246" i="14"/>
  <c r="Y246" i="14"/>
  <c r="L246" i="14"/>
  <c r="U246" i="14"/>
  <c r="Z246" i="14"/>
  <c r="O246" i="14"/>
  <c r="V246" i="14"/>
  <c r="AA246" i="14"/>
  <c r="C247" i="14"/>
  <c r="R247" i="14"/>
  <c r="F247" i="14"/>
  <c r="S247" i="14"/>
  <c r="X247" i="14"/>
  <c r="I247" i="14"/>
  <c r="T247" i="14"/>
  <c r="Y247" i="14"/>
  <c r="L247" i="14"/>
  <c r="U247" i="14"/>
  <c r="Z247" i="14"/>
  <c r="O247" i="14"/>
  <c r="V247" i="14"/>
  <c r="AA247" i="14"/>
  <c r="C248" i="14"/>
  <c r="R248" i="14"/>
  <c r="F248" i="14"/>
  <c r="S248" i="14"/>
  <c r="X248" i="14"/>
  <c r="I248" i="14"/>
  <c r="T248" i="14"/>
  <c r="Y248" i="14"/>
  <c r="L248" i="14"/>
  <c r="U248" i="14"/>
  <c r="Z248" i="14"/>
  <c r="O248" i="14"/>
  <c r="V248" i="14"/>
  <c r="AA248" i="14"/>
  <c r="C249" i="14"/>
  <c r="R249" i="14"/>
  <c r="F249" i="14"/>
  <c r="S249" i="14"/>
  <c r="X249" i="14"/>
  <c r="I249" i="14"/>
  <c r="T249" i="14"/>
  <c r="Y249" i="14"/>
  <c r="L249" i="14"/>
  <c r="U249" i="14"/>
  <c r="Z249" i="14"/>
  <c r="O249" i="14"/>
  <c r="V249" i="14"/>
  <c r="AA249" i="14"/>
  <c r="C250" i="14"/>
  <c r="R250" i="14"/>
  <c r="F250" i="14"/>
  <c r="S250" i="14"/>
  <c r="X250" i="14"/>
  <c r="I250" i="14"/>
  <c r="T250" i="14"/>
  <c r="Y250" i="14"/>
  <c r="L250" i="14"/>
  <c r="U250" i="14"/>
  <c r="Z250" i="14"/>
  <c r="O250" i="14"/>
  <c r="V250" i="14"/>
  <c r="AA250" i="14"/>
  <c r="C251" i="14"/>
  <c r="R251" i="14"/>
  <c r="X251" i="14"/>
  <c r="Y251" i="14"/>
  <c r="Z251" i="14"/>
  <c r="AA251" i="14"/>
  <c r="C252" i="14"/>
  <c r="R252" i="14"/>
  <c r="X252" i="14"/>
  <c r="Y252" i="14"/>
  <c r="Z252" i="14"/>
  <c r="AA252" i="14"/>
  <c r="C253" i="14"/>
  <c r="R253" i="14"/>
  <c r="F253" i="14"/>
  <c r="S253" i="14"/>
  <c r="X253" i="14"/>
  <c r="I253" i="14"/>
  <c r="T253" i="14"/>
  <c r="Y253" i="14"/>
  <c r="L253" i="14"/>
  <c r="U253" i="14"/>
  <c r="Z253" i="14"/>
  <c r="O253" i="14"/>
  <c r="V253" i="14"/>
  <c r="AA253" i="14"/>
  <c r="C254" i="14"/>
  <c r="R254" i="14"/>
  <c r="X254" i="14"/>
  <c r="Y254" i="14"/>
  <c r="Z254" i="14"/>
  <c r="AA254" i="14"/>
  <c r="C255" i="14"/>
  <c r="R255" i="14"/>
  <c r="X255" i="14"/>
  <c r="Y255" i="14"/>
  <c r="Z255" i="14"/>
  <c r="AA255" i="14"/>
  <c r="C256" i="14"/>
  <c r="R256" i="14"/>
  <c r="X256" i="14"/>
  <c r="Y256" i="14"/>
  <c r="Z256" i="14"/>
  <c r="AA256" i="14"/>
  <c r="C257" i="14"/>
  <c r="R257" i="14"/>
  <c r="X257" i="14"/>
  <c r="Y257" i="14"/>
  <c r="Z257" i="14"/>
  <c r="AA257" i="14"/>
  <c r="C258" i="14"/>
  <c r="R258" i="14"/>
  <c r="X258" i="14"/>
  <c r="F258" i="14"/>
  <c r="S258" i="14"/>
  <c r="Y258" i="14"/>
  <c r="I258" i="14"/>
  <c r="T258" i="14"/>
  <c r="Z258" i="14"/>
  <c r="L258" i="14"/>
  <c r="U258" i="14"/>
  <c r="AA258" i="14"/>
  <c r="C259" i="14"/>
  <c r="R259" i="14"/>
  <c r="X259" i="14"/>
  <c r="F259" i="14"/>
  <c r="S259" i="14"/>
  <c r="Y259" i="14"/>
  <c r="I259" i="14"/>
  <c r="T259" i="14"/>
  <c r="Z259" i="14"/>
  <c r="L259" i="14"/>
  <c r="U259" i="14"/>
  <c r="AA259" i="14"/>
  <c r="C260" i="14"/>
  <c r="R260" i="14"/>
  <c r="X260" i="14"/>
  <c r="F260" i="14"/>
  <c r="S260" i="14"/>
  <c r="Y260" i="14"/>
  <c r="I260" i="14"/>
  <c r="T260" i="14"/>
  <c r="Z260" i="14"/>
  <c r="L260" i="14"/>
  <c r="U260" i="14"/>
  <c r="AA260" i="14"/>
  <c r="C261" i="14"/>
  <c r="R261" i="14"/>
  <c r="X261" i="14"/>
  <c r="F261" i="14"/>
  <c r="S261" i="14"/>
  <c r="Y261" i="14"/>
  <c r="I261" i="14"/>
  <c r="T261" i="14"/>
  <c r="Z261" i="14"/>
  <c r="L261" i="14"/>
  <c r="U261" i="14"/>
  <c r="AA261" i="14"/>
  <c r="C262" i="14"/>
  <c r="R262" i="14"/>
  <c r="F262" i="14"/>
  <c r="S262" i="14"/>
  <c r="X262" i="14"/>
  <c r="I262" i="14"/>
  <c r="T262" i="14"/>
  <c r="Y262" i="14"/>
  <c r="L262" i="14"/>
  <c r="U262" i="14"/>
  <c r="Z262" i="14"/>
  <c r="O262" i="14"/>
  <c r="V262" i="14"/>
  <c r="AA262" i="14"/>
  <c r="C263" i="14"/>
  <c r="R263" i="14"/>
  <c r="F263" i="14"/>
  <c r="S263" i="14"/>
  <c r="X263" i="14"/>
  <c r="I263" i="14"/>
  <c r="T263" i="14"/>
  <c r="Y263" i="14"/>
  <c r="L263" i="14"/>
  <c r="U263" i="14"/>
  <c r="Z263" i="14"/>
  <c r="O263" i="14"/>
  <c r="V263" i="14"/>
  <c r="AA263" i="14"/>
  <c r="C264" i="14"/>
  <c r="R264" i="14"/>
  <c r="X264" i="14"/>
  <c r="F264" i="14"/>
  <c r="S264" i="14"/>
  <c r="Y264" i="14"/>
  <c r="I264" i="14"/>
  <c r="T264" i="14"/>
  <c r="Z264" i="14"/>
  <c r="L264" i="14"/>
  <c r="U264" i="14"/>
  <c r="AA264" i="14"/>
  <c r="C265" i="14"/>
  <c r="R265" i="14"/>
  <c r="X265" i="14"/>
  <c r="F265" i="14"/>
  <c r="S265" i="14"/>
  <c r="Y265" i="14"/>
  <c r="I265" i="14"/>
  <c r="T265" i="14"/>
  <c r="Z265" i="14"/>
  <c r="L265" i="14"/>
  <c r="U265" i="14"/>
  <c r="AA265" i="14"/>
  <c r="C266" i="14"/>
  <c r="R266" i="14"/>
  <c r="X266" i="14"/>
  <c r="F266" i="14"/>
  <c r="S266" i="14"/>
  <c r="Y266" i="14"/>
  <c r="I266" i="14"/>
  <c r="T266" i="14"/>
  <c r="Z266" i="14"/>
  <c r="L266" i="14"/>
  <c r="U266" i="14"/>
  <c r="AA266" i="14"/>
  <c r="C267" i="14"/>
  <c r="R267" i="14"/>
  <c r="X267" i="14"/>
  <c r="F267" i="14"/>
  <c r="S267" i="14"/>
  <c r="Y267" i="14"/>
  <c r="I267" i="14"/>
  <c r="T267" i="14"/>
  <c r="Z267" i="14"/>
  <c r="L267" i="14"/>
  <c r="U267" i="14"/>
  <c r="AA267" i="14"/>
  <c r="C268" i="14"/>
  <c r="R268" i="14"/>
  <c r="F268" i="14"/>
  <c r="S268" i="14"/>
  <c r="X268" i="14"/>
  <c r="I268" i="14"/>
  <c r="T268" i="14"/>
  <c r="Y268" i="14"/>
  <c r="L268" i="14"/>
  <c r="U268" i="14"/>
  <c r="Z268" i="14"/>
  <c r="O268" i="14"/>
  <c r="V268" i="14"/>
  <c r="AA268" i="14"/>
  <c r="C269" i="14"/>
  <c r="R269" i="14"/>
  <c r="F269" i="14"/>
  <c r="S269" i="14"/>
  <c r="X269" i="14"/>
  <c r="I269" i="14"/>
  <c r="T269" i="14"/>
  <c r="Y269" i="14"/>
  <c r="L269" i="14"/>
  <c r="U269" i="14"/>
  <c r="Z269" i="14"/>
  <c r="O269" i="14"/>
  <c r="V269" i="14"/>
  <c r="AA269" i="14"/>
  <c r="C270" i="14"/>
  <c r="R270" i="14"/>
  <c r="F270" i="14"/>
  <c r="S270" i="14"/>
  <c r="X270" i="14"/>
  <c r="I270" i="14"/>
  <c r="T270" i="14"/>
  <c r="Y270" i="14"/>
  <c r="L270" i="14"/>
  <c r="U270" i="14"/>
  <c r="Z270" i="14"/>
  <c r="O270" i="14"/>
  <c r="V270" i="14"/>
  <c r="AA270" i="14"/>
  <c r="C271" i="14"/>
  <c r="R271" i="14"/>
  <c r="F271" i="14"/>
  <c r="S271" i="14"/>
  <c r="X271" i="14"/>
  <c r="I271" i="14"/>
  <c r="T271" i="14"/>
  <c r="Y271" i="14"/>
  <c r="L271" i="14"/>
  <c r="U271" i="14"/>
  <c r="Z271" i="14"/>
  <c r="O271" i="14"/>
  <c r="V271" i="14"/>
  <c r="AA271" i="14"/>
  <c r="C272" i="14"/>
  <c r="R272" i="14"/>
  <c r="X272" i="14"/>
  <c r="F272" i="14"/>
  <c r="S272" i="14"/>
  <c r="Y272" i="14"/>
  <c r="I272" i="14"/>
  <c r="T272" i="14"/>
  <c r="Z272" i="14"/>
  <c r="L272" i="14"/>
  <c r="U272" i="14"/>
  <c r="AA272" i="14"/>
  <c r="C273" i="14"/>
  <c r="R273" i="14"/>
  <c r="X273" i="14"/>
  <c r="F273" i="14"/>
  <c r="S273" i="14"/>
  <c r="Y273" i="14"/>
  <c r="I273" i="14"/>
  <c r="T273" i="14"/>
  <c r="Z273" i="14"/>
  <c r="L273" i="14"/>
  <c r="U273" i="14"/>
  <c r="AA273" i="14"/>
  <c r="C274" i="14"/>
  <c r="R274" i="14"/>
  <c r="X274" i="14"/>
  <c r="F274" i="14"/>
  <c r="S274" i="14"/>
  <c r="Y274" i="14"/>
  <c r="I274" i="14"/>
  <c r="T274" i="14"/>
  <c r="Z274" i="14"/>
  <c r="L274" i="14"/>
  <c r="U274" i="14"/>
  <c r="AA274" i="14"/>
  <c r="C275" i="14"/>
  <c r="R275" i="14"/>
  <c r="F275" i="14"/>
  <c r="S275" i="14"/>
  <c r="X275" i="14"/>
  <c r="I275" i="14"/>
  <c r="T275" i="14"/>
  <c r="Y275" i="14"/>
  <c r="L275" i="14"/>
  <c r="U275" i="14"/>
  <c r="Z275" i="14"/>
  <c r="O275" i="14"/>
  <c r="V275" i="14"/>
  <c r="AA275" i="14"/>
  <c r="C276" i="14"/>
  <c r="R276" i="14"/>
  <c r="F276" i="14"/>
  <c r="S276" i="14"/>
  <c r="X276" i="14"/>
  <c r="I276" i="14"/>
  <c r="T276" i="14"/>
  <c r="Y276" i="14"/>
  <c r="L276" i="14"/>
  <c r="U276" i="14"/>
  <c r="Z276" i="14"/>
  <c r="O276" i="14"/>
  <c r="V276" i="14"/>
  <c r="AA276" i="14"/>
  <c r="C277" i="14"/>
  <c r="R277" i="14"/>
  <c r="F277" i="14"/>
  <c r="S277" i="14"/>
  <c r="X277" i="14"/>
  <c r="I277" i="14"/>
  <c r="T277" i="14"/>
  <c r="Y277" i="14"/>
  <c r="L277" i="14"/>
  <c r="U277" i="14"/>
  <c r="Z277" i="14"/>
  <c r="O277" i="14"/>
  <c r="V277" i="14"/>
  <c r="AA277" i="14"/>
  <c r="C278" i="14"/>
  <c r="R278" i="14"/>
  <c r="X278" i="14"/>
  <c r="F278" i="14"/>
  <c r="S278" i="14"/>
  <c r="Y278" i="14"/>
  <c r="I278" i="14"/>
  <c r="T278" i="14"/>
  <c r="Z278" i="14"/>
  <c r="L278" i="14"/>
  <c r="U278" i="14"/>
  <c r="AA278" i="14"/>
  <c r="C279" i="14"/>
  <c r="R279" i="14"/>
  <c r="X279" i="14"/>
  <c r="F279" i="14"/>
  <c r="S279" i="14"/>
  <c r="Y279" i="14"/>
  <c r="I279" i="14"/>
  <c r="T279" i="14"/>
  <c r="Z279" i="14"/>
  <c r="L279" i="14"/>
  <c r="U279" i="14"/>
  <c r="AA279" i="14"/>
  <c r="C280" i="14"/>
  <c r="R280" i="14"/>
  <c r="X280" i="14"/>
  <c r="F280" i="14"/>
  <c r="S280" i="14"/>
  <c r="Y280" i="14"/>
  <c r="I280" i="14"/>
  <c r="T280" i="14"/>
  <c r="Z280" i="14"/>
  <c r="L280" i="14"/>
  <c r="U280" i="14"/>
  <c r="AA280" i="14"/>
  <c r="C281" i="14"/>
  <c r="R281" i="14"/>
  <c r="F281" i="14"/>
  <c r="S281" i="14"/>
  <c r="X281" i="14"/>
  <c r="I281" i="14"/>
  <c r="T281" i="14"/>
  <c r="Y281" i="14"/>
  <c r="L281" i="14"/>
  <c r="U281" i="14"/>
  <c r="Z281" i="14"/>
  <c r="O281" i="14"/>
  <c r="V281" i="14"/>
  <c r="AA281" i="14"/>
  <c r="C282" i="14"/>
  <c r="R282" i="14"/>
  <c r="F282" i="14"/>
  <c r="S282" i="14"/>
  <c r="X282" i="14"/>
  <c r="I282" i="14"/>
  <c r="T282" i="14"/>
  <c r="Y282" i="14"/>
  <c r="L282" i="14"/>
  <c r="U282" i="14"/>
  <c r="Z282" i="14"/>
  <c r="O282" i="14"/>
  <c r="V282" i="14"/>
  <c r="AA282" i="14"/>
  <c r="C283" i="14"/>
  <c r="R283" i="14"/>
  <c r="F283" i="14"/>
  <c r="S283" i="14"/>
  <c r="X283" i="14"/>
  <c r="I283" i="14"/>
  <c r="T283" i="14"/>
  <c r="Y283" i="14"/>
  <c r="L283" i="14"/>
  <c r="U283" i="14"/>
  <c r="Z283" i="14"/>
  <c r="O283" i="14"/>
  <c r="V283" i="14"/>
  <c r="AA283" i="14"/>
  <c r="C284" i="14"/>
  <c r="R284" i="14"/>
  <c r="F284" i="14"/>
  <c r="S284" i="14"/>
  <c r="X284" i="14"/>
  <c r="I284" i="14"/>
  <c r="T284" i="14"/>
  <c r="Y284" i="14"/>
  <c r="L284" i="14"/>
  <c r="U284" i="14"/>
  <c r="Z284" i="14"/>
  <c r="O284" i="14"/>
  <c r="V284" i="14"/>
  <c r="AA284" i="14"/>
  <c r="C285" i="14"/>
  <c r="R285" i="14"/>
  <c r="F285" i="14"/>
  <c r="S285" i="14"/>
  <c r="X285" i="14"/>
  <c r="I285" i="14"/>
  <c r="T285" i="14"/>
  <c r="Y285" i="14"/>
  <c r="L285" i="14"/>
  <c r="U285" i="14"/>
  <c r="Z285" i="14"/>
  <c r="O285" i="14"/>
  <c r="V285" i="14"/>
  <c r="AA285" i="14"/>
  <c r="C286" i="14"/>
  <c r="R286" i="14"/>
  <c r="X286" i="14"/>
  <c r="F286" i="14"/>
  <c r="S286" i="14"/>
  <c r="Y286" i="14"/>
  <c r="I286" i="14"/>
  <c r="T286" i="14"/>
  <c r="Z286" i="14"/>
  <c r="L286" i="14"/>
  <c r="U286" i="14"/>
  <c r="AA286" i="14"/>
  <c r="C287" i="14"/>
  <c r="R287" i="14"/>
  <c r="X287" i="14"/>
  <c r="F287" i="14"/>
  <c r="S287" i="14"/>
  <c r="Y287" i="14"/>
  <c r="I287" i="14"/>
  <c r="T287" i="14"/>
  <c r="Z287" i="14"/>
  <c r="L287" i="14"/>
  <c r="U287" i="14"/>
  <c r="AA287" i="14"/>
  <c r="C288" i="14"/>
  <c r="R288" i="14"/>
  <c r="X288" i="14"/>
  <c r="F288" i="14"/>
  <c r="S288" i="14"/>
  <c r="Y288" i="14"/>
  <c r="I288" i="14"/>
  <c r="T288" i="14"/>
  <c r="Z288" i="14"/>
  <c r="L288" i="14"/>
  <c r="U288" i="14"/>
  <c r="AA288" i="14"/>
  <c r="C289" i="14"/>
  <c r="R289" i="14"/>
  <c r="F289" i="14"/>
  <c r="S289" i="14"/>
  <c r="X289" i="14"/>
  <c r="I289" i="14"/>
  <c r="T289" i="14"/>
  <c r="Y289" i="14"/>
  <c r="L289" i="14"/>
  <c r="U289" i="14"/>
  <c r="Z289" i="14"/>
  <c r="O289" i="14"/>
  <c r="V289" i="14"/>
  <c r="AA289" i="14"/>
  <c r="C290" i="14"/>
  <c r="R290" i="14"/>
  <c r="F290" i="14"/>
  <c r="S290" i="14"/>
  <c r="X290" i="14"/>
  <c r="I290" i="14"/>
  <c r="T290" i="14"/>
  <c r="Y290" i="14"/>
  <c r="L290" i="14"/>
  <c r="U290" i="14"/>
  <c r="Z290" i="14"/>
  <c r="O290" i="14"/>
  <c r="V290" i="14"/>
  <c r="AA290" i="14"/>
  <c r="C291" i="14"/>
  <c r="R291" i="14"/>
  <c r="F291" i="14"/>
  <c r="S291" i="14"/>
  <c r="X291" i="14"/>
  <c r="I291" i="14"/>
  <c r="T291" i="14"/>
  <c r="Y291" i="14"/>
  <c r="L291" i="14"/>
  <c r="U291" i="14"/>
  <c r="Z291" i="14"/>
  <c r="O291" i="14"/>
  <c r="V291" i="14"/>
  <c r="AA291" i="14"/>
  <c r="C292" i="14"/>
  <c r="R292" i="14"/>
  <c r="F292" i="14"/>
  <c r="S292" i="14"/>
  <c r="X292" i="14"/>
  <c r="I292" i="14"/>
  <c r="T292" i="14"/>
  <c r="Y292" i="14"/>
  <c r="L292" i="14"/>
  <c r="U292" i="14"/>
  <c r="Z292" i="14"/>
  <c r="O292" i="14"/>
  <c r="V292" i="14"/>
  <c r="AA292" i="14"/>
  <c r="C293" i="14"/>
  <c r="R293" i="14"/>
  <c r="F293" i="14"/>
  <c r="S293" i="14"/>
  <c r="X293" i="14"/>
  <c r="I293" i="14"/>
  <c r="T293" i="14"/>
  <c r="Y293" i="14"/>
  <c r="L293" i="14"/>
  <c r="U293" i="14"/>
  <c r="Z293" i="14"/>
  <c r="O293" i="14"/>
  <c r="V293" i="14"/>
  <c r="AA293" i="14"/>
  <c r="C294" i="14"/>
  <c r="R294" i="14"/>
  <c r="X294" i="14"/>
  <c r="Y294" i="14"/>
  <c r="Z294" i="14"/>
  <c r="AA294" i="14"/>
  <c r="C295" i="14"/>
  <c r="R295" i="14"/>
  <c r="X295" i="14"/>
  <c r="Y295" i="14"/>
  <c r="Z295" i="14"/>
  <c r="AA295" i="14"/>
  <c r="C296" i="14"/>
  <c r="R296" i="14"/>
  <c r="F296" i="14"/>
  <c r="S296" i="14"/>
  <c r="X296" i="14"/>
  <c r="I296" i="14"/>
  <c r="T296" i="14"/>
  <c r="Y296" i="14"/>
  <c r="L296" i="14"/>
  <c r="U296" i="14"/>
  <c r="Z296" i="14"/>
  <c r="O296" i="14"/>
  <c r="V296" i="14"/>
  <c r="AA296" i="14"/>
  <c r="C297" i="14"/>
  <c r="R297" i="14"/>
  <c r="X297" i="14"/>
  <c r="Y297" i="14"/>
  <c r="Z297" i="14"/>
  <c r="AA297" i="14"/>
  <c r="C298" i="14"/>
  <c r="R298" i="14"/>
  <c r="X298" i="14"/>
  <c r="Y298" i="14"/>
  <c r="Z298" i="14"/>
  <c r="AA298" i="14"/>
  <c r="C299" i="14"/>
  <c r="R299" i="14"/>
  <c r="X299" i="14"/>
  <c r="Y299" i="14"/>
  <c r="Z299" i="14"/>
  <c r="AA299" i="14"/>
  <c r="C300" i="14"/>
  <c r="R300" i="14"/>
  <c r="X300" i="14"/>
  <c r="Y300" i="14"/>
  <c r="Z300" i="14"/>
  <c r="AA300" i="14"/>
  <c r="C301" i="14"/>
  <c r="R301" i="14"/>
  <c r="X301" i="14"/>
  <c r="F301" i="14"/>
  <c r="S301" i="14"/>
  <c r="Y301" i="14"/>
  <c r="I301" i="14"/>
  <c r="T301" i="14"/>
  <c r="Z301" i="14"/>
  <c r="L301" i="14"/>
  <c r="U301" i="14"/>
  <c r="AA301" i="14"/>
  <c r="C302" i="14"/>
  <c r="R302" i="14"/>
  <c r="X302" i="14"/>
  <c r="F302" i="14"/>
  <c r="S302" i="14"/>
  <c r="Y302" i="14"/>
  <c r="I302" i="14"/>
  <c r="T302" i="14"/>
  <c r="Z302" i="14"/>
  <c r="L302" i="14"/>
  <c r="U302" i="14"/>
  <c r="AA302" i="14"/>
  <c r="C303" i="14"/>
  <c r="R303" i="14"/>
  <c r="F303" i="14"/>
  <c r="S303" i="14"/>
  <c r="X303" i="14"/>
  <c r="I303" i="14"/>
  <c r="T303" i="14"/>
  <c r="Y303" i="14"/>
  <c r="L303" i="14"/>
  <c r="U303" i="14"/>
  <c r="Z303" i="14"/>
  <c r="O303" i="14"/>
  <c r="V303" i="14"/>
  <c r="AA303" i="14"/>
  <c r="C304" i="14"/>
  <c r="R304" i="14"/>
  <c r="F304" i="14"/>
  <c r="S304" i="14"/>
  <c r="X304" i="14"/>
  <c r="I304" i="14"/>
  <c r="T304" i="14"/>
  <c r="Y304" i="14"/>
  <c r="L304" i="14"/>
  <c r="U304" i="14"/>
  <c r="Z304" i="14"/>
  <c r="O304" i="14"/>
  <c r="V304" i="14"/>
  <c r="AA304" i="14"/>
  <c r="C305" i="14"/>
  <c r="R305" i="14"/>
  <c r="F305" i="14"/>
  <c r="S305" i="14"/>
  <c r="X305" i="14"/>
  <c r="I305" i="14"/>
  <c r="T305" i="14"/>
  <c r="Y305" i="14"/>
  <c r="L305" i="14"/>
  <c r="U305" i="14"/>
  <c r="Z305" i="14"/>
  <c r="O305" i="14"/>
  <c r="V305" i="14"/>
  <c r="AA305" i="14"/>
  <c r="C306" i="14"/>
  <c r="R306" i="14"/>
  <c r="X306" i="14"/>
  <c r="F306" i="14"/>
  <c r="S306" i="14"/>
  <c r="Y306" i="14"/>
  <c r="I306" i="14"/>
  <c r="T306" i="14"/>
  <c r="Z306" i="14"/>
  <c r="L306" i="14"/>
  <c r="U306" i="14"/>
  <c r="AA306" i="14"/>
  <c r="C307" i="14"/>
  <c r="R307" i="14"/>
  <c r="X307" i="14"/>
  <c r="F307" i="14"/>
  <c r="S307" i="14"/>
  <c r="Y307" i="14"/>
  <c r="I307" i="14"/>
  <c r="T307" i="14"/>
  <c r="Z307" i="14"/>
  <c r="L307" i="14"/>
  <c r="U307" i="14"/>
  <c r="AA307" i="14"/>
  <c r="C308" i="14"/>
  <c r="R308" i="14"/>
  <c r="X308" i="14"/>
  <c r="F308" i="14"/>
  <c r="S308" i="14"/>
  <c r="Y308" i="14"/>
  <c r="I308" i="14"/>
  <c r="T308" i="14"/>
  <c r="Z308" i="14"/>
  <c r="L308" i="14"/>
  <c r="U308" i="14"/>
  <c r="AA308" i="14"/>
  <c r="C309" i="14"/>
  <c r="R309" i="14"/>
  <c r="F309" i="14"/>
  <c r="S309" i="14"/>
  <c r="X309" i="14"/>
  <c r="I309" i="14"/>
  <c r="T309" i="14"/>
  <c r="Y309" i="14"/>
  <c r="L309" i="14"/>
  <c r="U309" i="14"/>
  <c r="Z309" i="14"/>
  <c r="O309" i="14"/>
  <c r="V309" i="14"/>
  <c r="AA309" i="14"/>
  <c r="C310" i="14"/>
  <c r="R310" i="14"/>
  <c r="F310" i="14"/>
  <c r="S310" i="14"/>
  <c r="X310" i="14"/>
  <c r="I310" i="14"/>
  <c r="T310" i="14"/>
  <c r="Y310" i="14"/>
  <c r="L310" i="14"/>
  <c r="U310" i="14"/>
  <c r="Z310" i="14"/>
  <c r="O310" i="14"/>
  <c r="V310" i="14"/>
  <c r="AA310" i="14"/>
  <c r="C311" i="14"/>
  <c r="R311" i="14"/>
  <c r="F311" i="14"/>
  <c r="S311" i="14"/>
  <c r="X311" i="14"/>
  <c r="I311" i="14"/>
  <c r="T311" i="14"/>
  <c r="Y311" i="14"/>
  <c r="L311" i="14"/>
  <c r="U311" i="14"/>
  <c r="Z311" i="14"/>
  <c r="O311" i="14"/>
  <c r="V311" i="14"/>
  <c r="AA311" i="14"/>
  <c r="C312" i="14"/>
  <c r="R312" i="14"/>
  <c r="F312" i="14"/>
  <c r="S312" i="14"/>
  <c r="X312" i="14"/>
  <c r="I312" i="14"/>
  <c r="T312" i="14"/>
  <c r="Y312" i="14"/>
  <c r="L312" i="14"/>
  <c r="U312" i="14"/>
  <c r="Z312" i="14"/>
  <c r="O312" i="14"/>
  <c r="V312" i="14"/>
  <c r="AA312" i="14"/>
  <c r="C313" i="14"/>
  <c r="R313" i="14"/>
  <c r="X313" i="14"/>
  <c r="F313" i="14"/>
  <c r="S313" i="14"/>
  <c r="Y313" i="14"/>
  <c r="I313" i="14"/>
  <c r="T313" i="14"/>
  <c r="Z313" i="14"/>
  <c r="L313" i="14"/>
  <c r="U313" i="14"/>
  <c r="AA313" i="14"/>
  <c r="C314" i="14"/>
  <c r="R314" i="14"/>
  <c r="X314" i="14"/>
  <c r="F314" i="14"/>
  <c r="S314" i="14"/>
  <c r="Y314" i="14"/>
  <c r="I314" i="14"/>
  <c r="T314" i="14"/>
  <c r="Z314" i="14"/>
  <c r="L314" i="14"/>
  <c r="U314" i="14"/>
  <c r="AA314" i="14"/>
  <c r="C315" i="14"/>
  <c r="R315" i="14"/>
  <c r="X315" i="14"/>
  <c r="F315" i="14"/>
  <c r="S315" i="14"/>
  <c r="Y315" i="14"/>
  <c r="I315" i="14"/>
  <c r="T315" i="14"/>
  <c r="Z315" i="14"/>
  <c r="L315" i="14"/>
  <c r="U315" i="14"/>
  <c r="AA315" i="14"/>
  <c r="C316" i="14"/>
  <c r="R316" i="14"/>
  <c r="X316" i="14"/>
  <c r="F316" i="14"/>
  <c r="S316" i="14"/>
  <c r="Y316" i="14"/>
  <c r="I316" i="14"/>
  <c r="T316" i="14"/>
  <c r="Z316" i="14"/>
  <c r="L316" i="14"/>
  <c r="U316" i="14"/>
  <c r="AA316" i="14"/>
  <c r="C317" i="14"/>
  <c r="R317" i="14"/>
  <c r="F317" i="14"/>
  <c r="S317" i="14"/>
  <c r="X317" i="14"/>
  <c r="I317" i="14"/>
  <c r="T317" i="14"/>
  <c r="Y317" i="14"/>
  <c r="L317" i="14"/>
  <c r="U317" i="14"/>
  <c r="Z317" i="14"/>
  <c r="O317" i="14"/>
  <c r="V317" i="14"/>
  <c r="AA317" i="14"/>
  <c r="C318" i="14"/>
  <c r="R318" i="14"/>
  <c r="F318" i="14"/>
  <c r="S318" i="14"/>
  <c r="X318" i="14"/>
  <c r="I318" i="14"/>
  <c r="T318" i="14"/>
  <c r="Y318" i="14"/>
  <c r="L318" i="14"/>
  <c r="U318" i="14"/>
  <c r="Z318" i="14"/>
  <c r="O318" i="14"/>
  <c r="V318" i="14"/>
  <c r="AA318" i="14"/>
  <c r="C319" i="14"/>
  <c r="R319" i="14"/>
  <c r="X319" i="14"/>
  <c r="F319" i="14"/>
  <c r="S319" i="14"/>
  <c r="Y319" i="14"/>
  <c r="I319" i="14"/>
  <c r="T319" i="14"/>
  <c r="Z319" i="14"/>
  <c r="L319" i="14"/>
  <c r="U319" i="14"/>
  <c r="AA319" i="14"/>
  <c r="C320" i="14"/>
  <c r="R320" i="14"/>
  <c r="X320" i="14"/>
  <c r="F320" i="14"/>
  <c r="S320" i="14"/>
  <c r="Y320" i="14"/>
  <c r="I320" i="14"/>
  <c r="T320" i="14"/>
  <c r="Z320" i="14"/>
  <c r="L320" i="14"/>
  <c r="U320" i="14"/>
  <c r="AA320" i="14"/>
  <c r="C321" i="14"/>
  <c r="R321" i="14"/>
  <c r="X321" i="14"/>
  <c r="F321" i="14"/>
  <c r="S321" i="14"/>
  <c r="Y321" i="14"/>
  <c r="I321" i="14"/>
  <c r="T321" i="14"/>
  <c r="Z321" i="14"/>
  <c r="L321" i="14"/>
  <c r="U321" i="14"/>
  <c r="AA321" i="14"/>
  <c r="C322" i="14"/>
  <c r="R322" i="14"/>
  <c r="F322" i="14"/>
  <c r="S322" i="14"/>
  <c r="X322" i="14"/>
  <c r="I322" i="14"/>
  <c r="T322" i="14"/>
  <c r="Y322" i="14"/>
  <c r="L322" i="14"/>
  <c r="U322" i="14"/>
  <c r="Z322" i="14"/>
  <c r="O322" i="14"/>
  <c r="V322" i="14"/>
  <c r="AA322" i="14"/>
  <c r="C323" i="14"/>
  <c r="R323" i="14"/>
  <c r="F323" i="14"/>
  <c r="S323" i="14"/>
  <c r="X323" i="14"/>
  <c r="I323" i="14"/>
  <c r="T323" i="14"/>
  <c r="Y323" i="14"/>
  <c r="L323" i="14"/>
  <c r="U323" i="14"/>
  <c r="Z323" i="14"/>
  <c r="O323" i="14"/>
  <c r="V323" i="14"/>
  <c r="AA323" i="14"/>
  <c r="C324" i="14"/>
  <c r="R324" i="14"/>
  <c r="F324" i="14"/>
  <c r="S324" i="14"/>
  <c r="X324" i="14"/>
  <c r="I324" i="14"/>
  <c r="T324" i="14"/>
  <c r="Y324" i="14"/>
  <c r="L324" i="14"/>
  <c r="U324" i="14"/>
  <c r="Z324" i="14"/>
  <c r="O324" i="14"/>
  <c r="V324" i="14"/>
  <c r="AA324" i="14"/>
  <c r="C325" i="14"/>
  <c r="R325" i="14"/>
  <c r="F325" i="14"/>
  <c r="S325" i="14"/>
  <c r="X325" i="14"/>
  <c r="I325" i="14"/>
  <c r="T325" i="14"/>
  <c r="Y325" i="14"/>
  <c r="L325" i="14"/>
  <c r="U325" i="14"/>
  <c r="Z325" i="14"/>
  <c r="O325" i="14"/>
  <c r="V325" i="14"/>
  <c r="AA325" i="14"/>
  <c r="C326" i="14"/>
  <c r="R326" i="14"/>
  <c r="F326" i="14"/>
  <c r="S326" i="14"/>
  <c r="X326" i="14"/>
  <c r="I326" i="14"/>
  <c r="T326" i="14"/>
  <c r="Y326" i="14"/>
  <c r="L326" i="14"/>
  <c r="U326" i="14"/>
  <c r="Z326" i="14"/>
  <c r="O326" i="14"/>
  <c r="V326" i="14"/>
  <c r="AA326" i="14"/>
  <c r="C327" i="14"/>
  <c r="R327" i="14"/>
  <c r="F327" i="14"/>
  <c r="S327" i="14"/>
  <c r="X327" i="14"/>
  <c r="I327" i="14"/>
  <c r="T327" i="14"/>
  <c r="Y327" i="14"/>
  <c r="L327" i="14"/>
  <c r="U327" i="14"/>
  <c r="Z327" i="14"/>
  <c r="O327" i="14"/>
  <c r="V327" i="14"/>
  <c r="AA327" i="14"/>
  <c r="C328" i="14"/>
  <c r="R328" i="14"/>
  <c r="X328" i="14"/>
  <c r="F328" i="14"/>
  <c r="S328" i="14"/>
  <c r="Y328" i="14"/>
  <c r="I328" i="14"/>
  <c r="T328" i="14"/>
  <c r="Z328" i="14"/>
  <c r="L328" i="14"/>
  <c r="U328" i="14"/>
  <c r="AA328" i="14"/>
  <c r="C329" i="14"/>
  <c r="R329" i="14"/>
  <c r="X329" i="14"/>
  <c r="F329" i="14"/>
  <c r="S329" i="14"/>
  <c r="Y329" i="14"/>
  <c r="I329" i="14"/>
  <c r="T329" i="14"/>
  <c r="Z329" i="14"/>
  <c r="L329" i="14"/>
  <c r="U329" i="14"/>
  <c r="AA329" i="14"/>
  <c r="C330" i="14"/>
  <c r="R330" i="14"/>
  <c r="X330" i="14"/>
  <c r="F330" i="14"/>
  <c r="S330" i="14"/>
  <c r="Y330" i="14"/>
  <c r="I330" i="14"/>
  <c r="T330" i="14"/>
  <c r="Z330" i="14"/>
  <c r="L330" i="14"/>
  <c r="U330" i="14"/>
  <c r="AA330" i="14"/>
  <c r="C331" i="14"/>
  <c r="R331" i="14"/>
  <c r="X331" i="14"/>
  <c r="F331" i="14"/>
  <c r="S331" i="14"/>
  <c r="Y331" i="14"/>
  <c r="I331" i="14"/>
  <c r="T331" i="14"/>
  <c r="Z331" i="14"/>
  <c r="L331" i="14"/>
  <c r="U331" i="14"/>
  <c r="AA331" i="14"/>
  <c r="C332" i="14"/>
  <c r="R332" i="14"/>
  <c r="F332" i="14"/>
  <c r="S332" i="14"/>
  <c r="X332" i="14"/>
  <c r="I332" i="14"/>
  <c r="T332" i="14"/>
  <c r="Y332" i="14"/>
  <c r="L332" i="14"/>
  <c r="U332" i="14"/>
  <c r="Z332" i="14"/>
  <c r="O332" i="14"/>
  <c r="V332" i="14"/>
  <c r="AA332" i="14"/>
  <c r="C333" i="14"/>
  <c r="R333" i="14"/>
  <c r="F333" i="14"/>
  <c r="S333" i="14"/>
  <c r="X333" i="14"/>
  <c r="I333" i="14"/>
  <c r="T333" i="14"/>
  <c r="Y333" i="14"/>
  <c r="L333" i="14"/>
  <c r="U333" i="14"/>
  <c r="Z333" i="14"/>
  <c r="O333" i="14"/>
  <c r="V333" i="14"/>
  <c r="AA333" i="14"/>
  <c r="C334" i="14"/>
  <c r="R334" i="14"/>
  <c r="F334" i="14"/>
  <c r="S334" i="14"/>
  <c r="X334" i="14"/>
  <c r="I334" i="14"/>
  <c r="T334" i="14"/>
  <c r="Y334" i="14"/>
  <c r="L334" i="14"/>
  <c r="U334" i="14"/>
  <c r="Z334" i="14"/>
  <c r="O334" i="14"/>
  <c r="V334" i="14"/>
  <c r="AA334" i="14"/>
  <c r="C335" i="14"/>
  <c r="R335" i="14"/>
  <c r="F335" i="14"/>
  <c r="S335" i="14"/>
  <c r="X335" i="14"/>
  <c r="I335" i="14"/>
  <c r="T335" i="14"/>
  <c r="Y335" i="14"/>
  <c r="L335" i="14"/>
  <c r="U335" i="14"/>
  <c r="Z335" i="14"/>
  <c r="O335" i="14"/>
  <c r="V335" i="14"/>
  <c r="AA335" i="14"/>
  <c r="C336" i="14"/>
  <c r="R336" i="14"/>
  <c r="F336" i="14"/>
  <c r="S336" i="14"/>
  <c r="X336" i="14"/>
  <c r="I336" i="14"/>
  <c r="T336" i="14"/>
  <c r="Y336" i="14"/>
  <c r="L336" i="14"/>
  <c r="U336" i="14"/>
  <c r="Z336" i="14"/>
  <c r="O336" i="14"/>
  <c r="V336" i="14"/>
  <c r="AA336" i="14"/>
  <c r="C337" i="14"/>
  <c r="R337" i="14"/>
  <c r="X337" i="14"/>
  <c r="Y337" i="14"/>
  <c r="Z337" i="14"/>
  <c r="AA337" i="14"/>
  <c r="C338" i="14"/>
  <c r="R338" i="14"/>
  <c r="X338" i="14"/>
  <c r="Y338" i="14"/>
  <c r="Z338" i="14"/>
  <c r="AA338" i="14"/>
  <c r="C339" i="14"/>
  <c r="R339" i="14"/>
  <c r="F339" i="14"/>
  <c r="S339" i="14"/>
  <c r="X339" i="14"/>
  <c r="I339" i="14"/>
  <c r="T339" i="14"/>
  <c r="Y339" i="14"/>
  <c r="L339" i="14"/>
  <c r="U339" i="14"/>
  <c r="Z339" i="14"/>
  <c r="O339" i="14"/>
  <c r="V339" i="14"/>
  <c r="AA339" i="14"/>
  <c r="C340" i="14"/>
  <c r="R340" i="14"/>
  <c r="X340" i="14"/>
  <c r="Y340" i="14"/>
  <c r="Z340" i="14"/>
  <c r="AA340" i="14"/>
  <c r="C341" i="14"/>
  <c r="R341" i="14"/>
  <c r="X341" i="14"/>
  <c r="Y341" i="14"/>
  <c r="Z341" i="14"/>
  <c r="AA341" i="14"/>
  <c r="C342" i="14"/>
  <c r="R342" i="14"/>
  <c r="X342" i="14"/>
  <c r="Y342" i="14"/>
  <c r="Z342" i="14"/>
  <c r="AA342" i="14"/>
  <c r="C343" i="14"/>
  <c r="R343" i="14"/>
  <c r="X343" i="14"/>
  <c r="Y343" i="14"/>
  <c r="Z343" i="14"/>
  <c r="AA343" i="14"/>
  <c r="C344" i="14"/>
  <c r="R344" i="14"/>
  <c r="X344" i="14"/>
  <c r="F344" i="14"/>
  <c r="S344" i="14"/>
  <c r="Y344" i="14"/>
  <c r="I344" i="14"/>
  <c r="T344" i="14"/>
  <c r="Z344" i="14"/>
  <c r="L344" i="14"/>
  <c r="U344" i="14"/>
  <c r="AA344" i="14"/>
  <c r="C345" i="14"/>
  <c r="R345" i="14"/>
  <c r="F345" i="14"/>
  <c r="S345" i="14"/>
  <c r="X345" i="14"/>
  <c r="I345" i="14"/>
  <c r="T345" i="14"/>
  <c r="Y345" i="14"/>
  <c r="L345" i="14"/>
  <c r="U345" i="14"/>
  <c r="Z345" i="14"/>
  <c r="O345" i="14"/>
  <c r="V345" i="14"/>
  <c r="AA345" i="14"/>
  <c r="C346" i="14"/>
  <c r="R346" i="14"/>
  <c r="F346" i="14"/>
  <c r="S346" i="14"/>
  <c r="X346" i="14"/>
  <c r="I346" i="14"/>
  <c r="T346" i="14"/>
  <c r="Y346" i="14"/>
  <c r="L346" i="14"/>
  <c r="U346" i="14"/>
  <c r="Z346" i="14"/>
  <c r="O346" i="14"/>
  <c r="V346" i="14"/>
  <c r="AA346" i="14"/>
  <c r="C347" i="14"/>
  <c r="R347" i="14"/>
  <c r="F347" i="14"/>
  <c r="S347" i="14"/>
  <c r="X347" i="14"/>
  <c r="I347" i="14"/>
  <c r="T347" i="14"/>
  <c r="Y347" i="14"/>
  <c r="L347" i="14"/>
  <c r="U347" i="14"/>
  <c r="Z347" i="14"/>
  <c r="O347" i="14"/>
  <c r="V347" i="14"/>
  <c r="AA347" i="14"/>
  <c r="C348" i="14"/>
  <c r="R348" i="14"/>
  <c r="X348" i="14"/>
  <c r="F348" i="14"/>
  <c r="S348" i="14"/>
  <c r="Y348" i="14"/>
  <c r="I348" i="14"/>
  <c r="T348" i="14"/>
  <c r="Z348" i="14"/>
  <c r="L348" i="14"/>
  <c r="U348" i="14"/>
  <c r="AA348" i="14"/>
  <c r="C349" i="14"/>
  <c r="R349" i="14"/>
  <c r="X349" i="14"/>
  <c r="F349" i="14"/>
  <c r="S349" i="14"/>
  <c r="Y349" i="14"/>
  <c r="I349" i="14"/>
  <c r="T349" i="14"/>
  <c r="Z349" i="14"/>
  <c r="L349" i="14"/>
  <c r="U349" i="14"/>
  <c r="AA349" i="14"/>
  <c r="C350" i="14"/>
  <c r="R350" i="14"/>
  <c r="X350" i="14"/>
  <c r="F350" i="14"/>
  <c r="S350" i="14"/>
  <c r="Y350" i="14"/>
  <c r="I350" i="14"/>
  <c r="T350" i="14"/>
  <c r="Z350" i="14"/>
  <c r="L350" i="14"/>
  <c r="U350" i="14"/>
  <c r="AA350" i="14"/>
  <c r="C351" i="14"/>
  <c r="R351" i="14"/>
  <c r="F351" i="14"/>
  <c r="S351" i="14"/>
  <c r="X351" i="14"/>
  <c r="I351" i="14"/>
  <c r="T351" i="14"/>
  <c r="Y351" i="14"/>
  <c r="L351" i="14"/>
  <c r="U351" i="14"/>
  <c r="Z351" i="14"/>
  <c r="O351" i="14"/>
  <c r="V351" i="14"/>
  <c r="AA351" i="14"/>
  <c r="C352" i="14"/>
  <c r="R352" i="14"/>
  <c r="F352" i="14"/>
  <c r="S352" i="14"/>
  <c r="X352" i="14"/>
  <c r="I352" i="14"/>
  <c r="T352" i="14"/>
  <c r="Y352" i="14"/>
  <c r="L352" i="14"/>
  <c r="U352" i="14"/>
  <c r="Z352" i="14"/>
  <c r="O352" i="14"/>
  <c r="V352" i="14"/>
  <c r="AA352" i="14"/>
  <c r="C353" i="14"/>
  <c r="R353" i="14"/>
  <c r="F353" i="14"/>
  <c r="S353" i="14"/>
  <c r="X353" i="14"/>
  <c r="I353" i="14"/>
  <c r="T353" i="14"/>
  <c r="Y353" i="14"/>
  <c r="L353" i="14"/>
  <c r="U353" i="14"/>
  <c r="Z353" i="14"/>
  <c r="O353" i="14"/>
  <c r="V353" i="14"/>
  <c r="AA353" i="14"/>
  <c r="C354" i="14"/>
  <c r="R354" i="14"/>
  <c r="X354" i="14"/>
  <c r="F354" i="14"/>
  <c r="S354" i="14"/>
  <c r="Y354" i="14"/>
  <c r="I354" i="14"/>
  <c r="T354" i="14"/>
  <c r="Z354" i="14"/>
  <c r="L354" i="14"/>
  <c r="U354" i="14"/>
  <c r="AA354" i="14"/>
  <c r="C355" i="14"/>
  <c r="R355" i="14"/>
  <c r="X355" i="14"/>
  <c r="F355" i="14"/>
  <c r="S355" i="14"/>
  <c r="Y355" i="14"/>
  <c r="I355" i="14"/>
  <c r="T355" i="14"/>
  <c r="Z355" i="14"/>
  <c r="L355" i="14"/>
  <c r="U355" i="14"/>
  <c r="AA355" i="14"/>
  <c r="C356" i="14"/>
  <c r="R356" i="14"/>
  <c r="X356" i="14"/>
  <c r="F356" i="14"/>
  <c r="S356" i="14"/>
  <c r="Y356" i="14"/>
  <c r="I356" i="14"/>
  <c r="T356" i="14"/>
  <c r="Z356" i="14"/>
  <c r="L356" i="14"/>
  <c r="U356" i="14"/>
  <c r="AA356" i="14"/>
  <c r="C357" i="14"/>
  <c r="R357" i="14"/>
  <c r="X357" i="14"/>
  <c r="F357" i="14"/>
  <c r="S357" i="14"/>
  <c r="Y357" i="14"/>
  <c r="I357" i="14"/>
  <c r="T357" i="14"/>
  <c r="Z357" i="14"/>
  <c r="L357" i="14"/>
  <c r="U357" i="14"/>
  <c r="AA357" i="14"/>
  <c r="C358" i="14"/>
  <c r="R358" i="14"/>
  <c r="F358" i="14"/>
  <c r="S358" i="14"/>
  <c r="X358" i="14"/>
  <c r="I358" i="14"/>
  <c r="T358" i="14"/>
  <c r="Y358" i="14"/>
  <c r="L358" i="14"/>
  <c r="U358" i="14"/>
  <c r="Z358" i="14"/>
  <c r="O358" i="14"/>
  <c r="V358" i="14"/>
  <c r="AA358" i="14"/>
  <c r="C359" i="14"/>
  <c r="R359" i="14"/>
  <c r="F359" i="14"/>
  <c r="S359" i="14"/>
  <c r="X359" i="14"/>
  <c r="I359" i="14"/>
  <c r="T359" i="14"/>
  <c r="Y359" i="14"/>
  <c r="L359" i="14"/>
  <c r="U359" i="14"/>
  <c r="Z359" i="14"/>
  <c r="O359" i="14"/>
  <c r="V359" i="14"/>
  <c r="AA359" i="14"/>
  <c r="C360" i="14"/>
  <c r="R360" i="14"/>
  <c r="F360" i="14"/>
  <c r="S360" i="14"/>
  <c r="X360" i="14"/>
  <c r="I360" i="14"/>
  <c r="T360" i="14"/>
  <c r="Y360" i="14"/>
  <c r="L360" i="14"/>
  <c r="U360" i="14"/>
  <c r="Z360" i="14"/>
  <c r="O360" i="14"/>
  <c r="V360" i="14"/>
  <c r="AA360" i="14"/>
  <c r="C361" i="14"/>
  <c r="R361" i="14"/>
  <c r="X361" i="14"/>
  <c r="F361" i="14"/>
  <c r="S361" i="14"/>
  <c r="Y361" i="14"/>
  <c r="I361" i="14"/>
  <c r="T361" i="14"/>
  <c r="Z361" i="14"/>
  <c r="L361" i="14"/>
  <c r="U361" i="14"/>
  <c r="AA361" i="14"/>
  <c r="C362" i="14"/>
  <c r="R362" i="14"/>
  <c r="X362" i="14"/>
  <c r="F362" i="14"/>
  <c r="S362" i="14"/>
  <c r="Y362" i="14"/>
  <c r="I362" i="14"/>
  <c r="T362" i="14"/>
  <c r="Z362" i="14"/>
  <c r="L362" i="14"/>
  <c r="U362" i="14"/>
  <c r="AA362" i="14"/>
  <c r="C363" i="14"/>
  <c r="R363" i="14"/>
  <c r="X363" i="14"/>
  <c r="F363" i="14"/>
  <c r="S363" i="14"/>
  <c r="Y363" i="14"/>
  <c r="I363" i="14"/>
  <c r="T363" i="14"/>
  <c r="Z363" i="14"/>
  <c r="L363" i="14"/>
  <c r="U363" i="14"/>
  <c r="AA363" i="14"/>
  <c r="C364" i="14"/>
  <c r="R364" i="14"/>
  <c r="F364" i="14"/>
  <c r="S364" i="14"/>
  <c r="X364" i="14"/>
  <c r="I364" i="14"/>
  <c r="T364" i="14"/>
  <c r="Y364" i="14"/>
  <c r="L364" i="14"/>
  <c r="U364" i="14"/>
  <c r="Z364" i="14"/>
  <c r="O364" i="14"/>
  <c r="V364" i="14"/>
  <c r="AA364" i="14"/>
  <c r="C365" i="14"/>
  <c r="R365" i="14"/>
  <c r="F365" i="14"/>
  <c r="S365" i="14"/>
  <c r="X365" i="14"/>
  <c r="I365" i="14"/>
  <c r="T365" i="14"/>
  <c r="Y365" i="14"/>
  <c r="L365" i="14"/>
  <c r="U365" i="14"/>
  <c r="Z365" i="14"/>
  <c r="O365" i="14"/>
  <c r="V365" i="14"/>
  <c r="AA365" i="14"/>
  <c r="C366" i="14"/>
  <c r="R366" i="14"/>
  <c r="F366" i="14"/>
  <c r="S366" i="14"/>
  <c r="X366" i="14"/>
  <c r="I366" i="14"/>
  <c r="T366" i="14"/>
  <c r="Y366" i="14"/>
  <c r="L366" i="14"/>
  <c r="U366" i="14"/>
  <c r="Z366" i="14"/>
  <c r="O366" i="14"/>
  <c r="V366" i="14"/>
  <c r="AA366" i="14"/>
  <c r="C367" i="14"/>
  <c r="R367" i="14"/>
  <c r="F367" i="14"/>
  <c r="S367" i="14"/>
  <c r="X367" i="14"/>
  <c r="I367" i="14"/>
  <c r="T367" i="14"/>
  <c r="Y367" i="14"/>
  <c r="L367" i="14"/>
  <c r="U367" i="14"/>
  <c r="Z367" i="14"/>
  <c r="O367" i="14"/>
  <c r="V367" i="14"/>
  <c r="AA367" i="14"/>
  <c r="C368" i="14"/>
  <c r="R368" i="14"/>
  <c r="F368" i="14"/>
  <c r="S368" i="14"/>
  <c r="X368" i="14"/>
  <c r="I368" i="14"/>
  <c r="T368" i="14"/>
  <c r="Y368" i="14"/>
  <c r="L368" i="14"/>
  <c r="U368" i="14"/>
  <c r="Z368" i="14"/>
  <c r="O368" i="14"/>
  <c r="V368" i="14"/>
  <c r="AA368" i="14"/>
  <c r="C369" i="14"/>
  <c r="R369" i="14"/>
  <c r="F369" i="14"/>
  <c r="S369" i="14"/>
  <c r="X369" i="14"/>
  <c r="I369" i="14"/>
  <c r="T369" i="14"/>
  <c r="Y369" i="14"/>
  <c r="L369" i="14"/>
  <c r="U369" i="14"/>
  <c r="Z369" i="14"/>
  <c r="O369" i="14"/>
  <c r="V369" i="14"/>
  <c r="AA369" i="14"/>
  <c r="C370" i="14"/>
  <c r="R370" i="14"/>
  <c r="X370" i="14"/>
  <c r="F370" i="14"/>
  <c r="S370" i="14"/>
  <c r="Y370" i="14"/>
  <c r="I370" i="14"/>
  <c r="T370" i="14"/>
  <c r="Z370" i="14"/>
  <c r="L370" i="14"/>
  <c r="U370" i="14"/>
  <c r="AA370" i="14"/>
  <c r="C371" i="14"/>
  <c r="R371" i="14"/>
  <c r="X371" i="14"/>
  <c r="F371" i="14"/>
  <c r="S371" i="14"/>
  <c r="Y371" i="14"/>
  <c r="I371" i="14"/>
  <c r="T371" i="14"/>
  <c r="Z371" i="14"/>
  <c r="L371" i="14"/>
  <c r="U371" i="14"/>
  <c r="AA371" i="14"/>
  <c r="C372" i="14"/>
  <c r="R372" i="14"/>
  <c r="X372" i="14"/>
  <c r="F372" i="14"/>
  <c r="S372" i="14"/>
  <c r="Y372" i="14"/>
  <c r="I372" i="14"/>
  <c r="T372" i="14"/>
  <c r="Z372" i="14"/>
  <c r="L372" i="14"/>
  <c r="U372" i="14"/>
  <c r="AA372" i="14"/>
  <c r="C373" i="14"/>
  <c r="R373" i="14"/>
  <c r="X373" i="14"/>
  <c r="F373" i="14"/>
  <c r="S373" i="14"/>
  <c r="Y373" i="14"/>
  <c r="I373" i="14"/>
  <c r="T373" i="14"/>
  <c r="Z373" i="14"/>
  <c r="L373" i="14"/>
  <c r="U373" i="14"/>
  <c r="AA373" i="14"/>
  <c r="C374" i="14"/>
  <c r="R374" i="14"/>
  <c r="F374" i="14"/>
  <c r="S374" i="14"/>
  <c r="X374" i="14"/>
  <c r="I374" i="14"/>
  <c r="T374" i="14"/>
  <c r="Y374" i="14"/>
  <c r="L374" i="14"/>
  <c r="U374" i="14"/>
  <c r="Z374" i="14"/>
  <c r="O374" i="14"/>
  <c r="V374" i="14"/>
  <c r="AA374" i="14"/>
  <c r="C375" i="14"/>
  <c r="R375" i="14"/>
  <c r="F375" i="14"/>
  <c r="S375" i="14"/>
  <c r="X375" i="14"/>
  <c r="I375" i="14"/>
  <c r="T375" i="14"/>
  <c r="Y375" i="14"/>
  <c r="L375" i="14"/>
  <c r="U375" i="14"/>
  <c r="Z375" i="14"/>
  <c r="O375" i="14"/>
  <c r="V375" i="14"/>
  <c r="AA375" i="14"/>
  <c r="C376" i="14"/>
  <c r="R376" i="14"/>
  <c r="F376" i="14"/>
  <c r="S376" i="14"/>
  <c r="X376" i="14"/>
  <c r="I376" i="14"/>
  <c r="T376" i="14"/>
  <c r="Y376" i="14"/>
  <c r="L376" i="14"/>
  <c r="U376" i="14"/>
  <c r="Z376" i="14"/>
  <c r="O376" i="14"/>
  <c r="V376" i="14"/>
  <c r="AA376" i="14"/>
  <c r="C377" i="14"/>
  <c r="R377" i="14"/>
  <c r="F377" i="14"/>
  <c r="S377" i="14"/>
  <c r="X377" i="14"/>
  <c r="I377" i="14"/>
  <c r="T377" i="14"/>
  <c r="Y377" i="14"/>
  <c r="L377" i="14"/>
  <c r="U377" i="14"/>
  <c r="Z377" i="14"/>
  <c r="O377" i="14"/>
  <c r="V377" i="14"/>
  <c r="AA377" i="14"/>
  <c r="C378" i="14"/>
  <c r="R378" i="14"/>
  <c r="F378" i="14"/>
  <c r="S378" i="14"/>
  <c r="X378" i="14"/>
  <c r="I378" i="14"/>
  <c r="T378" i="14"/>
  <c r="Y378" i="14"/>
  <c r="L378" i="14"/>
  <c r="U378" i="14"/>
  <c r="Z378" i="14"/>
  <c r="O378" i="14"/>
  <c r="V378" i="14"/>
  <c r="AA378" i="14"/>
  <c r="C379" i="14"/>
  <c r="R379" i="14"/>
  <c r="X379" i="14"/>
  <c r="Y379" i="14"/>
  <c r="Z379" i="14"/>
  <c r="AA379" i="14"/>
  <c r="C380" i="14"/>
  <c r="R380" i="14"/>
  <c r="X380" i="14"/>
  <c r="Y380" i="14"/>
  <c r="Z380" i="14"/>
  <c r="AA380" i="14"/>
  <c r="C381" i="14"/>
  <c r="R381" i="14"/>
  <c r="F381" i="14"/>
  <c r="S381" i="14"/>
  <c r="X381" i="14"/>
  <c r="I381" i="14"/>
  <c r="T381" i="14"/>
  <c r="Y381" i="14"/>
  <c r="L381" i="14"/>
  <c r="U381" i="14"/>
  <c r="Z381" i="14"/>
  <c r="O381" i="14"/>
  <c r="V381" i="14"/>
  <c r="AA381" i="14"/>
  <c r="C382" i="14"/>
  <c r="R382" i="14"/>
  <c r="X382" i="14"/>
  <c r="Y382" i="14"/>
  <c r="Z382" i="14"/>
  <c r="AA382" i="14"/>
  <c r="C383" i="14"/>
  <c r="R383" i="14"/>
  <c r="X383" i="14"/>
  <c r="Y383" i="14"/>
  <c r="Z383" i="14"/>
  <c r="AA383" i="14"/>
  <c r="C384" i="14"/>
  <c r="R384" i="14"/>
  <c r="X384" i="14"/>
  <c r="Y384" i="14"/>
  <c r="Z384" i="14"/>
  <c r="AA384" i="14"/>
  <c r="C385" i="14"/>
  <c r="R385" i="14"/>
  <c r="X385" i="14"/>
  <c r="Y385" i="14"/>
  <c r="Z385" i="14"/>
  <c r="AA385" i="14"/>
  <c r="C386" i="14"/>
  <c r="R386" i="14"/>
  <c r="F386" i="14"/>
  <c r="S386" i="14"/>
  <c r="X386" i="14"/>
  <c r="I386" i="14"/>
  <c r="T386" i="14"/>
  <c r="Y386" i="14"/>
  <c r="L386" i="14"/>
  <c r="U386" i="14"/>
  <c r="Z386" i="14"/>
  <c r="O386" i="14"/>
  <c r="V386" i="14"/>
  <c r="AA386" i="14"/>
  <c r="C387" i="14"/>
  <c r="R387" i="14"/>
  <c r="F387" i="14"/>
  <c r="S387" i="14"/>
  <c r="X387" i="14"/>
  <c r="I387" i="14"/>
  <c r="T387" i="14"/>
  <c r="Y387" i="14"/>
  <c r="L387" i="14"/>
  <c r="U387" i="14"/>
  <c r="Z387" i="14"/>
  <c r="O387" i="14"/>
  <c r="V387" i="14"/>
  <c r="AA387" i="14"/>
  <c r="C388" i="14"/>
  <c r="R388" i="14"/>
  <c r="F388" i="14"/>
  <c r="S388" i="14"/>
  <c r="X388" i="14"/>
  <c r="I388" i="14"/>
  <c r="T388" i="14"/>
  <c r="Y388" i="14"/>
  <c r="L388" i="14"/>
  <c r="U388" i="14"/>
  <c r="Z388" i="14"/>
  <c r="O388" i="14"/>
  <c r="V388" i="14"/>
  <c r="AA388" i="14"/>
  <c r="C389" i="14"/>
  <c r="R389" i="14"/>
  <c r="X389" i="14"/>
  <c r="F389" i="14"/>
  <c r="S389" i="14"/>
  <c r="Y389" i="14"/>
  <c r="I389" i="14"/>
  <c r="T389" i="14"/>
  <c r="Z389" i="14"/>
  <c r="L389" i="14"/>
  <c r="U389" i="14"/>
  <c r="AA389" i="14"/>
  <c r="C390" i="14"/>
  <c r="R390" i="14"/>
  <c r="X390" i="14"/>
  <c r="F390" i="14"/>
  <c r="S390" i="14"/>
  <c r="Y390" i="14"/>
  <c r="I390" i="14"/>
  <c r="T390" i="14"/>
  <c r="Z390" i="14"/>
  <c r="L390" i="14"/>
  <c r="U390" i="14"/>
  <c r="AA390" i="14"/>
  <c r="C391" i="14"/>
  <c r="R391" i="14"/>
  <c r="X391" i="14"/>
  <c r="F391" i="14"/>
  <c r="S391" i="14"/>
  <c r="Y391" i="14"/>
  <c r="I391" i="14"/>
  <c r="T391" i="14"/>
  <c r="Z391" i="14"/>
  <c r="L391" i="14"/>
  <c r="U391" i="14"/>
  <c r="AA391" i="14"/>
  <c r="C392" i="14"/>
  <c r="R392" i="14"/>
  <c r="F392" i="14"/>
  <c r="S392" i="14"/>
  <c r="X392" i="14"/>
  <c r="I392" i="14"/>
  <c r="T392" i="14"/>
  <c r="Y392" i="14"/>
  <c r="L392" i="14"/>
  <c r="U392" i="14"/>
  <c r="Z392" i="14"/>
  <c r="O392" i="14"/>
  <c r="V392" i="14"/>
  <c r="AA392" i="14"/>
  <c r="C393" i="14"/>
  <c r="R393" i="14"/>
  <c r="F393" i="14"/>
  <c r="S393" i="14"/>
  <c r="X393" i="14"/>
  <c r="I393" i="14"/>
  <c r="T393" i="14"/>
  <c r="Y393" i="14"/>
  <c r="L393" i="14"/>
  <c r="U393" i="14"/>
  <c r="Z393" i="14"/>
  <c r="O393" i="14"/>
  <c r="V393" i="14"/>
  <c r="AA393" i="14"/>
  <c r="C394" i="14"/>
  <c r="R394" i="14"/>
  <c r="F394" i="14"/>
  <c r="S394" i="14"/>
  <c r="X394" i="14"/>
  <c r="I394" i="14"/>
  <c r="T394" i="14"/>
  <c r="Y394" i="14"/>
  <c r="L394" i="14"/>
  <c r="U394" i="14"/>
  <c r="Z394" i="14"/>
  <c r="O394" i="14"/>
  <c r="V394" i="14"/>
  <c r="AA394" i="14"/>
  <c r="C395" i="14"/>
  <c r="R395" i="14"/>
  <c r="F395" i="14"/>
  <c r="S395" i="14"/>
  <c r="X395" i="14"/>
  <c r="I395" i="14"/>
  <c r="T395" i="14"/>
  <c r="Y395" i="14"/>
  <c r="L395" i="14"/>
  <c r="U395" i="14"/>
  <c r="Z395" i="14"/>
  <c r="O395" i="14"/>
  <c r="V395" i="14"/>
  <c r="AA395" i="14"/>
  <c r="C396" i="14"/>
  <c r="R396" i="14"/>
  <c r="X396" i="14"/>
  <c r="F396" i="14"/>
  <c r="S396" i="14"/>
  <c r="Y396" i="14"/>
  <c r="I396" i="14"/>
  <c r="T396" i="14"/>
  <c r="Z396" i="14"/>
  <c r="L396" i="14"/>
  <c r="U396" i="14"/>
  <c r="AA396" i="14"/>
  <c r="C397" i="14"/>
  <c r="R397" i="14"/>
  <c r="X397" i="14"/>
  <c r="F397" i="14"/>
  <c r="S397" i="14"/>
  <c r="Y397" i="14"/>
  <c r="I397" i="14"/>
  <c r="T397" i="14"/>
  <c r="Z397" i="14"/>
  <c r="L397" i="14"/>
  <c r="U397" i="14"/>
  <c r="AA397" i="14"/>
  <c r="C398" i="14"/>
  <c r="R398" i="14"/>
  <c r="X398" i="14"/>
  <c r="F398" i="14"/>
  <c r="S398" i="14"/>
  <c r="Y398" i="14"/>
  <c r="I398" i="14"/>
  <c r="T398" i="14"/>
  <c r="Z398" i="14"/>
  <c r="L398" i="14"/>
  <c r="U398" i="14"/>
  <c r="AA398" i="14"/>
  <c r="C399" i="14"/>
  <c r="R399" i="14"/>
  <c r="X399" i="14"/>
  <c r="F399" i="14"/>
  <c r="S399" i="14"/>
  <c r="Y399" i="14"/>
  <c r="I399" i="14"/>
  <c r="T399" i="14"/>
  <c r="Z399" i="14"/>
  <c r="L399" i="14"/>
  <c r="U399" i="14"/>
  <c r="AA399" i="14"/>
  <c r="C400" i="14"/>
  <c r="R400" i="14"/>
  <c r="F400" i="14"/>
  <c r="S400" i="14"/>
  <c r="X400" i="14"/>
  <c r="I400" i="14"/>
  <c r="T400" i="14"/>
  <c r="Y400" i="14"/>
  <c r="L400" i="14"/>
  <c r="U400" i="14"/>
  <c r="Z400" i="14"/>
  <c r="O400" i="14"/>
  <c r="V400" i="14"/>
  <c r="AA400" i="14"/>
  <c r="C401" i="14"/>
  <c r="R401" i="14"/>
  <c r="F401" i="14"/>
  <c r="S401" i="14"/>
  <c r="X401" i="14"/>
  <c r="I401" i="14"/>
  <c r="T401" i="14"/>
  <c r="Y401" i="14"/>
  <c r="L401" i="14"/>
  <c r="U401" i="14"/>
  <c r="Z401" i="14"/>
  <c r="O401" i="14"/>
  <c r="V401" i="14"/>
  <c r="AA401" i="14"/>
  <c r="C402" i="14"/>
  <c r="R402" i="14"/>
  <c r="F402" i="14"/>
  <c r="S402" i="14"/>
  <c r="X402" i="14"/>
  <c r="I402" i="14"/>
  <c r="T402" i="14"/>
  <c r="Y402" i="14"/>
  <c r="L402" i="14"/>
  <c r="U402" i="14"/>
  <c r="Z402" i="14"/>
  <c r="O402" i="14"/>
  <c r="V402" i="14"/>
  <c r="AA402" i="14"/>
  <c r="C403" i="14"/>
  <c r="R403" i="14"/>
  <c r="X403" i="14"/>
  <c r="F403" i="14"/>
  <c r="S403" i="14"/>
  <c r="Y403" i="14"/>
  <c r="I403" i="14"/>
  <c r="T403" i="14"/>
  <c r="Z403" i="14"/>
  <c r="L403" i="14"/>
  <c r="U403" i="14"/>
  <c r="AA403" i="14"/>
  <c r="C404" i="14"/>
  <c r="R404" i="14"/>
  <c r="X404" i="14"/>
  <c r="F404" i="14"/>
  <c r="S404" i="14"/>
  <c r="Y404" i="14"/>
  <c r="I404" i="14"/>
  <c r="T404" i="14"/>
  <c r="Z404" i="14"/>
  <c r="L404" i="14"/>
  <c r="U404" i="14"/>
  <c r="AA404" i="14"/>
  <c r="C405" i="14"/>
  <c r="R405" i="14"/>
  <c r="X405" i="14"/>
  <c r="F405" i="14"/>
  <c r="S405" i="14"/>
  <c r="Y405" i="14"/>
  <c r="I405" i="14"/>
  <c r="T405" i="14"/>
  <c r="Z405" i="14"/>
  <c r="L405" i="14"/>
  <c r="U405" i="14"/>
  <c r="AA405" i="14"/>
  <c r="C406" i="14"/>
  <c r="R406" i="14"/>
  <c r="X406" i="14"/>
  <c r="F406" i="14"/>
  <c r="S406" i="14"/>
  <c r="Y406" i="14"/>
  <c r="I406" i="14"/>
  <c r="T406" i="14"/>
  <c r="Z406" i="14"/>
  <c r="L406" i="14"/>
  <c r="U406" i="14"/>
  <c r="AA406" i="14"/>
  <c r="C407" i="14"/>
  <c r="R407" i="14"/>
  <c r="F407" i="14"/>
  <c r="S407" i="14"/>
  <c r="X407" i="14"/>
  <c r="I407" i="14"/>
  <c r="T407" i="14"/>
  <c r="Y407" i="14"/>
  <c r="L407" i="14"/>
  <c r="U407" i="14"/>
  <c r="Z407" i="14"/>
  <c r="O407" i="14"/>
  <c r="V407" i="14"/>
  <c r="AA407" i="14"/>
  <c r="C408" i="14"/>
  <c r="R408" i="14"/>
  <c r="F408" i="14"/>
  <c r="S408" i="14"/>
  <c r="X408" i="14"/>
  <c r="I408" i="14"/>
  <c r="T408" i="14"/>
  <c r="Y408" i="14"/>
  <c r="L408" i="14"/>
  <c r="U408" i="14"/>
  <c r="Z408" i="14"/>
  <c r="O408" i="14"/>
  <c r="V408" i="14"/>
  <c r="AA408" i="14"/>
  <c r="C409" i="14"/>
  <c r="R409" i="14"/>
  <c r="F409" i="14"/>
  <c r="S409" i="14"/>
  <c r="X409" i="14"/>
  <c r="I409" i="14"/>
  <c r="T409" i="14"/>
  <c r="Y409" i="14"/>
  <c r="L409" i="14"/>
  <c r="U409" i="14"/>
  <c r="Z409" i="14"/>
  <c r="O409" i="14"/>
  <c r="V409" i="14"/>
  <c r="AA409" i="14"/>
  <c r="C410" i="14"/>
  <c r="R410" i="14"/>
  <c r="F410" i="14"/>
  <c r="S410" i="14"/>
  <c r="X410" i="14"/>
  <c r="I410" i="14"/>
  <c r="T410" i="14"/>
  <c r="Y410" i="14"/>
  <c r="L410" i="14"/>
  <c r="U410" i="14"/>
  <c r="Z410" i="14"/>
  <c r="O410" i="14"/>
  <c r="V410" i="14"/>
  <c r="AA410" i="14"/>
  <c r="C411" i="14"/>
  <c r="R411" i="14"/>
  <c r="F411" i="14"/>
  <c r="S411" i="14"/>
  <c r="X411" i="14"/>
  <c r="I411" i="14"/>
  <c r="T411" i="14"/>
  <c r="Y411" i="14"/>
  <c r="L411" i="14"/>
  <c r="U411" i="14"/>
  <c r="Z411" i="14"/>
  <c r="O411" i="14"/>
  <c r="V411" i="14"/>
  <c r="AA411" i="14"/>
  <c r="C412" i="14"/>
  <c r="R412" i="14"/>
  <c r="X412" i="14"/>
  <c r="F412" i="14"/>
  <c r="S412" i="14"/>
  <c r="Y412" i="14"/>
  <c r="I412" i="14"/>
  <c r="T412" i="14"/>
  <c r="Z412" i="14"/>
  <c r="L412" i="14"/>
  <c r="U412" i="14"/>
  <c r="AA412" i="14"/>
  <c r="C413" i="14"/>
  <c r="R413" i="14"/>
  <c r="X413" i="14"/>
  <c r="F413" i="14"/>
  <c r="S413" i="14"/>
  <c r="Y413" i="14"/>
  <c r="I413" i="14"/>
  <c r="T413" i="14"/>
  <c r="Z413" i="14"/>
  <c r="L413" i="14"/>
  <c r="U413" i="14"/>
  <c r="AA413" i="14"/>
  <c r="C414" i="14"/>
  <c r="R414" i="14"/>
  <c r="X414" i="14"/>
  <c r="F414" i="14"/>
  <c r="S414" i="14"/>
  <c r="Y414" i="14"/>
  <c r="I414" i="14"/>
  <c r="T414" i="14"/>
  <c r="Z414" i="14"/>
  <c r="L414" i="14"/>
  <c r="U414" i="14"/>
  <c r="AA414" i="14"/>
  <c r="C415" i="14"/>
  <c r="R415" i="14"/>
  <c r="X415" i="14"/>
  <c r="F415" i="14"/>
  <c r="S415" i="14"/>
  <c r="Y415" i="14"/>
  <c r="I415" i="14"/>
  <c r="T415" i="14"/>
  <c r="Z415" i="14"/>
  <c r="L415" i="14"/>
  <c r="U415" i="14"/>
  <c r="AA415" i="14"/>
  <c r="C416" i="14"/>
  <c r="R416" i="14"/>
  <c r="F416" i="14"/>
  <c r="S416" i="14"/>
  <c r="X416" i="14"/>
  <c r="I416" i="14"/>
  <c r="T416" i="14"/>
  <c r="Y416" i="14"/>
  <c r="L416" i="14"/>
  <c r="U416" i="14"/>
  <c r="Z416" i="14"/>
  <c r="O416" i="14"/>
  <c r="V416" i="14"/>
  <c r="AA416" i="14"/>
  <c r="C417" i="14"/>
  <c r="R417" i="14"/>
  <c r="F417" i="14"/>
  <c r="S417" i="14"/>
  <c r="X417" i="14"/>
  <c r="I417" i="14"/>
  <c r="T417" i="14"/>
  <c r="Y417" i="14"/>
  <c r="L417" i="14"/>
  <c r="U417" i="14"/>
  <c r="Z417" i="14"/>
  <c r="O417" i="14"/>
  <c r="V417" i="14"/>
  <c r="AA417" i="14"/>
  <c r="C418" i="14"/>
  <c r="R418" i="14"/>
  <c r="F418" i="14"/>
  <c r="S418" i="14"/>
  <c r="X418" i="14"/>
  <c r="I418" i="14"/>
  <c r="T418" i="14"/>
  <c r="Y418" i="14"/>
  <c r="L418" i="14"/>
  <c r="U418" i="14"/>
  <c r="Z418" i="14"/>
  <c r="O418" i="14"/>
  <c r="V418" i="14"/>
  <c r="AA418" i="14"/>
  <c r="C419" i="14"/>
  <c r="R419" i="14"/>
  <c r="F419" i="14"/>
  <c r="S419" i="14"/>
  <c r="X419" i="14"/>
  <c r="I419" i="14"/>
  <c r="T419" i="14"/>
  <c r="Y419" i="14"/>
  <c r="L419" i="14"/>
  <c r="U419" i="14"/>
  <c r="Z419" i="14"/>
  <c r="O419" i="14"/>
  <c r="V419" i="14"/>
  <c r="AA419" i="14"/>
  <c r="C420" i="14"/>
  <c r="R420" i="14"/>
  <c r="F420" i="14"/>
  <c r="S420" i="14"/>
  <c r="X420" i="14"/>
  <c r="I420" i="14"/>
  <c r="T420" i="14"/>
  <c r="Y420" i="14"/>
  <c r="L420" i="14"/>
  <c r="U420" i="14"/>
  <c r="Z420" i="14"/>
  <c r="O420" i="14"/>
  <c r="V420" i="14"/>
  <c r="AA420" i="14"/>
  <c r="C421" i="14"/>
  <c r="R421" i="14"/>
  <c r="F421" i="14"/>
  <c r="S421" i="14"/>
  <c r="X421" i="14"/>
  <c r="I421" i="14"/>
  <c r="T421" i="14"/>
  <c r="Y421" i="14"/>
  <c r="L421" i="14"/>
  <c r="U421" i="14"/>
  <c r="Z421" i="14"/>
  <c r="O421" i="14"/>
  <c r="V421" i="14"/>
  <c r="AA421" i="14"/>
  <c r="C422" i="14"/>
  <c r="R422" i="14"/>
  <c r="X422" i="14"/>
  <c r="Y422" i="14"/>
  <c r="Z422" i="14"/>
  <c r="AA422" i="14"/>
  <c r="C423" i="14"/>
  <c r="R423" i="14"/>
  <c r="X423" i="14"/>
  <c r="Y423" i="14"/>
  <c r="Z423" i="14"/>
  <c r="AA423" i="14"/>
  <c r="C424" i="14"/>
  <c r="R424" i="14"/>
  <c r="F424" i="14"/>
  <c r="S424" i="14"/>
  <c r="X424" i="14"/>
  <c r="I424" i="14"/>
  <c r="T424" i="14"/>
  <c r="Y424" i="14"/>
  <c r="L424" i="14"/>
  <c r="U424" i="14"/>
  <c r="Z424" i="14"/>
  <c r="O424" i="14"/>
  <c r="V424" i="14"/>
  <c r="AA424" i="14"/>
  <c r="C425" i="14"/>
  <c r="R425" i="14"/>
  <c r="X425" i="14"/>
  <c r="Y425" i="14"/>
  <c r="Z425" i="14"/>
  <c r="AA425" i="14"/>
  <c r="C426" i="14"/>
  <c r="R426" i="14"/>
  <c r="X426" i="14"/>
  <c r="Y426" i="14"/>
  <c r="Z426" i="14"/>
  <c r="AA426" i="14"/>
  <c r="C427" i="14"/>
  <c r="R427" i="14"/>
  <c r="X427" i="14"/>
  <c r="Y427" i="14"/>
  <c r="Z427" i="14"/>
  <c r="AA427" i="14"/>
  <c r="C428" i="14"/>
  <c r="R428" i="14"/>
  <c r="X428" i="14"/>
  <c r="Y428" i="14"/>
  <c r="Z428" i="14"/>
  <c r="AA428" i="14"/>
  <c r="C429" i="14"/>
  <c r="R429" i="14"/>
  <c r="F429" i="14"/>
  <c r="S429" i="14"/>
  <c r="X429" i="14"/>
  <c r="I429" i="14"/>
  <c r="T429" i="14"/>
  <c r="Y429" i="14"/>
  <c r="L429" i="14"/>
  <c r="U429" i="14"/>
  <c r="Z429" i="14"/>
  <c r="O429" i="14"/>
  <c r="V429" i="14"/>
  <c r="AA429" i="14"/>
  <c r="C430" i="14"/>
  <c r="R430" i="14"/>
  <c r="X430" i="14"/>
  <c r="F430" i="14"/>
  <c r="S430" i="14"/>
  <c r="Y430" i="14"/>
  <c r="I430" i="14"/>
  <c r="T430" i="14"/>
  <c r="Z430" i="14"/>
  <c r="L430" i="14"/>
  <c r="U430" i="14"/>
  <c r="AA430" i="14"/>
  <c r="C431" i="14"/>
  <c r="R431" i="14"/>
  <c r="X431" i="14"/>
  <c r="F431" i="14"/>
  <c r="S431" i="14"/>
  <c r="Y431" i="14"/>
  <c r="I431" i="14"/>
  <c r="T431" i="14"/>
  <c r="Z431" i="14"/>
  <c r="L431" i="14"/>
  <c r="U431" i="14"/>
  <c r="AA431" i="14"/>
  <c r="C432" i="14"/>
  <c r="R432" i="14"/>
  <c r="X432" i="14"/>
  <c r="F432" i="14"/>
  <c r="S432" i="14"/>
  <c r="Y432" i="14"/>
  <c r="I432" i="14"/>
  <c r="T432" i="14"/>
  <c r="Z432" i="14"/>
  <c r="L432" i="14"/>
  <c r="U432" i="14"/>
  <c r="AA432" i="14"/>
  <c r="C433" i="14"/>
  <c r="R433" i="14"/>
  <c r="X433" i="14"/>
  <c r="F433" i="14"/>
  <c r="S433" i="14"/>
  <c r="Y433" i="14"/>
  <c r="I433" i="14"/>
  <c r="T433" i="14"/>
  <c r="Z433" i="14"/>
  <c r="L433" i="14"/>
  <c r="U433" i="14"/>
  <c r="AA433" i="14"/>
  <c r="C434" i="14"/>
  <c r="R434" i="14"/>
  <c r="F434" i="14"/>
  <c r="S434" i="14"/>
  <c r="X434" i="14"/>
  <c r="I434" i="14"/>
  <c r="T434" i="14"/>
  <c r="Y434" i="14"/>
  <c r="L434" i="14"/>
  <c r="U434" i="14"/>
  <c r="Z434" i="14"/>
  <c r="O434" i="14"/>
  <c r="V434" i="14"/>
  <c r="AA434" i="14"/>
  <c r="C435" i="14"/>
  <c r="R435" i="14"/>
  <c r="F435" i="14"/>
  <c r="S435" i="14"/>
  <c r="X435" i="14"/>
  <c r="I435" i="14"/>
  <c r="T435" i="14"/>
  <c r="Y435" i="14"/>
  <c r="L435" i="14"/>
  <c r="U435" i="14"/>
  <c r="Z435" i="14"/>
  <c r="O435" i="14"/>
  <c r="V435" i="14"/>
  <c r="AA435" i="14"/>
  <c r="C436" i="14"/>
  <c r="R436" i="14"/>
  <c r="F436" i="14"/>
  <c r="S436" i="14"/>
  <c r="X436" i="14"/>
  <c r="I436" i="14"/>
  <c r="T436" i="14"/>
  <c r="Y436" i="14"/>
  <c r="L436" i="14"/>
  <c r="U436" i="14"/>
  <c r="Z436" i="14"/>
  <c r="O436" i="14"/>
  <c r="V436" i="14"/>
  <c r="AA436" i="14"/>
  <c r="C437" i="14"/>
  <c r="R437" i="14"/>
  <c r="F437" i="14"/>
  <c r="S437" i="14"/>
  <c r="X437" i="14"/>
  <c r="I437" i="14"/>
  <c r="T437" i="14"/>
  <c r="Y437" i="14"/>
  <c r="L437" i="14"/>
  <c r="U437" i="14"/>
  <c r="Z437" i="14"/>
  <c r="O437" i="14"/>
  <c r="V437" i="14"/>
  <c r="AA437" i="14"/>
  <c r="C438" i="14"/>
  <c r="R438" i="14"/>
  <c r="F438" i="14"/>
  <c r="S438" i="14"/>
  <c r="X438" i="14"/>
  <c r="I438" i="14"/>
  <c r="T438" i="14"/>
  <c r="Y438" i="14"/>
  <c r="L438" i="14"/>
  <c r="U438" i="14"/>
  <c r="Z438" i="14"/>
  <c r="O438" i="14"/>
  <c r="V438" i="14"/>
  <c r="AA438" i="14"/>
  <c r="C439" i="14"/>
  <c r="R439" i="14"/>
  <c r="X439" i="14"/>
  <c r="F439" i="14"/>
  <c r="S439" i="14"/>
  <c r="Y439" i="14"/>
  <c r="I439" i="14"/>
  <c r="T439" i="14"/>
  <c r="Z439" i="14"/>
  <c r="L439" i="14"/>
  <c r="U439" i="14"/>
  <c r="AA439" i="14"/>
  <c r="C440" i="14"/>
  <c r="R440" i="14"/>
  <c r="X440" i="14"/>
  <c r="F440" i="14"/>
  <c r="S440" i="14"/>
  <c r="Y440" i="14"/>
  <c r="I440" i="14"/>
  <c r="T440" i="14"/>
  <c r="Z440" i="14"/>
  <c r="L440" i="14"/>
  <c r="U440" i="14"/>
  <c r="AA440" i="14"/>
  <c r="C441" i="14"/>
  <c r="R441" i="14"/>
  <c r="X441" i="14"/>
  <c r="F441" i="14"/>
  <c r="S441" i="14"/>
  <c r="Y441" i="14"/>
  <c r="I441" i="14"/>
  <c r="T441" i="14"/>
  <c r="Z441" i="14"/>
  <c r="L441" i="14"/>
  <c r="U441" i="14"/>
  <c r="AA441" i="14"/>
  <c r="C442" i="14"/>
  <c r="R442" i="14"/>
  <c r="X442" i="14"/>
  <c r="F442" i="14"/>
  <c r="S442" i="14"/>
  <c r="Y442" i="14"/>
  <c r="I442" i="14"/>
  <c r="T442" i="14"/>
  <c r="Z442" i="14"/>
  <c r="L442" i="14"/>
  <c r="U442" i="14"/>
  <c r="AA442" i="14"/>
  <c r="C443" i="14"/>
  <c r="R443" i="14"/>
  <c r="F443" i="14"/>
  <c r="S443" i="14"/>
  <c r="X443" i="14"/>
  <c r="I443" i="14"/>
  <c r="T443" i="14"/>
  <c r="Y443" i="14"/>
  <c r="L443" i="14"/>
  <c r="U443" i="14"/>
  <c r="Z443" i="14"/>
  <c r="O443" i="14"/>
  <c r="V443" i="14"/>
  <c r="AA443" i="14"/>
  <c r="C444" i="14"/>
  <c r="R444" i="14"/>
  <c r="F444" i="14"/>
  <c r="S444" i="14"/>
  <c r="X444" i="14"/>
  <c r="I444" i="14"/>
  <c r="T444" i="14"/>
  <c r="Y444" i="14"/>
  <c r="L444" i="14"/>
  <c r="U444" i="14"/>
  <c r="Z444" i="14"/>
  <c r="O444" i="14"/>
  <c r="V444" i="14"/>
  <c r="AA444" i="14"/>
  <c r="C445" i="14"/>
  <c r="R445" i="14"/>
  <c r="F445" i="14"/>
  <c r="S445" i="14"/>
  <c r="X445" i="14"/>
  <c r="I445" i="14"/>
  <c r="T445" i="14"/>
  <c r="Y445" i="14"/>
  <c r="L445" i="14"/>
  <c r="U445" i="14"/>
  <c r="Z445" i="14"/>
  <c r="O445" i="14"/>
  <c r="V445" i="14"/>
  <c r="AA445" i="14"/>
  <c r="C446" i="14"/>
  <c r="R446" i="14"/>
  <c r="X446" i="14"/>
  <c r="F446" i="14"/>
  <c r="S446" i="14"/>
  <c r="Y446" i="14"/>
  <c r="I446" i="14"/>
  <c r="T446" i="14"/>
  <c r="Z446" i="14"/>
  <c r="L446" i="14"/>
  <c r="U446" i="14"/>
  <c r="AA446" i="14"/>
  <c r="C447" i="14"/>
  <c r="R447" i="14"/>
  <c r="X447" i="14"/>
  <c r="F447" i="14"/>
  <c r="S447" i="14"/>
  <c r="Y447" i="14"/>
  <c r="I447" i="14"/>
  <c r="T447" i="14"/>
  <c r="Z447" i="14"/>
  <c r="L447" i="14"/>
  <c r="U447" i="14"/>
  <c r="AA447" i="14"/>
  <c r="C448" i="14"/>
  <c r="R448" i="14"/>
  <c r="X448" i="14"/>
  <c r="F448" i="14"/>
  <c r="S448" i="14"/>
  <c r="Y448" i="14"/>
  <c r="I448" i="14"/>
  <c r="T448" i="14"/>
  <c r="Z448" i="14"/>
  <c r="L448" i="14"/>
  <c r="U448" i="14"/>
  <c r="AA448" i="14"/>
  <c r="C449" i="14"/>
  <c r="R449" i="14"/>
  <c r="X449" i="14"/>
  <c r="F449" i="14"/>
  <c r="S449" i="14"/>
  <c r="Y449" i="14"/>
  <c r="I449" i="14"/>
  <c r="T449" i="14"/>
  <c r="Z449" i="14"/>
  <c r="L449" i="14"/>
  <c r="U449" i="14"/>
  <c r="AA449" i="14"/>
  <c r="C450" i="14"/>
  <c r="R450" i="14"/>
  <c r="F450" i="14"/>
  <c r="S450" i="14"/>
  <c r="X450" i="14"/>
  <c r="I450" i="14"/>
  <c r="T450" i="14"/>
  <c r="Y450" i="14"/>
  <c r="L450" i="14"/>
  <c r="U450" i="14"/>
  <c r="Z450" i="14"/>
  <c r="O450" i="14"/>
  <c r="V450" i="14"/>
  <c r="AA450" i="14"/>
  <c r="C451" i="14"/>
  <c r="R451" i="14"/>
  <c r="F451" i="14"/>
  <c r="S451" i="14"/>
  <c r="X451" i="14"/>
  <c r="I451" i="14"/>
  <c r="T451" i="14"/>
  <c r="Y451" i="14"/>
  <c r="L451" i="14"/>
  <c r="U451" i="14"/>
  <c r="Z451" i="14"/>
  <c r="O451" i="14"/>
  <c r="V451" i="14"/>
  <c r="AA451" i="14"/>
  <c r="C452" i="14"/>
  <c r="R452" i="14"/>
  <c r="F452" i="14"/>
  <c r="S452" i="14"/>
  <c r="X452" i="14"/>
  <c r="I452" i="14"/>
  <c r="T452" i="14"/>
  <c r="Y452" i="14"/>
  <c r="L452" i="14"/>
  <c r="U452" i="14"/>
  <c r="Z452" i="14"/>
  <c r="O452" i="14"/>
  <c r="V452" i="14"/>
  <c r="AA452" i="14"/>
  <c r="C453" i="14"/>
  <c r="R453" i="14"/>
  <c r="F453" i="14"/>
  <c r="S453" i="14"/>
  <c r="X453" i="14"/>
  <c r="I453" i="14"/>
  <c r="T453" i="14"/>
  <c r="Y453" i="14"/>
  <c r="L453" i="14"/>
  <c r="U453" i="14"/>
  <c r="Z453" i="14"/>
  <c r="O453" i="14"/>
  <c r="V453" i="14"/>
  <c r="AA453" i="14"/>
  <c r="C454" i="14"/>
  <c r="R454" i="14"/>
  <c r="X454" i="14"/>
  <c r="F454" i="14"/>
  <c r="S454" i="14"/>
  <c r="Y454" i="14"/>
  <c r="I454" i="14"/>
  <c r="T454" i="14"/>
  <c r="Z454" i="14"/>
  <c r="L454" i="14"/>
  <c r="U454" i="14"/>
  <c r="AA454" i="14"/>
  <c r="C455" i="14"/>
  <c r="R455" i="14"/>
  <c r="X455" i="14"/>
  <c r="F455" i="14"/>
  <c r="S455" i="14"/>
  <c r="Y455" i="14"/>
  <c r="I455" i="14"/>
  <c r="T455" i="14"/>
  <c r="Z455" i="14"/>
  <c r="L455" i="14"/>
  <c r="U455" i="14"/>
  <c r="AA455" i="14"/>
  <c r="C456" i="14"/>
  <c r="R456" i="14"/>
  <c r="X456" i="14"/>
  <c r="F456" i="14"/>
  <c r="S456" i="14"/>
  <c r="Y456" i="14"/>
  <c r="I456" i="14"/>
  <c r="T456" i="14"/>
  <c r="Z456" i="14"/>
  <c r="L456" i="14"/>
  <c r="U456" i="14"/>
  <c r="AA456" i="14"/>
  <c r="C457" i="14"/>
  <c r="R457" i="14"/>
  <c r="X457" i="14"/>
  <c r="F457" i="14"/>
  <c r="S457" i="14"/>
  <c r="Y457" i="14"/>
  <c r="I457" i="14"/>
  <c r="T457" i="14"/>
  <c r="Z457" i="14"/>
  <c r="L457" i="14"/>
  <c r="U457" i="14"/>
  <c r="AA457" i="14"/>
  <c r="C458" i="14"/>
  <c r="R458" i="14"/>
  <c r="F458" i="14"/>
  <c r="S458" i="14"/>
  <c r="X458" i="14"/>
  <c r="I458" i="14"/>
  <c r="T458" i="14"/>
  <c r="Y458" i="14"/>
  <c r="L458" i="14"/>
  <c r="U458" i="14"/>
  <c r="Z458" i="14"/>
  <c r="O458" i="14"/>
  <c r="V458" i="14"/>
  <c r="AA458" i="14"/>
  <c r="C459" i="14"/>
  <c r="R459" i="14"/>
  <c r="F459" i="14"/>
  <c r="S459" i="14"/>
  <c r="X459" i="14"/>
  <c r="I459" i="14"/>
  <c r="T459" i="14"/>
  <c r="Y459" i="14"/>
  <c r="L459" i="14"/>
  <c r="U459" i="14"/>
  <c r="Z459" i="14"/>
  <c r="O459" i="14"/>
  <c r="V459" i="14"/>
  <c r="AA459" i="14"/>
  <c r="C460" i="14"/>
  <c r="R460" i="14"/>
  <c r="F460" i="14"/>
  <c r="S460" i="14"/>
  <c r="X460" i="14"/>
  <c r="I460" i="14"/>
  <c r="T460" i="14"/>
  <c r="Y460" i="14"/>
  <c r="L460" i="14"/>
  <c r="U460" i="14"/>
  <c r="Z460" i="14"/>
  <c r="O460" i="14"/>
  <c r="V460" i="14"/>
  <c r="AA460" i="14"/>
  <c r="C461" i="14"/>
  <c r="R461" i="14"/>
  <c r="F461" i="14"/>
  <c r="S461" i="14"/>
  <c r="X461" i="14"/>
  <c r="I461" i="14"/>
  <c r="T461" i="14"/>
  <c r="Y461" i="14"/>
  <c r="L461" i="14"/>
  <c r="U461" i="14"/>
  <c r="Z461" i="14"/>
  <c r="O461" i="14"/>
  <c r="V461" i="14"/>
  <c r="AA461" i="14"/>
  <c r="C462" i="14"/>
  <c r="R462" i="14"/>
  <c r="F462" i="14"/>
  <c r="S462" i="14"/>
  <c r="X462" i="14"/>
  <c r="I462" i="14"/>
  <c r="T462" i="14"/>
  <c r="Y462" i="14"/>
  <c r="L462" i="14"/>
  <c r="U462" i="14"/>
  <c r="Z462" i="14"/>
  <c r="O462" i="14"/>
  <c r="V462" i="14"/>
  <c r="AA462" i="14"/>
  <c r="C463" i="14"/>
  <c r="R463" i="14"/>
  <c r="F463" i="14"/>
  <c r="S463" i="14"/>
  <c r="X463" i="14"/>
  <c r="I463" i="14"/>
  <c r="T463" i="14"/>
  <c r="Y463" i="14"/>
  <c r="L463" i="14"/>
  <c r="U463" i="14"/>
  <c r="Z463" i="14"/>
  <c r="O463" i="14"/>
  <c r="V463" i="14"/>
  <c r="AA463" i="14"/>
  <c r="C464" i="14"/>
  <c r="R464" i="14"/>
  <c r="X464" i="14"/>
  <c r="Y464" i="14"/>
  <c r="Z464" i="14"/>
  <c r="AA464" i="14"/>
  <c r="C465" i="14"/>
  <c r="R465" i="14"/>
  <c r="X465" i="14"/>
  <c r="Y465" i="14"/>
  <c r="Z465" i="14"/>
  <c r="AA465" i="14"/>
  <c r="C466" i="14"/>
  <c r="R466" i="14"/>
  <c r="F466" i="14"/>
  <c r="S466" i="14"/>
  <c r="X466" i="14"/>
  <c r="I466" i="14"/>
  <c r="T466" i="14"/>
  <c r="Y466" i="14"/>
  <c r="L466" i="14"/>
  <c r="U466" i="14"/>
  <c r="Z466" i="14"/>
  <c r="O466" i="14"/>
  <c r="V466" i="14"/>
  <c r="AA466" i="14"/>
  <c r="C467" i="14"/>
  <c r="R467" i="14"/>
  <c r="X467" i="14"/>
  <c r="Y467" i="14"/>
  <c r="Z467" i="14"/>
  <c r="AA467" i="14"/>
  <c r="C468" i="14"/>
  <c r="R468" i="14"/>
  <c r="X468" i="14"/>
  <c r="Y468" i="14"/>
  <c r="Z468" i="14"/>
  <c r="AA468" i="14"/>
  <c r="C469" i="14"/>
  <c r="R469" i="14"/>
  <c r="X469" i="14"/>
  <c r="Y469" i="14"/>
  <c r="Z469" i="14"/>
  <c r="AA469" i="14"/>
  <c r="C470" i="14"/>
  <c r="R470" i="14"/>
  <c r="X470" i="14"/>
  <c r="Y470" i="14"/>
  <c r="Z470" i="14"/>
  <c r="AA470" i="14"/>
  <c r="C471" i="14"/>
  <c r="R471" i="14"/>
  <c r="F471" i="14"/>
  <c r="S471" i="14"/>
  <c r="X471" i="14"/>
  <c r="I471" i="14"/>
  <c r="T471" i="14"/>
  <c r="Y471" i="14"/>
  <c r="L471" i="14"/>
  <c r="U471" i="14"/>
  <c r="Z471" i="14"/>
  <c r="O471" i="14"/>
  <c r="V471" i="14"/>
  <c r="AA471" i="14"/>
  <c r="C472" i="14"/>
  <c r="R472" i="14"/>
  <c r="X472" i="14"/>
  <c r="F472" i="14"/>
  <c r="S472" i="14"/>
  <c r="Y472" i="14"/>
  <c r="I472" i="14"/>
  <c r="T472" i="14"/>
  <c r="Z472" i="14"/>
  <c r="L472" i="14"/>
  <c r="U472" i="14"/>
  <c r="AA472" i="14"/>
  <c r="C473" i="14"/>
  <c r="R473" i="14"/>
  <c r="X473" i="14"/>
  <c r="F473" i="14"/>
  <c r="S473" i="14"/>
  <c r="Y473" i="14"/>
  <c r="I473" i="14"/>
  <c r="T473" i="14"/>
  <c r="Z473" i="14"/>
  <c r="L473" i="14"/>
  <c r="U473" i="14"/>
  <c r="AA473" i="14"/>
  <c r="C474" i="14"/>
  <c r="R474" i="14"/>
  <c r="X474" i="14"/>
  <c r="F474" i="14"/>
  <c r="S474" i="14"/>
  <c r="Y474" i="14"/>
  <c r="I474" i="14"/>
  <c r="T474" i="14"/>
  <c r="Z474" i="14"/>
  <c r="L474" i="14"/>
  <c r="U474" i="14"/>
  <c r="AA474" i="14"/>
  <c r="C475" i="14"/>
  <c r="R475" i="14"/>
  <c r="F475" i="14"/>
  <c r="S475" i="14"/>
  <c r="X475" i="14"/>
  <c r="I475" i="14"/>
  <c r="T475" i="14"/>
  <c r="Y475" i="14"/>
  <c r="L475" i="14"/>
  <c r="U475" i="14"/>
  <c r="Z475" i="14"/>
  <c r="O475" i="14"/>
  <c r="V475" i="14"/>
  <c r="AA475" i="14"/>
  <c r="C476" i="14"/>
  <c r="R476" i="14"/>
  <c r="F476" i="14"/>
  <c r="S476" i="14"/>
  <c r="X476" i="14"/>
  <c r="I476" i="14"/>
  <c r="T476" i="14"/>
  <c r="Y476" i="14"/>
  <c r="L476" i="14"/>
  <c r="U476" i="14"/>
  <c r="Z476" i="14"/>
  <c r="O476" i="14"/>
  <c r="V476" i="14"/>
  <c r="AA476" i="14"/>
  <c r="C477" i="14"/>
  <c r="R477" i="14"/>
  <c r="F477" i="14"/>
  <c r="S477" i="14"/>
  <c r="X477" i="14"/>
  <c r="I477" i="14"/>
  <c r="T477" i="14"/>
  <c r="Y477" i="14"/>
  <c r="L477" i="14"/>
  <c r="U477" i="14"/>
  <c r="Z477" i="14"/>
  <c r="O477" i="14"/>
  <c r="V477" i="14"/>
  <c r="AA477" i="14"/>
  <c r="C478" i="14"/>
  <c r="R478" i="14"/>
  <c r="F478" i="14"/>
  <c r="S478" i="14"/>
  <c r="X478" i="14"/>
  <c r="I478" i="14"/>
  <c r="T478" i="14"/>
  <c r="Y478" i="14"/>
  <c r="L478" i="14"/>
  <c r="U478" i="14"/>
  <c r="Z478" i="14"/>
  <c r="O478" i="14"/>
  <c r="V478" i="14"/>
  <c r="AA478" i="14"/>
  <c r="C479" i="14"/>
  <c r="R479" i="14"/>
  <c r="F479" i="14"/>
  <c r="S479" i="14"/>
  <c r="X479" i="14"/>
  <c r="I479" i="14"/>
  <c r="T479" i="14"/>
  <c r="Y479" i="14"/>
  <c r="L479" i="14"/>
  <c r="U479" i="14"/>
  <c r="Z479" i="14"/>
  <c r="O479" i="14"/>
  <c r="V479" i="14"/>
  <c r="AA479" i="14"/>
  <c r="C480" i="14"/>
  <c r="R480" i="14"/>
  <c r="X480" i="14"/>
  <c r="F480" i="14"/>
  <c r="S480" i="14"/>
  <c r="Y480" i="14"/>
  <c r="I480" i="14"/>
  <c r="T480" i="14"/>
  <c r="Z480" i="14"/>
  <c r="L480" i="14"/>
  <c r="U480" i="14"/>
  <c r="AA480" i="14"/>
  <c r="C481" i="14"/>
  <c r="R481" i="14"/>
  <c r="X481" i="14"/>
  <c r="F481" i="14"/>
  <c r="S481" i="14"/>
  <c r="Y481" i="14"/>
  <c r="I481" i="14"/>
  <c r="T481" i="14"/>
  <c r="Z481" i="14"/>
  <c r="L481" i="14"/>
  <c r="U481" i="14"/>
  <c r="AA481" i="14"/>
  <c r="C482" i="14"/>
  <c r="R482" i="14"/>
  <c r="X482" i="14"/>
  <c r="F482" i="14"/>
  <c r="S482" i="14"/>
  <c r="Y482" i="14"/>
  <c r="I482" i="14"/>
  <c r="T482" i="14"/>
  <c r="Z482" i="14"/>
  <c r="L482" i="14"/>
  <c r="U482" i="14"/>
  <c r="AA482" i="14"/>
  <c r="C483" i="14"/>
  <c r="R483" i="14"/>
  <c r="X483" i="14"/>
  <c r="F483" i="14"/>
  <c r="S483" i="14"/>
  <c r="Y483" i="14"/>
  <c r="I483" i="14"/>
  <c r="T483" i="14"/>
  <c r="Z483" i="14"/>
  <c r="L483" i="14"/>
  <c r="U483" i="14"/>
  <c r="AA483" i="14"/>
  <c r="C484" i="14"/>
  <c r="R484" i="14"/>
  <c r="X484" i="14"/>
  <c r="F484" i="14"/>
  <c r="S484" i="14"/>
  <c r="Y484" i="14"/>
  <c r="I484" i="14"/>
  <c r="T484" i="14"/>
  <c r="Z484" i="14"/>
  <c r="L484" i="14"/>
  <c r="U484" i="14"/>
  <c r="AA484" i="14"/>
  <c r="C485" i="14"/>
  <c r="R485" i="14"/>
  <c r="F485" i="14"/>
  <c r="S485" i="14"/>
  <c r="X485" i="14"/>
  <c r="I485" i="14"/>
  <c r="T485" i="14"/>
  <c r="Y485" i="14"/>
  <c r="L485" i="14"/>
  <c r="U485" i="14"/>
  <c r="Z485" i="14"/>
  <c r="O485" i="14"/>
  <c r="V485" i="14"/>
  <c r="AA485" i="14"/>
  <c r="C486" i="14"/>
  <c r="R486" i="14"/>
  <c r="F486" i="14"/>
  <c r="S486" i="14"/>
  <c r="X486" i="14"/>
  <c r="I486" i="14"/>
  <c r="T486" i="14"/>
  <c r="Y486" i="14"/>
  <c r="L486" i="14"/>
  <c r="U486" i="14"/>
  <c r="Z486" i="14"/>
  <c r="O486" i="14"/>
  <c r="V486" i="14"/>
  <c r="AA486" i="14"/>
  <c r="C487" i="14"/>
  <c r="R487" i="14"/>
  <c r="F487" i="14"/>
  <c r="S487" i="14"/>
  <c r="X487" i="14"/>
  <c r="I487" i="14"/>
  <c r="T487" i="14"/>
  <c r="Y487" i="14"/>
  <c r="L487" i="14"/>
  <c r="U487" i="14"/>
  <c r="Z487" i="14"/>
  <c r="O487" i="14"/>
  <c r="V487" i="14"/>
  <c r="AA487" i="14"/>
  <c r="C488" i="14"/>
  <c r="R488" i="14"/>
  <c r="X488" i="14"/>
  <c r="F488" i="14"/>
  <c r="S488" i="14"/>
  <c r="Y488" i="14"/>
  <c r="I488" i="14"/>
  <c r="T488" i="14"/>
  <c r="Z488" i="14"/>
  <c r="L488" i="14"/>
  <c r="U488" i="14"/>
  <c r="AA488" i="14"/>
  <c r="C489" i="14"/>
  <c r="R489" i="14"/>
  <c r="X489" i="14"/>
  <c r="F489" i="14"/>
  <c r="S489" i="14"/>
  <c r="Y489" i="14"/>
  <c r="I489" i="14"/>
  <c r="T489" i="14"/>
  <c r="Z489" i="14"/>
  <c r="L489" i="14"/>
  <c r="U489" i="14"/>
  <c r="AA489" i="14"/>
  <c r="C490" i="14"/>
  <c r="R490" i="14"/>
  <c r="X490" i="14"/>
  <c r="F490" i="14"/>
  <c r="S490" i="14"/>
  <c r="Y490" i="14"/>
  <c r="I490" i="14"/>
  <c r="T490" i="14"/>
  <c r="Z490" i="14"/>
  <c r="L490" i="14"/>
  <c r="U490" i="14"/>
  <c r="AA490" i="14"/>
  <c r="C491" i="14"/>
  <c r="R491" i="14"/>
  <c r="X491" i="14"/>
  <c r="F491" i="14"/>
  <c r="S491" i="14"/>
  <c r="Y491" i="14"/>
  <c r="I491" i="14"/>
  <c r="T491" i="14"/>
  <c r="Z491" i="14"/>
  <c r="L491" i="14"/>
  <c r="U491" i="14"/>
  <c r="AA491" i="14"/>
  <c r="C492" i="14"/>
  <c r="R492" i="14"/>
  <c r="F492" i="14"/>
  <c r="S492" i="14"/>
  <c r="X492" i="14"/>
  <c r="I492" i="14"/>
  <c r="T492" i="14"/>
  <c r="Y492" i="14"/>
  <c r="L492" i="14"/>
  <c r="U492" i="14"/>
  <c r="Z492" i="14"/>
  <c r="O492" i="14"/>
  <c r="V492" i="14"/>
  <c r="AA492" i="14"/>
  <c r="C493" i="14"/>
  <c r="R493" i="14"/>
  <c r="F493" i="14"/>
  <c r="S493" i="14"/>
  <c r="X493" i="14"/>
  <c r="I493" i="14"/>
  <c r="T493" i="14"/>
  <c r="Y493" i="14"/>
  <c r="L493" i="14"/>
  <c r="U493" i="14"/>
  <c r="Z493" i="14"/>
  <c r="O493" i="14"/>
  <c r="V493" i="14"/>
  <c r="AA493" i="14"/>
  <c r="C494" i="14"/>
  <c r="R494" i="14"/>
  <c r="F494" i="14"/>
  <c r="S494" i="14"/>
  <c r="X494" i="14"/>
  <c r="I494" i="14"/>
  <c r="T494" i="14"/>
  <c r="Y494" i="14"/>
  <c r="L494" i="14"/>
  <c r="U494" i="14"/>
  <c r="Z494" i="14"/>
  <c r="O494" i="14"/>
  <c r="V494" i="14"/>
  <c r="AA494" i="14"/>
  <c r="C495" i="14"/>
  <c r="R495" i="14"/>
  <c r="F495" i="14"/>
  <c r="S495" i="14"/>
  <c r="X495" i="14"/>
  <c r="I495" i="14"/>
  <c r="T495" i="14"/>
  <c r="Y495" i="14"/>
  <c r="L495" i="14"/>
  <c r="U495" i="14"/>
  <c r="Z495" i="14"/>
  <c r="O495" i="14"/>
  <c r="V495" i="14"/>
  <c r="AA495" i="14"/>
  <c r="C496" i="14"/>
  <c r="R496" i="14"/>
  <c r="X496" i="14"/>
  <c r="F496" i="14"/>
  <c r="S496" i="14"/>
  <c r="Y496" i="14"/>
  <c r="I496" i="14"/>
  <c r="T496" i="14"/>
  <c r="Z496" i="14"/>
  <c r="L496" i="14"/>
  <c r="U496" i="14"/>
  <c r="AA496" i="14"/>
  <c r="C497" i="14"/>
  <c r="R497" i="14"/>
  <c r="X497" i="14"/>
  <c r="F497" i="14"/>
  <c r="S497" i="14"/>
  <c r="Y497" i="14"/>
  <c r="I497" i="14"/>
  <c r="T497" i="14"/>
  <c r="Z497" i="14"/>
  <c r="L497" i="14"/>
  <c r="U497" i="14"/>
  <c r="AA497" i="14"/>
  <c r="C498" i="14"/>
  <c r="R498" i="14"/>
  <c r="X498" i="14"/>
  <c r="F498" i="14"/>
  <c r="S498" i="14"/>
  <c r="Y498" i="14"/>
  <c r="I498" i="14"/>
  <c r="T498" i="14"/>
  <c r="Z498" i="14"/>
  <c r="L498" i="14"/>
  <c r="U498" i="14"/>
  <c r="AA498" i="14"/>
  <c r="C499" i="14"/>
  <c r="R499" i="14"/>
  <c r="F499" i="14"/>
  <c r="S499" i="14"/>
  <c r="X499" i="14"/>
  <c r="I499" i="14"/>
  <c r="T499" i="14"/>
  <c r="Y499" i="14"/>
  <c r="L499" i="14"/>
  <c r="U499" i="14"/>
  <c r="Z499" i="14"/>
  <c r="O499" i="14"/>
  <c r="V499" i="14"/>
  <c r="AA499" i="14"/>
  <c r="C500" i="14"/>
  <c r="R500" i="14"/>
  <c r="F500" i="14"/>
  <c r="S500" i="14"/>
  <c r="X500" i="14"/>
  <c r="I500" i="14"/>
  <c r="T500" i="14"/>
  <c r="Y500" i="14"/>
  <c r="L500" i="14"/>
  <c r="U500" i="14"/>
  <c r="Z500" i="14"/>
  <c r="O500" i="14"/>
  <c r="V500" i="14"/>
  <c r="AA500" i="14"/>
  <c r="C501" i="14"/>
  <c r="R501" i="14"/>
  <c r="F501" i="14"/>
  <c r="S501" i="14"/>
  <c r="X501" i="14"/>
  <c r="I501" i="14"/>
  <c r="T501" i="14"/>
  <c r="Y501" i="14"/>
  <c r="L501" i="14"/>
  <c r="U501" i="14"/>
  <c r="Z501" i="14"/>
  <c r="O501" i="14"/>
  <c r="V501" i="14"/>
  <c r="AA501" i="14"/>
  <c r="R502" i="14"/>
  <c r="S502" i="14"/>
  <c r="X502" i="14"/>
  <c r="T502" i="14"/>
  <c r="Y502" i="14"/>
  <c r="U502" i="14"/>
  <c r="Z502" i="14"/>
  <c r="V502" i="14"/>
  <c r="AA502" i="14"/>
  <c r="O93" i="14"/>
  <c r="V93" i="14"/>
  <c r="O94" i="14"/>
  <c r="V94" i="14"/>
  <c r="O97" i="14"/>
  <c r="V97" i="14"/>
  <c r="O98" i="14"/>
  <c r="V98" i="14"/>
  <c r="O99" i="14"/>
  <c r="V99" i="14"/>
  <c r="O100" i="14"/>
  <c r="V100" i="14"/>
  <c r="O106" i="14"/>
  <c r="V106" i="14"/>
  <c r="O107" i="14"/>
  <c r="V107" i="14"/>
  <c r="O108" i="14"/>
  <c r="V108" i="14"/>
  <c r="O109" i="14"/>
  <c r="V109" i="14"/>
  <c r="O110" i="14"/>
  <c r="V110" i="14"/>
  <c r="O113" i="14"/>
  <c r="V113" i="14"/>
  <c r="O114" i="14"/>
  <c r="V114" i="14"/>
  <c r="O115" i="14"/>
  <c r="V115" i="14"/>
  <c r="F124" i="14"/>
  <c r="S124" i="14"/>
  <c r="I124" i="14"/>
  <c r="T124" i="14"/>
  <c r="L124" i="14"/>
  <c r="U124" i="14"/>
  <c r="O124" i="14"/>
  <c r="V124" i="14"/>
  <c r="F125" i="14"/>
  <c r="S125" i="14"/>
  <c r="I125" i="14"/>
  <c r="T125" i="14"/>
  <c r="L125" i="14"/>
  <c r="U125" i="14"/>
  <c r="O125" i="14"/>
  <c r="V125" i="14"/>
  <c r="F127" i="14"/>
  <c r="S127" i="14"/>
  <c r="I127" i="14"/>
  <c r="T127" i="14"/>
  <c r="L127" i="14"/>
  <c r="U127" i="14"/>
  <c r="O127" i="14"/>
  <c r="V127" i="14"/>
  <c r="F128" i="14"/>
  <c r="S128" i="14"/>
  <c r="I128" i="14"/>
  <c r="T128" i="14"/>
  <c r="L128" i="14"/>
  <c r="U128" i="14"/>
  <c r="O128" i="14"/>
  <c r="V128" i="14"/>
  <c r="F129" i="14"/>
  <c r="S129" i="14"/>
  <c r="I129" i="14"/>
  <c r="T129" i="14"/>
  <c r="L129" i="14"/>
  <c r="U129" i="14"/>
  <c r="O129" i="14"/>
  <c r="V129" i="14"/>
  <c r="F130" i="14"/>
  <c r="S130" i="14"/>
  <c r="I130" i="14"/>
  <c r="T130" i="14"/>
  <c r="L130" i="14"/>
  <c r="U130" i="14"/>
  <c r="O130" i="14"/>
  <c r="V130" i="14"/>
  <c r="O132" i="14"/>
  <c r="V132" i="14"/>
  <c r="O133" i="14"/>
  <c r="V133" i="14"/>
  <c r="O134" i="14"/>
  <c r="V134" i="14"/>
  <c r="O135" i="14"/>
  <c r="V135" i="14"/>
  <c r="O139" i="14"/>
  <c r="V139" i="14"/>
  <c r="O140" i="14"/>
  <c r="V140" i="14"/>
  <c r="O141" i="14"/>
  <c r="V141" i="14"/>
  <c r="O142" i="14"/>
  <c r="V142" i="14"/>
  <c r="O148" i="14"/>
  <c r="V148" i="14"/>
  <c r="O149" i="14"/>
  <c r="V149" i="14"/>
  <c r="O150" i="14"/>
  <c r="V150" i="14"/>
  <c r="O151" i="14"/>
  <c r="V151" i="14"/>
  <c r="O154" i="14"/>
  <c r="V154" i="14"/>
  <c r="O155" i="14"/>
  <c r="V155" i="14"/>
  <c r="O156" i="14"/>
  <c r="V156" i="14"/>
  <c r="F166" i="14"/>
  <c r="S166" i="14"/>
  <c r="I166" i="14"/>
  <c r="T166" i="14"/>
  <c r="L166" i="14"/>
  <c r="U166" i="14"/>
  <c r="O166" i="14"/>
  <c r="V166" i="14"/>
  <c r="F167" i="14"/>
  <c r="S167" i="14"/>
  <c r="I167" i="14"/>
  <c r="T167" i="14"/>
  <c r="L167" i="14"/>
  <c r="U167" i="14"/>
  <c r="O167" i="14"/>
  <c r="V167" i="14"/>
  <c r="F169" i="14"/>
  <c r="S169" i="14"/>
  <c r="I169" i="14"/>
  <c r="T169" i="14"/>
  <c r="L169" i="14"/>
  <c r="U169" i="14"/>
  <c r="O169" i="14"/>
  <c r="V169" i="14"/>
  <c r="F170" i="14"/>
  <c r="S170" i="14"/>
  <c r="I170" i="14"/>
  <c r="T170" i="14"/>
  <c r="L170" i="14"/>
  <c r="U170" i="14"/>
  <c r="O170" i="14"/>
  <c r="V170" i="14"/>
  <c r="F171" i="14"/>
  <c r="S171" i="14"/>
  <c r="I171" i="14"/>
  <c r="T171" i="14"/>
  <c r="L171" i="14"/>
  <c r="U171" i="14"/>
  <c r="O171" i="14"/>
  <c r="V171" i="14"/>
  <c r="F172" i="14"/>
  <c r="S172" i="14"/>
  <c r="I172" i="14"/>
  <c r="T172" i="14"/>
  <c r="L172" i="14"/>
  <c r="U172" i="14"/>
  <c r="O172" i="14"/>
  <c r="V172" i="14"/>
  <c r="O174" i="14"/>
  <c r="V174" i="14"/>
  <c r="O175" i="14"/>
  <c r="V175" i="14"/>
  <c r="O176" i="14"/>
  <c r="V176" i="14"/>
  <c r="O177" i="14"/>
  <c r="V177" i="14"/>
  <c r="O181" i="14"/>
  <c r="V181" i="14"/>
  <c r="O182" i="14"/>
  <c r="V182" i="14"/>
  <c r="O183" i="14"/>
  <c r="V183" i="14"/>
  <c r="O184" i="14"/>
  <c r="V184" i="14"/>
  <c r="O189" i="14"/>
  <c r="V189" i="14"/>
  <c r="O190" i="14"/>
  <c r="V190" i="14"/>
  <c r="O191" i="14"/>
  <c r="V191" i="14"/>
  <c r="O192" i="14"/>
  <c r="V192" i="14"/>
  <c r="O195" i="14"/>
  <c r="V195" i="14"/>
  <c r="O196" i="14"/>
  <c r="V196" i="14"/>
  <c r="O197" i="14"/>
  <c r="V197" i="14"/>
  <c r="O203" i="14"/>
  <c r="V203" i="14"/>
  <c r="F209" i="14"/>
  <c r="S209" i="14"/>
  <c r="I209" i="14"/>
  <c r="T209" i="14"/>
  <c r="L209" i="14"/>
  <c r="U209" i="14"/>
  <c r="O209" i="14"/>
  <c r="V209" i="14"/>
  <c r="F210" i="14"/>
  <c r="S210" i="14"/>
  <c r="I210" i="14"/>
  <c r="T210" i="14"/>
  <c r="L210" i="14"/>
  <c r="U210" i="14"/>
  <c r="O210" i="14"/>
  <c r="V210" i="14"/>
  <c r="F212" i="14"/>
  <c r="S212" i="14"/>
  <c r="I212" i="14"/>
  <c r="T212" i="14"/>
  <c r="L212" i="14"/>
  <c r="U212" i="14"/>
  <c r="O212" i="14"/>
  <c r="V212" i="14"/>
  <c r="F213" i="14"/>
  <c r="S213" i="14"/>
  <c r="I213" i="14"/>
  <c r="T213" i="14"/>
  <c r="L213" i="14"/>
  <c r="U213" i="14"/>
  <c r="O213" i="14"/>
  <c r="V213" i="14"/>
  <c r="F214" i="14"/>
  <c r="S214" i="14"/>
  <c r="I214" i="14"/>
  <c r="T214" i="14"/>
  <c r="L214" i="14"/>
  <c r="U214" i="14"/>
  <c r="O214" i="14"/>
  <c r="V214" i="14"/>
  <c r="F215" i="14"/>
  <c r="S215" i="14"/>
  <c r="I215" i="14"/>
  <c r="T215" i="14"/>
  <c r="L215" i="14"/>
  <c r="U215" i="14"/>
  <c r="O215" i="14"/>
  <c r="V215" i="14"/>
  <c r="O216" i="14"/>
  <c r="V216" i="14"/>
  <c r="O217" i="14"/>
  <c r="V217" i="14"/>
  <c r="O218" i="14"/>
  <c r="V218" i="14"/>
  <c r="O219" i="14"/>
  <c r="V219" i="14"/>
  <c r="O223" i="14"/>
  <c r="V223" i="14"/>
  <c r="O224" i="14"/>
  <c r="V224" i="14"/>
  <c r="O225" i="14"/>
  <c r="V225" i="14"/>
  <c r="O231" i="14"/>
  <c r="V231" i="14"/>
  <c r="O232" i="14"/>
  <c r="V232" i="14"/>
  <c r="O233" i="14"/>
  <c r="V233" i="14"/>
  <c r="O237" i="14"/>
  <c r="V237" i="14"/>
  <c r="O238" i="14"/>
  <c r="V238" i="14"/>
  <c r="O239" i="14"/>
  <c r="V239" i="14"/>
  <c r="O245" i="14"/>
  <c r="V245" i="14"/>
  <c r="F251" i="14"/>
  <c r="S251" i="14"/>
  <c r="I251" i="14"/>
  <c r="T251" i="14"/>
  <c r="L251" i="14"/>
  <c r="U251" i="14"/>
  <c r="O251" i="14"/>
  <c r="V251" i="14"/>
  <c r="F252" i="14"/>
  <c r="S252" i="14"/>
  <c r="I252" i="14"/>
  <c r="T252" i="14"/>
  <c r="L252" i="14"/>
  <c r="U252" i="14"/>
  <c r="O252" i="14"/>
  <c r="V252" i="14"/>
  <c r="F254" i="14"/>
  <c r="S254" i="14"/>
  <c r="I254" i="14"/>
  <c r="T254" i="14"/>
  <c r="L254" i="14"/>
  <c r="U254" i="14"/>
  <c r="O254" i="14"/>
  <c r="V254" i="14"/>
  <c r="F255" i="14"/>
  <c r="S255" i="14"/>
  <c r="I255" i="14"/>
  <c r="T255" i="14"/>
  <c r="L255" i="14"/>
  <c r="U255" i="14"/>
  <c r="O255" i="14"/>
  <c r="V255" i="14"/>
  <c r="F256" i="14"/>
  <c r="S256" i="14"/>
  <c r="I256" i="14"/>
  <c r="T256" i="14"/>
  <c r="L256" i="14"/>
  <c r="U256" i="14"/>
  <c r="O256" i="14"/>
  <c r="V256" i="14"/>
  <c r="F257" i="14"/>
  <c r="S257" i="14"/>
  <c r="I257" i="14"/>
  <c r="T257" i="14"/>
  <c r="L257" i="14"/>
  <c r="U257" i="14"/>
  <c r="O257" i="14"/>
  <c r="V257" i="14"/>
  <c r="O258" i="14"/>
  <c r="V258" i="14"/>
  <c r="O259" i="14"/>
  <c r="V259" i="14"/>
  <c r="O260" i="14"/>
  <c r="V260" i="14"/>
  <c r="O261" i="14"/>
  <c r="V261" i="14"/>
  <c r="O264" i="14"/>
  <c r="V264" i="14"/>
  <c r="O265" i="14"/>
  <c r="V265" i="14"/>
  <c r="O266" i="14"/>
  <c r="V266" i="14"/>
  <c r="O267" i="14"/>
  <c r="V267" i="14"/>
  <c r="O272" i="14"/>
  <c r="V272" i="14"/>
  <c r="O273" i="14"/>
  <c r="V273" i="14"/>
  <c r="O274" i="14"/>
  <c r="V274" i="14"/>
  <c r="O278" i="14"/>
  <c r="V278" i="14"/>
  <c r="O279" i="14"/>
  <c r="V279" i="14"/>
  <c r="O280" i="14"/>
  <c r="V280" i="14"/>
  <c r="O286" i="14"/>
  <c r="V286" i="14"/>
  <c r="O287" i="14"/>
  <c r="V287" i="14"/>
  <c r="O288" i="14"/>
  <c r="V288" i="14"/>
  <c r="F294" i="14"/>
  <c r="S294" i="14"/>
  <c r="I294" i="14"/>
  <c r="T294" i="14"/>
  <c r="L294" i="14"/>
  <c r="U294" i="14"/>
  <c r="O294" i="14"/>
  <c r="V294" i="14"/>
  <c r="F295" i="14"/>
  <c r="S295" i="14"/>
  <c r="I295" i="14"/>
  <c r="T295" i="14"/>
  <c r="L295" i="14"/>
  <c r="U295" i="14"/>
  <c r="O295" i="14"/>
  <c r="V295" i="14"/>
  <c r="F297" i="14"/>
  <c r="S297" i="14"/>
  <c r="I297" i="14"/>
  <c r="T297" i="14"/>
  <c r="L297" i="14"/>
  <c r="U297" i="14"/>
  <c r="O297" i="14"/>
  <c r="V297" i="14"/>
  <c r="F298" i="14"/>
  <c r="S298" i="14"/>
  <c r="I298" i="14"/>
  <c r="T298" i="14"/>
  <c r="L298" i="14"/>
  <c r="U298" i="14"/>
  <c r="O298" i="14"/>
  <c r="V298" i="14"/>
  <c r="F299" i="14"/>
  <c r="S299" i="14"/>
  <c r="I299" i="14"/>
  <c r="T299" i="14"/>
  <c r="L299" i="14"/>
  <c r="U299" i="14"/>
  <c r="O299" i="14"/>
  <c r="V299" i="14"/>
  <c r="F300" i="14"/>
  <c r="S300" i="14"/>
  <c r="I300" i="14"/>
  <c r="T300" i="14"/>
  <c r="L300" i="14"/>
  <c r="U300" i="14"/>
  <c r="O300" i="14"/>
  <c r="V300" i="14"/>
  <c r="O301" i="14"/>
  <c r="V301" i="14"/>
  <c r="O302" i="14"/>
  <c r="V302" i="14"/>
  <c r="O306" i="14"/>
  <c r="V306" i="14"/>
  <c r="O307" i="14"/>
  <c r="V307" i="14"/>
  <c r="O308" i="14"/>
  <c r="V308" i="14"/>
  <c r="O313" i="14"/>
  <c r="V313" i="14"/>
  <c r="O314" i="14"/>
  <c r="V314" i="14"/>
  <c r="O315" i="14"/>
  <c r="V315" i="14"/>
  <c r="O316" i="14"/>
  <c r="V316" i="14"/>
  <c r="O319" i="14"/>
  <c r="V319" i="14"/>
  <c r="O320" i="14"/>
  <c r="V320" i="14"/>
  <c r="O321" i="14"/>
  <c r="V321" i="14"/>
  <c r="O328" i="14"/>
  <c r="V328" i="14"/>
  <c r="O329" i="14"/>
  <c r="V329" i="14"/>
  <c r="O330" i="14"/>
  <c r="V330" i="14"/>
  <c r="O331" i="14"/>
  <c r="V331" i="14"/>
  <c r="F337" i="14"/>
  <c r="S337" i="14"/>
  <c r="I337" i="14"/>
  <c r="T337" i="14"/>
  <c r="L337" i="14"/>
  <c r="U337" i="14"/>
  <c r="O337" i="14"/>
  <c r="V337" i="14"/>
  <c r="F338" i="14"/>
  <c r="S338" i="14"/>
  <c r="I338" i="14"/>
  <c r="T338" i="14"/>
  <c r="L338" i="14"/>
  <c r="U338" i="14"/>
  <c r="O338" i="14"/>
  <c r="V338" i="14"/>
  <c r="F340" i="14"/>
  <c r="S340" i="14"/>
  <c r="I340" i="14"/>
  <c r="T340" i="14"/>
  <c r="L340" i="14"/>
  <c r="U340" i="14"/>
  <c r="O340" i="14"/>
  <c r="V340" i="14"/>
  <c r="F341" i="14"/>
  <c r="S341" i="14"/>
  <c r="I341" i="14"/>
  <c r="T341" i="14"/>
  <c r="L341" i="14"/>
  <c r="U341" i="14"/>
  <c r="O341" i="14"/>
  <c r="V341" i="14"/>
  <c r="F342" i="14"/>
  <c r="S342" i="14"/>
  <c r="I342" i="14"/>
  <c r="T342" i="14"/>
  <c r="L342" i="14"/>
  <c r="U342" i="14"/>
  <c r="O342" i="14"/>
  <c r="V342" i="14"/>
  <c r="F343" i="14"/>
  <c r="S343" i="14"/>
  <c r="I343" i="14"/>
  <c r="T343" i="14"/>
  <c r="L343" i="14"/>
  <c r="U343" i="14"/>
  <c r="O343" i="14"/>
  <c r="V343" i="14"/>
  <c r="O344" i="14"/>
  <c r="V344" i="14"/>
  <c r="O348" i="14"/>
  <c r="V348" i="14"/>
  <c r="O349" i="14"/>
  <c r="V349" i="14"/>
  <c r="O350" i="14"/>
  <c r="V350" i="14"/>
  <c r="O354" i="14"/>
  <c r="V354" i="14"/>
  <c r="O355" i="14"/>
  <c r="V355" i="14"/>
  <c r="O356" i="14"/>
  <c r="V356" i="14"/>
  <c r="O357" i="14"/>
  <c r="V357" i="14"/>
  <c r="O361" i="14"/>
  <c r="V361" i="14"/>
  <c r="O362" i="14"/>
  <c r="V362" i="14"/>
  <c r="O363" i="14"/>
  <c r="V363" i="14"/>
  <c r="O370" i="14"/>
  <c r="V370" i="14"/>
  <c r="O371" i="14"/>
  <c r="V371" i="14"/>
  <c r="O372" i="14"/>
  <c r="V372" i="14"/>
  <c r="O373" i="14"/>
  <c r="V373" i="14"/>
  <c r="F379" i="14"/>
  <c r="S379" i="14"/>
  <c r="I379" i="14"/>
  <c r="T379" i="14"/>
  <c r="L379" i="14"/>
  <c r="U379" i="14"/>
  <c r="O379" i="14"/>
  <c r="V379" i="14"/>
  <c r="F380" i="14"/>
  <c r="S380" i="14"/>
  <c r="I380" i="14"/>
  <c r="T380" i="14"/>
  <c r="L380" i="14"/>
  <c r="U380" i="14"/>
  <c r="O380" i="14"/>
  <c r="V380" i="14"/>
  <c r="F382" i="14"/>
  <c r="S382" i="14"/>
  <c r="I382" i="14"/>
  <c r="T382" i="14"/>
  <c r="L382" i="14"/>
  <c r="U382" i="14"/>
  <c r="O382" i="14"/>
  <c r="V382" i="14"/>
  <c r="F383" i="14"/>
  <c r="S383" i="14"/>
  <c r="I383" i="14"/>
  <c r="T383" i="14"/>
  <c r="L383" i="14"/>
  <c r="U383" i="14"/>
  <c r="O383" i="14"/>
  <c r="V383" i="14"/>
  <c r="F384" i="14"/>
  <c r="S384" i="14"/>
  <c r="I384" i="14"/>
  <c r="T384" i="14"/>
  <c r="L384" i="14"/>
  <c r="U384" i="14"/>
  <c r="O384" i="14"/>
  <c r="V384" i="14"/>
  <c r="F385" i="14"/>
  <c r="S385" i="14"/>
  <c r="I385" i="14"/>
  <c r="T385" i="14"/>
  <c r="L385" i="14"/>
  <c r="U385" i="14"/>
  <c r="O385" i="14"/>
  <c r="V385" i="14"/>
  <c r="O389" i="14"/>
  <c r="V389" i="14"/>
  <c r="O390" i="14"/>
  <c r="V390" i="14"/>
  <c r="O391" i="14"/>
  <c r="V391" i="14"/>
  <c r="O396" i="14"/>
  <c r="V396" i="14"/>
  <c r="O397" i="14"/>
  <c r="V397" i="14"/>
  <c r="O398" i="14"/>
  <c r="V398" i="14"/>
  <c r="O399" i="14"/>
  <c r="V399" i="14"/>
  <c r="O403" i="14"/>
  <c r="V403" i="14"/>
  <c r="O404" i="14"/>
  <c r="V404" i="14"/>
  <c r="O405" i="14"/>
  <c r="V405" i="14"/>
  <c r="O406" i="14"/>
  <c r="V406" i="14"/>
  <c r="O412" i="14"/>
  <c r="V412" i="14"/>
  <c r="O413" i="14"/>
  <c r="V413" i="14"/>
  <c r="O414" i="14"/>
  <c r="V414" i="14"/>
  <c r="O415" i="14"/>
  <c r="V415" i="14"/>
  <c r="F422" i="14"/>
  <c r="S422" i="14"/>
  <c r="I422" i="14"/>
  <c r="T422" i="14"/>
  <c r="L422" i="14"/>
  <c r="U422" i="14"/>
  <c r="O422" i="14"/>
  <c r="V422" i="14"/>
  <c r="F423" i="14"/>
  <c r="S423" i="14"/>
  <c r="I423" i="14"/>
  <c r="T423" i="14"/>
  <c r="L423" i="14"/>
  <c r="U423" i="14"/>
  <c r="O423" i="14"/>
  <c r="V423" i="14"/>
  <c r="F425" i="14"/>
  <c r="S425" i="14"/>
  <c r="I425" i="14"/>
  <c r="T425" i="14"/>
  <c r="L425" i="14"/>
  <c r="U425" i="14"/>
  <c r="O425" i="14"/>
  <c r="V425" i="14"/>
  <c r="F426" i="14"/>
  <c r="S426" i="14"/>
  <c r="I426" i="14"/>
  <c r="T426" i="14"/>
  <c r="L426" i="14"/>
  <c r="U426" i="14"/>
  <c r="O426" i="14"/>
  <c r="V426" i="14"/>
  <c r="F427" i="14"/>
  <c r="S427" i="14"/>
  <c r="I427" i="14"/>
  <c r="T427" i="14"/>
  <c r="L427" i="14"/>
  <c r="U427" i="14"/>
  <c r="O427" i="14"/>
  <c r="V427" i="14"/>
  <c r="F428" i="14"/>
  <c r="S428" i="14"/>
  <c r="I428" i="14"/>
  <c r="T428" i="14"/>
  <c r="L428" i="14"/>
  <c r="U428" i="14"/>
  <c r="O428" i="14"/>
  <c r="V428" i="14"/>
  <c r="O430" i="14"/>
  <c r="V430" i="14"/>
  <c r="O431" i="14"/>
  <c r="V431" i="14"/>
  <c r="O432" i="14"/>
  <c r="V432" i="14"/>
  <c r="O433" i="14"/>
  <c r="V433" i="14"/>
  <c r="O439" i="14"/>
  <c r="V439" i="14"/>
  <c r="O440" i="14"/>
  <c r="V440" i="14"/>
  <c r="O441" i="14"/>
  <c r="V441" i="14"/>
  <c r="O442" i="14"/>
  <c r="V442" i="14"/>
  <c r="O446" i="14"/>
  <c r="V446" i="14"/>
  <c r="O447" i="14"/>
  <c r="V447" i="14"/>
  <c r="O448" i="14"/>
  <c r="V448" i="14"/>
  <c r="O449" i="14"/>
  <c r="V449" i="14"/>
  <c r="O454" i="14"/>
  <c r="V454" i="14"/>
  <c r="O455" i="14"/>
  <c r="V455" i="14"/>
  <c r="O456" i="14"/>
  <c r="V456" i="14"/>
  <c r="O457" i="14"/>
  <c r="V457" i="14"/>
  <c r="F464" i="14"/>
  <c r="S464" i="14"/>
  <c r="I464" i="14"/>
  <c r="T464" i="14"/>
  <c r="L464" i="14"/>
  <c r="U464" i="14"/>
  <c r="O464" i="14"/>
  <c r="V464" i="14"/>
  <c r="F465" i="14"/>
  <c r="S465" i="14"/>
  <c r="I465" i="14"/>
  <c r="T465" i="14"/>
  <c r="L465" i="14"/>
  <c r="U465" i="14"/>
  <c r="O465" i="14"/>
  <c r="V465" i="14"/>
  <c r="F467" i="14"/>
  <c r="S467" i="14"/>
  <c r="I467" i="14"/>
  <c r="T467" i="14"/>
  <c r="L467" i="14"/>
  <c r="U467" i="14"/>
  <c r="O467" i="14"/>
  <c r="V467" i="14"/>
  <c r="F468" i="14"/>
  <c r="S468" i="14"/>
  <c r="I468" i="14"/>
  <c r="T468" i="14"/>
  <c r="L468" i="14"/>
  <c r="U468" i="14"/>
  <c r="O468" i="14"/>
  <c r="V468" i="14"/>
  <c r="F469" i="14"/>
  <c r="S469" i="14"/>
  <c r="I469" i="14"/>
  <c r="T469" i="14"/>
  <c r="L469" i="14"/>
  <c r="U469" i="14"/>
  <c r="O469" i="14"/>
  <c r="V469" i="14"/>
  <c r="F470" i="14"/>
  <c r="S470" i="14"/>
  <c r="I470" i="14"/>
  <c r="T470" i="14"/>
  <c r="L470" i="14"/>
  <c r="U470" i="14"/>
  <c r="O470" i="14"/>
  <c r="V470" i="14"/>
  <c r="O472" i="14"/>
  <c r="V472" i="14"/>
  <c r="O473" i="14"/>
  <c r="V473" i="14"/>
  <c r="O474" i="14"/>
  <c r="V474" i="14"/>
  <c r="O480" i="14"/>
  <c r="V480" i="14"/>
  <c r="O481" i="14"/>
  <c r="V481" i="14"/>
  <c r="O482" i="14"/>
  <c r="V482" i="14"/>
  <c r="O483" i="14"/>
  <c r="V483" i="14"/>
  <c r="O484" i="14"/>
  <c r="V484" i="14"/>
  <c r="O488" i="14"/>
  <c r="V488" i="14"/>
  <c r="O489" i="14"/>
  <c r="V489" i="14"/>
  <c r="O490" i="14"/>
  <c r="V490" i="14"/>
  <c r="O491" i="14"/>
  <c r="V491" i="14"/>
  <c r="O496" i="14"/>
  <c r="V496" i="14"/>
  <c r="O497" i="14"/>
  <c r="V497" i="14"/>
  <c r="O498" i="14"/>
  <c r="V498" i="14"/>
  <c r="O11" i="14"/>
  <c r="V11" i="14"/>
  <c r="O15" i="14"/>
  <c r="V15" i="14"/>
  <c r="O16" i="14"/>
  <c r="V16" i="14"/>
  <c r="O17" i="14"/>
  <c r="V17" i="14"/>
  <c r="O18" i="14"/>
  <c r="V18" i="14"/>
  <c r="O24" i="14"/>
  <c r="V24" i="14"/>
  <c r="O25" i="14"/>
  <c r="V25" i="14"/>
  <c r="O26" i="14"/>
  <c r="V26" i="14"/>
  <c r="O27" i="14"/>
  <c r="V27" i="14"/>
  <c r="O28" i="14"/>
  <c r="V28" i="14"/>
  <c r="O31" i="14"/>
  <c r="V31" i="14"/>
  <c r="O32" i="14"/>
  <c r="V32" i="14"/>
  <c r="O33" i="14"/>
  <c r="V33" i="14"/>
  <c r="F41" i="14"/>
  <c r="S41" i="14"/>
  <c r="I41" i="14"/>
  <c r="T41" i="14"/>
  <c r="L41" i="14"/>
  <c r="U41" i="14"/>
  <c r="O41" i="14"/>
  <c r="V41" i="14"/>
  <c r="F42" i="14"/>
  <c r="S42" i="14"/>
  <c r="I42" i="14"/>
  <c r="T42" i="14"/>
  <c r="L42" i="14"/>
  <c r="U42" i="14"/>
  <c r="O42" i="14"/>
  <c r="V42" i="14"/>
  <c r="F44" i="14"/>
  <c r="S44" i="14"/>
  <c r="I44" i="14"/>
  <c r="T44" i="14"/>
  <c r="L44" i="14"/>
  <c r="U44" i="14"/>
  <c r="O44" i="14"/>
  <c r="V44" i="14"/>
  <c r="F45" i="14"/>
  <c r="S45" i="14"/>
  <c r="I45" i="14"/>
  <c r="T45" i="14"/>
  <c r="L45" i="14"/>
  <c r="U45" i="14"/>
  <c r="O45" i="14"/>
  <c r="V45" i="14"/>
  <c r="F46" i="14"/>
  <c r="S46" i="14"/>
  <c r="I46" i="14"/>
  <c r="T46" i="14"/>
  <c r="L46" i="14"/>
  <c r="U46" i="14"/>
  <c r="O46" i="14"/>
  <c r="V46" i="14"/>
  <c r="F47" i="14"/>
  <c r="S47" i="14"/>
  <c r="I47" i="14"/>
  <c r="T47" i="14"/>
  <c r="L47" i="14"/>
  <c r="U47" i="14"/>
  <c r="O47" i="14"/>
  <c r="V47" i="14"/>
  <c r="O50" i="14"/>
  <c r="V50" i="14"/>
  <c r="O51" i="14"/>
  <c r="V51" i="14"/>
  <c r="O52" i="14"/>
  <c r="V52" i="14"/>
  <c r="O53" i="14"/>
  <c r="V53" i="14"/>
  <c r="O57" i="14"/>
  <c r="V57" i="14"/>
  <c r="O58" i="14"/>
  <c r="V58" i="14"/>
  <c r="O59" i="14"/>
  <c r="V59" i="14"/>
  <c r="O66" i="14"/>
  <c r="V66" i="14"/>
  <c r="O67" i="14"/>
  <c r="V67" i="14"/>
  <c r="O68" i="14"/>
  <c r="V68" i="14"/>
  <c r="O69" i="14"/>
  <c r="V69" i="14"/>
  <c r="O73" i="14"/>
  <c r="V73" i="14"/>
  <c r="O74" i="14"/>
  <c r="V74" i="14"/>
  <c r="F81" i="14"/>
  <c r="S81" i="14"/>
  <c r="I81" i="14"/>
  <c r="T81" i="14"/>
  <c r="L81" i="14"/>
  <c r="U81" i="14"/>
  <c r="O81" i="14"/>
  <c r="V81" i="14"/>
  <c r="F82" i="14"/>
  <c r="S82" i="14"/>
  <c r="I82" i="14"/>
  <c r="T82" i="14"/>
  <c r="L82" i="14"/>
  <c r="U82" i="14"/>
  <c r="O82" i="14"/>
  <c r="V82" i="14"/>
  <c r="F84" i="14"/>
  <c r="S84" i="14"/>
  <c r="I84" i="14"/>
  <c r="T84" i="14"/>
  <c r="L84" i="14"/>
  <c r="U84" i="14"/>
  <c r="O84" i="14"/>
  <c r="V84" i="14"/>
  <c r="F85" i="14"/>
  <c r="S85" i="14"/>
  <c r="I85" i="14"/>
  <c r="T85" i="14"/>
  <c r="L85" i="14"/>
  <c r="U85" i="14"/>
  <c r="O85" i="14"/>
  <c r="V85" i="14"/>
  <c r="F86" i="14"/>
  <c r="S86" i="14"/>
  <c r="I86" i="14"/>
  <c r="T86" i="14"/>
  <c r="L86" i="14"/>
  <c r="U86" i="14"/>
  <c r="O86" i="14"/>
  <c r="V86" i="14"/>
  <c r="F87" i="14"/>
  <c r="S87" i="14"/>
  <c r="I87" i="14"/>
  <c r="T87" i="14"/>
  <c r="L87" i="14"/>
  <c r="U87" i="14"/>
  <c r="O87" i="14"/>
  <c r="V87" i="14"/>
  <c r="O92" i="14"/>
  <c r="V92" i="14"/>
  <c r="O9" i="14"/>
  <c r="V9" i="14"/>
  <c r="O10" i="14"/>
  <c r="V10" i="14"/>
  <c r="O5" i="14"/>
  <c r="V5" i="14"/>
  <c r="L5" i="14"/>
  <c r="U5" i="14"/>
  <c r="I5" i="14"/>
  <c r="T5" i="14"/>
  <c r="F5" i="14"/>
  <c r="S5" i="14"/>
  <c r="C5" i="14"/>
  <c r="R5" i="14"/>
  <c r="AA5" i="14"/>
  <c r="Z5" i="14"/>
  <c r="Y5" i="14"/>
  <c r="X5" i="14"/>
  <c r="D24" i="3"/>
  <c r="L24" i="3"/>
  <c r="J24" i="4"/>
  <c r="J24" i="10"/>
  <c r="K27" i="3"/>
  <c r="L27" i="3"/>
  <c r="D28" i="3"/>
  <c r="D29" i="3"/>
  <c r="D30" i="3"/>
  <c r="L30" i="3"/>
  <c r="J30" i="4"/>
  <c r="J30" i="10"/>
  <c r="K31" i="3"/>
  <c r="L31" i="3"/>
  <c r="K32" i="3"/>
  <c r="L32" i="3"/>
  <c r="D34" i="3"/>
  <c r="D35" i="3"/>
  <c r="D36" i="3"/>
  <c r="D37" i="3"/>
  <c r="D38" i="3"/>
  <c r="D39" i="3"/>
  <c r="L39" i="3"/>
  <c r="J39" i="4"/>
  <c r="J39" i="10"/>
  <c r="K40" i="3"/>
  <c r="L40" i="3"/>
  <c r="K41" i="3"/>
  <c r="L41" i="3"/>
  <c r="K42" i="3"/>
  <c r="L42" i="3"/>
  <c r="K43" i="3"/>
  <c r="L43" i="3"/>
  <c r="D46" i="3"/>
  <c r="L46" i="3"/>
  <c r="J46" i="4"/>
  <c r="J46" i="10"/>
  <c r="K47" i="3"/>
  <c r="L47" i="3"/>
  <c r="K48" i="3"/>
  <c r="L48" i="3"/>
  <c r="D52" i="3"/>
  <c r="D53" i="3"/>
  <c r="L53" i="3"/>
  <c r="J53" i="4"/>
  <c r="J53" i="10"/>
  <c r="K54" i="3"/>
  <c r="L54" i="3"/>
  <c r="K55" i="3"/>
  <c r="L55" i="3"/>
  <c r="K56" i="3"/>
  <c r="L56" i="3"/>
  <c r="K57" i="3"/>
  <c r="L57" i="3"/>
  <c r="D58" i="3"/>
  <c r="D59" i="3"/>
  <c r="L59" i="3"/>
  <c r="J59" i="4"/>
  <c r="J59" i="10"/>
  <c r="K60" i="3"/>
  <c r="L60" i="3"/>
  <c r="K61" i="3"/>
  <c r="L61" i="3"/>
  <c r="D64" i="3"/>
  <c r="D65" i="3"/>
  <c r="D66" i="3"/>
  <c r="D67" i="3"/>
  <c r="D68" i="3"/>
  <c r="L68" i="3"/>
  <c r="J68" i="4"/>
  <c r="J68" i="10"/>
  <c r="K70" i="3"/>
  <c r="L70" i="3"/>
  <c r="K71" i="3"/>
  <c r="L71" i="3"/>
  <c r="K72" i="3"/>
  <c r="L72" i="3"/>
  <c r="D73" i="3"/>
  <c r="D74" i="3"/>
  <c r="D75" i="3"/>
  <c r="L75" i="3"/>
  <c r="J75" i="4"/>
  <c r="J75" i="10"/>
  <c r="K78" i="3"/>
  <c r="L78" i="3"/>
  <c r="D79" i="3"/>
  <c r="D80" i="3"/>
  <c r="D81" i="3"/>
  <c r="D82" i="3"/>
  <c r="L82" i="3"/>
  <c r="J82" i="4"/>
  <c r="J82" i="10"/>
  <c r="K83" i="3"/>
  <c r="L83" i="3"/>
  <c r="K84" i="3"/>
  <c r="L84" i="3"/>
  <c r="K85" i="3"/>
  <c r="L85" i="3"/>
  <c r="L88" i="3"/>
  <c r="J88" i="4"/>
  <c r="J88" i="10"/>
  <c r="K89" i="3"/>
  <c r="L89" i="3"/>
  <c r="D92" i="3"/>
  <c r="D93" i="3"/>
  <c r="D94" i="3"/>
  <c r="D95" i="3"/>
  <c r="D96" i="3"/>
  <c r="D97" i="3"/>
  <c r="L97" i="3"/>
  <c r="J97" i="4"/>
  <c r="J97" i="10"/>
  <c r="K98" i="3"/>
  <c r="L98" i="3"/>
  <c r="K99" i="3"/>
  <c r="L99" i="3"/>
  <c r="K100" i="3"/>
  <c r="L100" i="3"/>
  <c r="K101" i="3"/>
  <c r="L101" i="3"/>
  <c r="D102" i="3"/>
  <c r="D103" i="3"/>
  <c r="D104" i="3"/>
  <c r="L104" i="3"/>
  <c r="J104" i="4"/>
  <c r="J104" i="10"/>
  <c r="K105" i="3"/>
  <c r="L105" i="3"/>
  <c r="K106" i="3"/>
  <c r="L106" i="3"/>
  <c r="K107" i="3"/>
  <c r="L107" i="3"/>
  <c r="D108" i="3"/>
  <c r="D109" i="3"/>
  <c r="D110" i="3"/>
  <c r="D111" i="3"/>
  <c r="L111" i="3"/>
  <c r="J111" i="4"/>
  <c r="J111" i="10"/>
  <c r="K112" i="3"/>
  <c r="L112" i="3"/>
  <c r="K113" i="3"/>
  <c r="L113" i="3"/>
  <c r="K114" i="3"/>
  <c r="L114" i="3"/>
  <c r="K115" i="3"/>
  <c r="L115" i="3"/>
  <c r="D116" i="3"/>
  <c r="D117" i="3"/>
  <c r="L117" i="3"/>
  <c r="J117" i="4"/>
  <c r="J117" i="10"/>
  <c r="K118" i="3"/>
  <c r="L118" i="3"/>
  <c r="K119" i="3"/>
  <c r="L119" i="3"/>
  <c r="K120" i="3"/>
  <c r="L120" i="3"/>
  <c r="D122" i="3"/>
  <c r="D123" i="3"/>
  <c r="D125" i="3"/>
  <c r="D126" i="3"/>
  <c r="D127" i="3"/>
  <c r="L127" i="3"/>
  <c r="J127" i="4"/>
  <c r="J127" i="10"/>
  <c r="K128" i="3"/>
  <c r="L128" i="3"/>
  <c r="K129" i="3"/>
  <c r="L129" i="3"/>
  <c r="K130" i="3"/>
  <c r="L130" i="3"/>
  <c r="K131" i="3"/>
  <c r="L131" i="3"/>
  <c r="D133" i="3"/>
  <c r="L133" i="3"/>
  <c r="J133" i="4"/>
  <c r="J133" i="10"/>
  <c r="K136" i="3"/>
  <c r="L136" i="3"/>
  <c r="D137" i="3"/>
  <c r="D138" i="3"/>
  <c r="D139" i="3"/>
  <c r="D140" i="3"/>
  <c r="L140" i="3"/>
  <c r="J140" i="4"/>
  <c r="J140" i="10"/>
  <c r="K141" i="3"/>
  <c r="L141" i="3"/>
  <c r="D145" i="3"/>
  <c r="D146" i="3"/>
  <c r="D147" i="3"/>
  <c r="L147" i="3"/>
  <c r="J147" i="4"/>
  <c r="J147" i="10"/>
  <c r="K148" i="3"/>
  <c r="L148" i="3"/>
  <c r="D152" i="3"/>
  <c r="D153" i="3"/>
  <c r="D154" i="3"/>
  <c r="D155" i="3"/>
  <c r="D156" i="3"/>
  <c r="L156" i="3"/>
  <c r="J156" i="4"/>
  <c r="J156" i="10"/>
  <c r="K158" i="3"/>
  <c r="L158" i="3"/>
  <c r="K159" i="3"/>
  <c r="L159" i="3"/>
  <c r="K160" i="3"/>
  <c r="L160" i="3"/>
  <c r="D161" i="3"/>
  <c r="D162" i="3"/>
  <c r="L162" i="3"/>
  <c r="J162" i="4"/>
  <c r="J162" i="10"/>
  <c r="K165" i="3"/>
  <c r="L165" i="3"/>
  <c r="D166" i="3"/>
  <c r="D167" i="3"/>
  <c r="L170" i="3"/>
  <c r="J170" i="4"/>
  <c r="J170" i="10"/>
  <c r="K171" i="3"/>
  <c r="L171" i="3"/>
  <c r="K172" i="3"/>
  <c r="L172" i="3"/>
  <c r="K173" i="3"/>
  <c r="L173" i="3"/>
  <c r="K174" i="3"/>
  <c r="L174" i="3"/>
  <c r="D177" i="3"/>
  <c r="L177" i="3"/>
  <c r="J177" i="4"/>
  <c r="J177" i="10"/>
  <c r="K178" i="3"/>
  <c r="L178" i="3"/>
  <c r="K179" i="3"/>
  <c r="L179" i="3"/>
  <c r="K180" i="3"/>
  <c r="L180" i="3"/>
  <c r="K181" i="3"/>
  <c r="L181" i="3"/>
  <c r="D182" i="3"/>
  <c r="D183" i="3"/>
  <c r="D184" i="3"/>
  <c r="D185" i="3"/>
  <c r="D186" i="3"/>
  <c r="L186" i="3"/>
  <c r="J186" i="4"/>
  <c r="J186" i="10"/>
  <c r="K187" i="3"/>
  <c r="L187" i="3"/>
  <c r="K188" i="3"/>
  <c r="L188" i="3"/>
  <c r="K189" i="3"/>
  <c r="L189" i="3"/>
  <c r="D190" i="3"/>
  <c r="D191" i="3"/>
  <c r="D192" i="3"/>
  <c r="L192" i="3"/>
  <c r="J192" i="4"/>
  <c r="J192" i="10"/>
  <c r="K193" i="3"/>
  <c r="L193" i="3"/>
  <c r="K194" i="3"/>
  <c r="L194" i="3"/>
  <c r="K195" i="3"/>
  <c r="L195" i="3"/>
  <c r="D196" i="3"/>
  <c r="D197" i="3"/>
  <c r="D198" i="3"/>
  <c r="D199" i="3"/>
  <c r="L199" i="3"/>
  <c r="J199" i="4"/>
  <c r="J199" i="10"/>
  <c r="K201" i="3"/>
  <c r="L201" i="3"/>
  <c r="K202" i="3"/>
  <c r="L202" i="3"/>
  <c r="K203" i="3"/>
  <c r="L203" i="3"/>
  <c r="K204" i="3"/>
  <c r="L204" i="3"/>
  <c r="D205" i="3"/>
  <c r="D206" i="3"/>
  <c r="D207" i="3"/>
  <c r="L207" i="3"/>
  <c r="J207" i="4"/>
  <c r="J207" i="10"/>
  <c r="K208" i="3"/>
  <c r="L208" i="3"/>
  <c r="K209" i="3"/>
  <c r="L209" i="3"/>
  <c r="K210" i="3"/>
  <c r="L210" i="3"/>
  <c r="K211" i="3"/>
  <c r="L211" i="3"/>
  <c r="D214" i="3"/>
  <c r="D215" i="3"/>
  <c r="L215" i="3"/>
  <c r="J215" i="4"/>
  <c r="J215" i="10"/>
  <c r="K216" i="3"/>
  <c r="L216" i="3"/>
  <c r="K217" i="3"/>
  <c r="L217" i="3"/>
  <c r="K218" i="3"/>
  <c r="L218" i="3"/>
  <c r="K219" i="3"/>
  <c r="L219" i="3"/>
  <c r="D220" i="3"/>
  <c r="D221" i="3"/>
  <c r="L221" i="3"/>
  <c r="J221" i="4"/>
  <c r="J221" i="10"/>
  <c r="K222" i="3"/>
  <c r="L222" i="3"/>
  <c r="K223" i="3"/>
  <c r="L223" i="3"/>
  <c r="K224" i="3"/>
  <c r="L224" i="3"/>
  <c r="D225" i="3"/>
  <c r="D226" i="3"/>
  <c r="D227" i="3"/>
  <c r="D228" i="3"/>
  <c r="D229" i="3"/>
  <c r="L229" i="3"/>
  <c r="J229" i="4"/>
  <c r="J229" i="10"/>
  <c r="K230" i="3"/>
  <c r="L230" i="3"/>
  <c r="K232" i="3"/>
  <c r="L232" i="3"/>
  <c r="K233" i="3"/>
  <c r="L233" i="3"/>
  <c r="K234" i="3"/>
  <c r="L234" i="3"/>
  <c r="D235" i="3"/>
  <c r="D236" i="3"/>
  <c r="D237" i="3"/>
  <c r="L237" i="3"/>
  <c r="J237" i="4"/>
  <c r="J237" i="10"/>
  <c r="K238" i="3"/>
  <c r="L238" i="3"/>
  <c r="K240" i="3"/>
  <c r="L240" i="3"/>
  <c r="D241" i="3"/>
  <c r="D242" i="3"/>
  <c r="D243" i="3"/>
  <c r="D244" i="3"/>
  <c r="L244" i="3"/>
  <c r="J244" i="4"/>
  <c r="J244" i="10"/>
  <c r="K245" i="3"/>
  <c r="L245" i="3"/>
  <c r="K247" i="3"/>
  <c r="L247" i="3"/>
  <c r="K248" i="3"/>
  <c r="L248" i="3"/>
  <c r="D249" i="3"/>
  <c r="D250" i="3"/>
  <c r="L250" i="3"/>
  <c r="J250" i="4"/>
  <c r="J250" i="10"/>
  <c r="K251" i="3"/>
  <c r="L251" i="3"/>
  <c r="K252" i="3"/>
  <c r="L252" i="3"/>
  <c r="K253" i="3"/>
  <c r="L253" i="3"/>
  <c r="D254" i="3"/>
  <c r="D255" i="3"/>
  <c r="D259" i="3"/>
  <c r="L259" i="3"/>
  <c r="J259" i="4"/>
  <c r="J259" i="10"/>
  <c r="K262" i="3"/>
  <c r="L262" i="3"/>
  <c r="K263" i="3"/>
  <c r="L263" i="3"/>
  <c r="K264" i="3"/>
  <c r="L264" i="3"/>
  <c r="D265" i="3"/>
  <c r="D266" i="3"/>
  <c r="D267" i="3"/>
  <c r="L267" i="3"/>
  <c r="J267" i="4"/>
  <c r="J267" i="10"/>
  <c r="K270" i="3"/>
  <c r="L270" i="3"/>
  <c r="D271" i="3"/>
  <c r="D272" i="3"/>
  <c r="D273" i="3"/>
  <c r="L273" i="3"/>
  <c r="J273" i="4"/>
  <c r="J273" i="10"/>
  <c r="K276" i="3"/>
  <c r="L276" i="3"/>
  <c r="K277" i="3"/>
  <c r="L277" i="3"/>
  <c r="D278" i="3"/>
  <c r="D279" i="3"/>
  <c r="D280" i="3"/>
  <c r="L280" i="3"/>
  <c r="J280" i="4"/>
  <c r="J280" i="10"/>
  <c r="K281" i="3"/>
  <c r="L281" i="3"/>
  <c r="D284" i="3"/>
  <c r="D285" i="3"/>
  <c r="D286" i="3"/>
  <c r="D287" i="3"/>
  <c r="D288" i="3"/>
  <c r="D289" i="3"/>
  <c r="L289" i="3"/>
  <c r="J289" i="4"/>
  <c r="J289" i="10"/>
  <c r="K291" i="3"/>
  <c r="L291" i="3"/>
  <c r="K292" i="3"/>
  <c r="L292" i="3"/>
  <c r="K293" i="3"/>
  <c r="L293" i="3"/>
  <c r="D295" i="3"/>
  <c r="D296" i="3"/>
  <c r="L296" i="3"/>
  <c r="J296" i="4"/>
  <c r="J296" i="10"/>
  <c r="K297" i="3"/>
  <c r="L297" i="3"/>
  <c r="K298" i="3"/>
  <c r="L298" i="3"/>
  <c r="K299" i="3"/>
  <c r="L299" i="3"/>
  <c r="D303" i="3"/>
  <c r="L303" i="3"/>
  <c r="J303" i="4"/>
  <c r="J303" i="10"/>
  <c r="K306" i="3"/>
  <c r="L306" i="3"/>
  <c r="K307" i="3"/>
  <c r="L307" i="3"/>
  <c r="D308" i="3"/>
  <c r="D309" i="3"/>
  <c r="D310" i="3"/>
  <c r="L310" i="3"/>
  <c r="J310" i="4"/>
  <c r="J310" i="10"/>
  <c r="K311" i="3"/>
  <c r="L311" i="3"/>
  <c r="K312" i="3"/>
  <c r="L312" i="3"/>
  <c r="K313" i="3"/>
  <c r="L313" i="3"/>
  <c r="D316" i="3"/>
  <c r="D317" i="3"/>
  <c r="D318" i="3"/>
  <c r="D319" i="3"/>
  <c r="D320" i="3"/>
  <c r="L320" i="3"/>
  <c r="J320" i="4"/>
  <c r="J320" i="10"/>
  <c r="K321" i="3"/>
  <c r="L321" i="3"/>
  <c r="K322" i="3"/>
  <c r="L322" i="3"/>
  <c r="K323" i="3"/>
  <c r="L323" i="3"/>
  <c r="K324" i="3"/>
  <c r="L324" i="3"/>
  <c r="D325" i="3"/>
  <c r="D326" i="3"/>
  <c r="L326" i="3"/>
  <c r="J326" i="4"/>
  <c r="J326" i="10"/>
  <c r="K327" i="3"/>
  <c r="L327" i="3"/>
  <c r="K328" i="3"/>
  <c r="L328" i="3"/>
  <c r="K329" i="3"/>
  <c r="L329" i="3"/>
  <c r="D330" i="3"/>
  <c r="D331" i="3"/>
  <c r="D332" i="3"/>
  <c r="D333" i="3"/>
  <c r="D334" i="3"/>
  <c r="L334" i="3"/>
  <c r="J334" i="4"/>
  <c r="J334" i="10"/>
  <c r="K335" i="3"/>
  <c r="L335" i="3"/>
  <c r="K336" i="3"/>
  <c r="L336" i="3"/>
  <c r="K337" i="3"/>
  <c r="L337" i="3"/>
  <c r="L340" i="3"/>
  <c r="J340" i="4"/>
  <c r="J340" i="10"/>
  <c r="K341" i="3"/>
  <c r="L341" i="3"/>
  <c r="K342" i="3"/>
  <c r="L342" i="3"/>
  <c r="K343" i="3"/>
  <c r="L343" i="3"/>
  <c r="K344" i="3"/>
  <c r="L344" i="3"/>
  <c r="K345" i="3"/>
  <c r="L345" i="3"/>
  <c r="D347" i="3"/>
  <c r="D348" i="3"/>
  <c r="D349" i="3"/>
  <c r="L349" i="3"/>
  <c r="J349" i="4"/>
  <c r="J349" i="10"/>
  <c r="K351" i="3"/>
  <c r="L351" i="3"/>
  <c r="K352" i="3"/>
  <c r="L352" i="3"/>
  <c r="K353" i="3"/>
  <c r="L353" i="3"/>
  <c r="D354" i="3"/>
  <c r="D355" i="3"/>
  <c r="L355" i="3"/>
  <c r="J355" i="4"/>
  <c r="J355" i="10"/>
  <c r="K356" i="3"/>
  <c r="L356" i="3"/>
  <c r="K358" i="3"/>
  <c r="L358" i="3"/>
  <c r="K359" i="3"/>
  <c r="L359" i="3"/>
  <c r="D360" i="3"/>
  <c r="D361" i="3"/>
  <c r="D362" i="3"/>
  <c r="D363" i="3"/>
  <c r="L363" i="3"/>
  <c r="J363" i="4"/>
  <c r="J363" i="10"/>
  <c r="D22" i="3"/>
  <c r="D23" i="3"/>
  <c r="K13" i="3"/>
  <c r="L13" i="3"/>
  <c r="K14" i="3"/>
  <c r="L14" i="3"/>
  <c r="D15" i="3"/>
  <c r="D16" i="3"/>
  <c r="L16" i="3"/>
  <c r="J16" i="4"/>
  <c r="J16" i="10"/>
  <c r="K17" i="3"/>
  <c r="L17" i="3"/>
  <c r="K20" i="3"/>
  <c r="L20" i="3"/>
  <c r="D21" i="3"/>
  <c r="K3" i="3"/>
  <c r="L3" i="3"/>
  <c r="K4" i="3"/>
  <c r="L4" i="3"/>
  <c r="D5" i="3"/>
  <c r="D6" i="3"/>
  <c r="D9" i="3"/>
  <c r="L9" i="3"/>
  <c r="J9" i="4"/>
  <c r="J9" i="10"/>
  <c r="K12" i="3"/>
  <c r="L12" i="3"/>
  <c r="K2" i="3"/>
  <c r="L2" i="3"/>
  <c r="B366" i="10"/>
  <c r="A366" i="10"/>
  <c r="B365" i="10"/>
  <c r="A365" i="10"/>
  <c r="B364" i="10"/>
  <c r="A364" i="10"/>
  <c r="B363" i="10"/>
  <c r="A363" i="10"/>
  <c r="B362" i="10"/>
  <c r="A362" i="10"/>
  <c r="B361" i="10"/>
  <c r="A361" i="10"/>
  <c r="B360" i="10"/>
  <c r="A360" i="10"/>
  <c r="B359" i="10"/>
  <c r="A359" i="10"/>
  <c r="B358" i="10"/>
  <c r="A358" i="10"/>
  <c r="B357" i="10"/>
  <c r="A357" i="10"/>
  <c r="B356" i="10"/>
  <c r="A356" i="10"/>
  <c r="B355" i="10"/>
  <c r="A355" i="10"/>
  <c r="B354" i="10"/>
  <c r="A354" i="10"/>
  <c r="B353" i="10"/>
  <c r="A353" i="10"/>
  <c r="B352" i="10"/>
  <c r="A352" i="10"/>
  <c r="B351" i="10"/>
  <c r="A351" i="10"/>
  <c r="B350" i="10"/>
  <c r="A350" i="10"/>
  <c r="B349" i="10"/>
  <c r="A349" i="10"/>
  <c r="B348" i="10"/>
  <c r="A348" i="10"/>
  <c r="B347" i="10"/>
  <c r="A347" i="10"/>
  <c r="B346" i="10"/>
  <c r="A346" i="10"/>
  <c r="B345" i="10"/>
  <c r="A345" i="10"/>
  <c r="B344" i="10"/>
  <c r="A344" i="10"/>
  <c r="B343" i="10"/>
  <c r="A343" i="10"/>
  <c r="B342" i="10"/>
  <c r="A342" i="10"/>
  <c r="B341" i="10"/>
  <c r="A341" i="10"/>
  <c r="B340" i="10"/>
  <c r="A340" i="10"/>
  <c r="B339" i="10"/>
  <c r="A339" i="10"/>
  <c r="B338" i="10"/>
  <c r="A338" i="10"/>
  <c r="B337" i="10"/>
  <c r="A337" i="10"/>
  <c r="B336" i="10"/>
  <c r="A336" i="10"/>
  <c r="B335" i="10"/>
  <c r="A335" i="10"/>
  <c r="B334" i="10"/>
  <c r="A334" i="10"/>
  <c r="B333" i="10"/>
  <c r="A333" i="10"/>
  <c r="B332" i="10"/>
  <c r="A332" i="10"/>
  <c r="B331" i="10"/>
  <c r="A331" i="10"/>
  <c r="B330" i="10"/>
  <c r="A330" i="10"/>
  <c r="B329" i="10"/>
  <c r="A329" i="10"/>
  <c r="B328" i="10"/>
  <c r="A328" i="10"/>
  <c r="B327" i="10"/>
  <c r="A327" i="10"/>
  <c r="B326" i="10"/>
  <c r="A326" i="10"/>
  <c r="B325" i="10"/>
  <c r="A325" i="10"/>
  <c r="B324" i="10"/>
  <c r="A324" i="10"/>
  <c r="B323" i="10"/>
  <c r="A323" i="10"/>
  <c r="B322" i="10"/>
  <c r="A322" i="10"/>
  <c r="B321" i="10"/>
  <c r="A321" i="10"/>
  <c r="B320" i="10"/>
  <c r="A320" i="10"/>
  <c r="B319" i="10"/>
  <c r="A319" i="10"/>
  <c r="B318" i="10"/>
  <c r="A318" i="10"/>
  <c r="B317" i="10"/>
  <c r="A317" i="10"/>
  <c r="B316" i="10"/>
  <c r="A316" i="10"/>
  <c r="B315" i="10"/>
  <c r="A315" i="10"/>
  <c r="B314" i="10"/>
  <c r="A314" i="10"/>
  <c r="B313" i="10"/>
  <c r="A313" i="10"/>
  <c r="B312" i="10"/>
  <c r="A312" i="10"/>
  <c r="B311" i="10"/>
  <c r="A311" i="10"/>
  <c r="B310" i="10"/>
  <c r="A310" i="10"/>
  <c r="B309" i="10"/>
  <c r="A309" i="10"/>
  <c r="B308" i="10"/>
  <c r="A308" i="10"/>
  <c r="B307" i="10"/>
  <c r="A307" i="10"/>
  <c r="B306" i="10"/>
  <c r="A306" i="10"/>
  <c r="B305" i="10"/>
  <c r="A305" i="10"/>
  <c r="B304" i="10"/>
  <c r="A304" i="10"/>
  <c r="B303" i="10"/>
  <c r="A303" i="10"/>
  <c r="B302" i="10"/>
  <c r="A302" i="10"/>
  <c r="B301" i="10"/>
  <c r="A301" i="10"/>
  <c r="B300" i="10"/>
  <c r="A300" i="10"/>
  <c r="B299" i="10"/>
  <c r="A299" i="10"/>
  <c r="B298" i="10"/>
  <c r="A298" i="10"/>
  <c r="B297" i="10"/>
  <c r="A297" i="10"/>
  <c r="B296" i="10"/>
  <c r="A296" i="10"/>
  <c r="B295" i="10"/>
  <c r="A295" i="10"/>
  <c r="B294" i="10"/>
  <c r="A294" i="10"/>
  <c r="B293" i="10"/>
  <c r="A293" i="10"/>
  <c r="B292" i="10"/>
  <c r="A292" i="10"/>
  <c r="B291" i="10"/>
  <c r="A291" i="10"/>
  <c r="B290" i="10"/>
  <c r="A290" i="10"/>
  <c r="B289" i="10"/>
  <c r="A289" i="10"/>
  <c r="B288" i="10"/>
  <c r="A288" i="10"/>
  <c r="B287" i="10"/>
  <c r="A287" i="10"/>
  <c r="B286" i="10"/>
  <c r="A286" i="10"/>
  <c r="B285" i="10"/>
  <c r="A285" i="10"/>
  <c r="B284" i="10"/>
  <c r="A284" i="10"/>
  <c r="B283" i="10"/>
  <c r="A283" i="10"/>
  <c r="B282" i="10"/>
  <c r="A282" i="10"/>
  <c r="B281" i="10"/>
  <c r="A281" i="10"/>
  <c r="B280" i="10"/>
  <c r="A280" i="10"/>
  <c r="B279" i="10"/>
  <c r="A279" i="10"/>
  <c r="B278" i="10"/>
  <c r="A278" i="10"/>
  <c r="B277" i="10"/>
  <c r="A277" i="10"/>
  <c r="B276" i="10"/>
  <c r="A276" i="10"/>
  <c r="B275" i="10"/>
  <c r="A275" i="10"/>
  <c r="B274" i="10"/>
  <c r="A274" i="10"/>
  <c r="B273" i="10"/>
  <c r="A273" i="10"/>
  <c r="B272" i="10"/>
  <c r="A272" i="10"/>
  <c r="B271" i="10"/>
  <c r="A271" i="10"/>
  <c r="B270" i="10"/>
  <c r="A270" i="10"/>
  <c r="B269" i="10"/>
  <c r="A269" i="10"/>
  <c r="B268" i="10"/>
  <c r="A268" i="10"/>
  <c r="B267" i="10"/>
  <c r="A267" i="10"/>
  <c r="B266" i="10"/>
  <c r="A266" i="10"/>
  <c r="B265" i="10"/>
  <c r="A265" i="10"/>
  <c r="B264" i="10"/>
  <c r="A264" i="10"/>
  <c r="B263" i="10"/>
  <c r="A263" i="10"/>
  <c r="B262" i="10"/>
  <c r="A262" i="10"/>
  <c r="B261" i="10"/>
  <c r="A261" i="10"/>
  <c r="B260" i="10"/>
  <c r="A260" i="10"/>
  <c r="B259" i="10"/>
  <c r="A259" i="10"/>
  <c r="B258" i="10"/>
  <c r="A258" i="10"/>
  <c r="B257" i="10"/>
  <c r="A257" i="10"/>
  <c r="B256" i="10"/>
  <c r="A256" i="10"/>
  <c r="B255" i="10"/>
  <c r="A255" i="10"/>
  <c r="B254" i="10"/>
  <c r="A254" i="10"/>
  <c r="B253" i="10"/>
  <c r="A253" i="10"/>
  <c r="B252" i="10"/>
  <c r="A252" i="10"/>
  <c r="B251" i="10"/>
  <c r="A251" i="10"/>
  <c r="B250" i="10"/>
  <c r="A250" i="10"/>
  <c r="B249" i="10"/>
  <c r="A249" i="10"/>
  <c r="B248" i="10"/>
  <c r="A248" i="10"/>
  <c r="B247" i="10"/>
  <c r="A247" i="10"/>
  <c r="B246" i="10"/>
  <c r="A246" i="10"/>
  <c r="B245" i="10"/>
  <c r="A245" i="10"/>
  <c r="B244" i="10"/>
  <c r="A244" i="10"/>
  <c r="B243" i="10"/>
  <c r="A243" i="10"/>
  <c r="B242" i="10"/>
  <c r="A242" i="10"/>
  <c r="B241" i="10"/>
  <c r="A241" i="10"/>
  <c r="B240" i="10"/>
  <c r="A240" i="10"/>
  <c r="B239" i="10"/>
  <c r="A239" i="10"/>
  <c r="B238" i="10"/>
  <c r="A238" i="10"/>
  <c r="B237" i="10"/>
  <c r="A237" i="10"/>
  <c r="B236" i="10"/>
  <c r="A236" i="10"/>
  <c r="B235" i="10"/>
  <c r="A235" i="10"/>
  <c r="B234" i="10"/>
  <c r="A234" i="10"/>
  <c r="B233" i="10"/>
  <c r="A233" i="10"/>
  <c r="B232" i="10"/>
  <c r="A232" i="10"/>
  <c r="B231" i="10"/>
  <c r="A231" i="10"/>
  <c r="B230" i="10"/>
  <c r="A230" i="10"/>
  <c r="B229" i="10"/>
  <c r="A229" i="10"/>
  <c r="B228" i="10"/>
  <c r="A228" i="10"/>
  <c r="B227" i="10"/>
  <c r="A227" i="10"/>
  <c r="B226" i="10"/>
  <c r="A226" i="10"/>
  <c r="B225" i="10"/>
  <c r="A225" i="10"/>
  <c r="B224" i="10"/>
  <c r="A224" i="10"/>
  <c r="B223" i="10"/>
  <c r="A223" i="10"/>
  <c r="B222" i="10"/>
  <c r="A222" i="10"/>
  <c r="B221" i="10"/>
  <c r="A221" i="10"/>
  <c r="B220" i="10"/>
  <c r="A220" i="10"/>
  <c r="B219" i="10"/>
  <c r="A219" i="10"/>
  <c r="B218" i="10"/>
  <c r="A218" i="10"/>
  <c r="B217" i="10"/>
  <c r="A217" i="10"/>
  <c r="B216" i="10"/>
  <c r="A216" i="10"/>
  <c r="B215" i="10"/>
  <c r="A215" i="10"/>
  <c r="B214" i="10"/>
  <c r="A214" i="10"/>
  <c r="B213" i="10"/>
  <c r="A213" i="10"/>
  <c r="B212" i="10"/>
  <c r="A212" i="10"/>
  <c r="B211" i="10"/>
  <c r="A211" i="10"/>
  <c r="B210" i="10"/>
  <c r="A210" i="10"/>
  <c r="B209" i="10"/>
  <c r="A209" i="10"/>
  <c r="B208" i="10"/>
  <c r="A208" i="10"/>
  <c r="B207" i="10"/>
  <c r="A207" i="10"/>
  <c r="B206" i="10"/>
  <c r="A206" i="10"/>
  <c r="B205" i="10"/>
  <c r="A205" i="10"/>
  <c r="B204" i="10"/>
  <c r="A204" i="10"/>
  <c r="B203" i="10"/>
  <c r="A203" i="10"/>
  <c r="B202" i="10"/>
  <c r="A202" i="10"/>
  <c r="B201" i="10"/>
  <c r="A201" i="10"/>
  <c r="B200" i="10"/>
  <c r="A200" i="10"/>
  <c r="B199" i="10"/>
  <c r="A199" i="10"/>
  <c r="B198" i="10"/>
  <c r="A198" i="10"/>
  <c r="B197" i="10"/>
  <c r="A197" i="10"/>
  <c r="B196" i="10"/>
  <c r="A196" i="10"/>
  <c r="B195" i="10"/>
  <c r="A195" i="10"/>
  <c r="B194" i="10"/>
  <c r="A194" i="10"/>
  <c r="B193" i="10"/>
  <c r="A193" i="10"/>
  <c r="B192" i="10"/>
  <c r="A192" i="10"/>
  <c r="B191" i="10"/>
  <c r="A191" i="10"/>
  <c r="B190" i="10"/>
  <c r="A190" i="10"/>
  <c r="B189" i="10"/>
  <c r="A189" i="10"/>
  <c r="B188" i="10"/>
  <c r="A188" i="10"/>
  <c r="B187" i="10"/>
  <c r="A187" i="10"/>
  <c r="B186" i="10"/>
  <c r="A186" i="10"/>
  <c r="B185" i="10"/>
  <c r="A185" i="10"/>
  <c r="B184" i="10"/>
  <c r="A184" i="10"/>
  <c r="B183" i="10"/>
  <c r="A183" i="10"/>
  <c r="B182" i="10"/>
  <c r="A182" i="10"/>
  <c r="B181" i="10"/>
  <c r="A181" i="10"/>
  <c r="B180" i="10"/>
  <c r="A180" i="10"/>
  <c r="B179" i="10"/>
  <c r="A179" i="10"/>
  <c r="B178" i="10"/>
  <c r="A178" i="10"/>
  <c r="B177" i="10"/>
  <c r="A177" i="10"/>
  <c r="B176" i="10"/>
  <c r="A176" i="10"/>
  <c r="B175" i="10"/>
  <c r="A175" i="10"/>
  <c r="B174" i="10"/>
  <c r="A174" i="10"/>
  <c r="B173" i="10"/>
  <c r="A173" i="10"/>
  <c r="B172" i="10"/>
  <c r="A172" i="10"/>
  <c r="B171" i="10"/>
  <c r="A171" i="10"/>
  <c r="B170" i="10"/>
  <c r="A170" i="10"/>
  <c r="B169" i="10"/>
  <c r="A169" i="10"/>
  <c r="B168" i="10"/>
  <c r="A168" i="10"/>
  <c r="B167" i="10"/>
  <c r="A167" i="10"/>
  <c r="B166" i="10"/>
  <c r="A166" i="10"/>
  <c r="B165" i="10"/>
  <c r="A165" i="10"/>
  <c r="B164" i="10"/>
  <c r="A164" i="10"/>
  <c r="B163" i="10"/>
  <c r="A163" i="10"/>
  <c r="B162" i="10"/>
  <c r="A162" i="10"/>
  <c r="B161" i="10"/>
  <c r="A161" i="10"/>
  <c r="B160" i="10"/>
  <c r="A160" i="10"/>
  <c r="B159" i="10"/>
  <c r="A159" i="10"/>
  <c r="B158" i="10"/>
  <c r="A158" i="10"/>
  <c r="B157" i="10"/>
  <c r="A157" i="10"/>
  <c r="B156" i="10"/>
  <c r="A156" i="10"/>
  <c r="B155" i="10"/>
  <c r="A155" i="10"/>
  <c r="B154" i="10"/>
  <c r="A154" i="10"/>
  <c r="B153" i="10"/>
  <c r="A153" i="10"/>
  <c r="B152" i="10"/>
  <c r="A152" i="10"/>
  <c r="B151" i="10"/>
  <c r="A151" i="10"/>
  <c r="B150" i="10"/>
  <c r="A150" i="10"/>
  <c r="B149" i="10"/>
  <c r="A149" i="10"/>
  <c r="B148" i="10"/>
  <c r="A148" i="10"/>
  <c r="B147" i="10"/>
  <c r="A147" i="10"/>
  <c r="B146" i="10"/>
  <c r="A146" i="10"/>
  <c r="B145" i="10"/>
  <c r="A145" i="10"/>
  <c r="B144" i="10"/>
  <c r="A144" i="10"/>
  <c r="B143" i="10"/>
  <c r="A143" i="10"/>
  <c r="B142" i="10"/>
  <c r="A142" i="10"/>
  <c r="B141" i="10"/>
  <c r="A141" i="10"/>
  <c r="B140" i="10"/>
  <c r="A140" i="10"/>
  <c r="B139" i="10"/>
  <c r="A139" i="10"/>
  <c r="B138" i="10"/>
  <c r="A138" i="10"/>
  <c r="B137" i="10"/>
  <c r="A137" i="10"/>
  <c r="B136" i="10"/>
  <c r="A136" i="10"/>
  <c r="B135" i="10"/>
  <c r="A135" i="10"/>
  <c r="B134" i="10"/>
  <c r="A134" i="10"/>
  <c r="B133" i="10"/>
  <c r="A133" i="10"/>
  <c r="B132" i="10"/>
  <c r="A132" i="10"/>
  <c r="B131" i="10"/>
  <c r="A131" i="10"/>
  <c r="B130" i="10"/>
  <c r="A130" i="10"/>
  <c r="B129" i="10"/>
  <c r="A129" i="10"/>
  <c r="B128" i="10"/>
  <c r="A128" i="10"/>
  <c r="B127" i="10"/>
  <c r="A127" i="10"/>
  <c r="B126" i="10"/>
  <c r="A126" i="10"/>
  <c r="B125" i="10"/>
  <c r="A125" i="10"/>
  <c r="B124" i="10"/>
  <c r="A124" i="10"/>
  <c r="B123" i="10"/>
  <c r="A123" i="10"/>
  <c r="B122" i="10"/>
  <c r="A122" i="10"/>
  <c r="B121" i="10"/>
  <c r="A121" i="10"/>
  <c r="B120" i="10"/>
  <c r="A120" i="10"/>
  <c r="B119" i="10"/>
  <c r="A119" i="10"/>
  <c r="B118" i="10"/>
  <c r="A118" i="10"/>
  <c r="B117" i="10"/>
  <c r="A117" i="10"/>
  <c r="B116" i="10"/>
  <c r="A116" i="10"/>
  <c r="B115" i="10"/>
  <c r="A115" i="10"/>
  <c r="B114" i="10"/>
  <c r="A114" i="10"/>
  <c r="B113" i="10"/>
  <c r="A113" i="10"/>
  <c r="B112" i="10"/>
  <c r="A112" i="10"/>
  <c r="B111" i="10"/>
  <c r="A111" i="10"/>
  <c r="B110" i="10"/>
  <c r="A110" i="10"/>
  <c r="B109" i="10"/>
  <c r="A109" i="10"/>
  <c r="B108" i="10"/>
  <c r="A108" i="10"/>
  <c r="B107" i="10"/>
  <c r="A107" i="10"/>
  <c r="B106" i="10"/>
  <c r="A106" i="10"/>
  <c r="B105" i="10"/>
  <c r="A105" i="10"/>
  <c r="B104" i="10"/>
  <c r="A104" i="10"/>
  <c r="B103" i="10"/>
  <c r="A103" i="10"/>
  <c r="B102" i="10"/>
  <c r="A102" i="10"/>
  <c r="B101" i="10"/>
  <c r="A101" i="10"/>
  <c r="B100" i="10"/>
  <c r="A100" i="10"/>
  <c r="B99" i="10"/>
  <c r="A99" i="10"/>
  <c r="B98" i="10"/>
  <c r="A98" i="10"/>
  <c r="B97" i="10"/>
  <c r="A97" i="10"/>
  <c r="B96" i="10"/>
  <c r="A96" i="10"/>
  <c r="B95" i="10"/>
  <c r="A95" i="10"/>
  <c r="B94" i="10"/>
  <c r="A94" i="10"/>
  <c r="B93" i="10"/>
  <c r="A93" i="10"/>
  <c r="B92" i="10"/>
  <c r="A92" i="10"/>
  <c r="B91" i="10"/>
  <c r="A91" i="10"/>
  <c r="B90" i="10"/>
  <c r="A90" i="10"/>
  <c r="B89" i="10"/>
  <c r="A89" i="10"/>
  <c r="B88" i="10"/>
  <c r="A88" i="10"/>
  <c r="B87" i="10"/>
  <c r="A87" i="10"/>
  <c r="B86" i="10"/>
  <c r="A86" i="10"/>
  <c r="B85" i="10"/>
  <c r="A85" i="10"/>
  <c r="B84" i="10"/>
  <c r="A84" i="10"/>
  <c r="B83" i="10"/>
  <c r="A83" i="10"/>
  <c r="B82" i="10"/>
  <c r="A82" i="10"/>
  <c r="B81" i="10"/>
  <c r="A81" i="10"/>
  <c r="B80" i="10"/>
  <c r="A80" i="10"/>
  <c r="B79" i="10"/>
  <c r="A79" i="10"/>
  <c r="B78" i="10"/>
  <c r="A78" i="10"/>
  <c r="B77" i="10"/>
  <c r="A77" i="10"/>
  <c r="B76" i="10"/>
  <c r="A76" i="10"/>
  <c r="B75" i="10"/>
  <c r="A75" i="10"/>
  <c r="B74" i="10"/>
  <c r="A74" i="10"/>
  <c r="B73" i="10"/>
  <c r="A73" i="10"/>
  <c r="B72" i="10"/>
  <c r="A72" i="10"/>
  <c r="B71" i="10"/>
  <c r="A71" i="10"/>
  <c r="B70" i="10"/>
  <c r="A70" i="10"/>
  <c r="B69" i="10"/>
  <c r="A69" i="10"/>
  <c r="B68" i="10"/>
  <c r="A68" i="10"/>
  <c r="B67" i="10"/>
  <c r="A67" i="10"/>
  <c r="B66" i="10"/>
  <c r="A66" i="10"/>
  <c r="B65" i="10"/>
  <c r="A65" i="10"/>
  <c r="B64" i="10"/>
  <c r="A64" i="10"/>
  <c r="B63" i="10"/>
  <c r="A63" i="10"/>
  <c r="B62" i="10"/>
  <c r="A62" i="10"/>
  <c r="B61" i="10"/>
  <c r="A61" i="10"/>
  <c r="B60" i="10"/>
  <c r="A60" i="10"/>
  <c r="B59" i="10"/>
  <c r="A59" i="10"/>
  <c r="B58" i="10"/>
  <c r="A58" i="10"/>
  <c r="B57" i="10"/>
  <c r="A57" i="10"/>
  <c r="B56" i="10"/>
  <c r="A56" i="10"/>
  <c r="B55" i="10"/>
  <c r="A55" i="10"/>
  <c r="B54" i="10"/>
  <c r="A54" i="10"/>
  <c r="B53" i="10"/>
  <c r="A53" i="10"/>
  <c r="B52" i="10"/>
  <c r="A52" i="10"/>
  <c r="B51" i="10"/>
  <c r="A51" i="10"/>
  <c r="B50" i="10"/>
  <c r="A50" i="10"/>
  <c r="B49" i="10"/>
  <c r="A49" i="10"/>
  <c r="B48" i="10"/>
  <c r="A48" i="10"/>
  <c r="B47" i="10"/>
  <c r="A47" i="10"/>
  <c r="B46" i="10"/>
  <c r="A46" i="10"/>
  <c r="B45" i="10"/>
  <c r="A45" i="10"/>
  <c r="B44" i="10"/>
  <c r="A44" i="10"/>
  <c r="B43" i="10"/>
  <c r="A43" i="10"/>
  <c r="B42" i="10"/>
  <c r="A42" i="10"/>
  <c r="B41" i="10"/>
  <c r="A41" i="10"/>
  <c r="B40" i="10"/>
  <c r="A40" i="10"/>
  <c r="B39" i="10"/>
  <c r="A39" i="10"/>
  <c r="B38" i="10"/>
  <c r="A38" i="10"/>
  <c r="B37" i="10"/>
  <c r="A37" i="10"/>
  <c r="B36" i="10"/>
  <c r="A36" i="10"/>
  <c r="B35" i="10"/>
  <c r="A35" i="10"/>
  <c r="B34" i="10"/>
  <c r="A34" i="10"/>
  <c r="B33" i="10"/>
  <c r="A33" i="10"/>
  <c r="B32" i="10"/>
  <c r="A32" i="10"/>
  <c r="B31" i="10"/>
  <c r="A31" i="10"/>
  <c r="B30" i="10"/>
  <c r="A30" i="10"/>
  <c r="B29" i="10"/>
  <c r="A29" i="10"/>
  <c r="B28" i="10"/>
  <c r="A28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B3" i="10"/>
  <c r="A3" i="10"/>
  <c r="B2" i="10"/>
  <c r="A2" i="10"/>
  <c r="D7" i="3"/>
  <c r="D8" i="3"/>
  <c r="K10" i="3"/>
  <c r="L10" i="3"/>
  <c r="K11" i="3"/>
  <c r="L11" i="3"/>
  <c r="K18" i="3"/>
  <c r="L18" i="3"/>
  <c r="K19" i="3"/>
  <c r="L19" i="3"/>
  <c r="B2" i="6" a="1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F5" i="6"/>
  <c r="B46" i="6" a="1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B42" i="6" a="1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B38" i="6" a="1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B34" i="6" a="1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B30" i="6" a="1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B26" i="6" a="1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B22" i="6" a="1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B18" i="6" a="1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B14" i="6" a="1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B10" i="6" a="1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B6" i="6" a="1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2" i="5"/>
  <c r="B366" i="5"/>
  <c r="A366" i="5"/>
  <c r="B365" i="5"/>
  <c r="A365" i="5"/>
  <c r="B364" i="5"/>
  <c r="A364" i="5"/>
  <c r="B363" i="5"/>
  <c r="A363" i="5"/>
  <c r="B362" i="5"/>
  <c r="A362" i="5"/>
  <c r="B361" i="5"/>
  <c r="A361" i="5"/>
  <c r="B360" i="5"/>
  <c r="A360" i="5"/>
  <c r="B359" i="5"/>
  <c r="A359" i="5"/>
  <c r="B358" i="5"/>
  <c r="A358" i="5"/>
  <c r="B357" i="5"/>
  <c r="A357" i="5"/>
  <c r="B356" i="5"/>
  <c r="A356" i="5"/>
  <c r="B355" i="5"/>
  <c r="A355" i="5"/>
  <c r="B354" i="5"/>
  <c r="A354" i="5"/>
  <c r="B353" i="5"/>
  <c r="A353" i="5"/>
  <c r="B352" i="5"/>
  <c r="A352" i="5"/>
  <c r="B351" i="5"/>
  <c r="A351" i="5"/>
  <c r="B350" i="5"/>
  <c r="A350" i="5"/>
  <c r="B349" i="5"/>
  <c r="A349" i="5"/>
  <c r="B348" i="5"/>
  <c r="A348" i="5"/>
  <c r="B347" i="5"/>
  <c r="A347" i="5"/>
  <c r="B346" i="5"/>
  <c r="A346" i="5"/>
  <c r="B345" i="5"/>
  <c r="A345" i="5"/>
  <c r="B344" i="5"/>
  <c r="A344" i="5"/>
  <c r="B343" i="5"/>
  <c r="A343" i="5"/>
  <c r="B342" i="5"/>
  <c r="A342" i="5"/>
  <c r="B341" i="5"/>
  <c r="A341" i="5"/>
  <c r="B340" i="5"/>
  <c r="A340" i="5"/>
  <c r="B339" i="5"/>
  <c r="A339" i="5"/>
  <c r="B338" i="5"/>
  <c r="A338" i="5"/>
  <c r="B337" i="5"/>
  <c r="A337" i="5"/>
  <c r="B336" i="5"/>
  <c r="A336" i="5"/>
  <c r="B335" i="5"/>
  <c r="A335" i="5"/>
  <c r="B334" i="5"/>
  <c r="A334" i="5"/>
  <c r="B333" i="5"/>
  <c r="A333" i="5"/>
  <c r="B332" i="5"/>
  <c r="A332" i="5"/>
  <c r="B331" i="5"/>
  <c r="A331" i="5"/>
  <c r="B330" i="5"/>
  <c r="A330" i="5"/>
  <c r="B329" i="5"/>
  <c r="A329" i="5"/>
  <c r="B328" i="5"/>
  <c r="A328" i="5"/>
  <c r="B327" i="5"/>
  <c r="A327" i="5"/>
  <c r="B326" i="5"/>
  <c r="A326" i="5"/>
  <c r="B325" i="5"/>
  <c r="A325" i="5"/>
  <c r="B324" i="5"/>
  <c r="A324" i="5"/>
  <c r="B323" i="5"/>
  <c r="A323" i="5"/>
  <c r="B322" i="5"/>
  <c r="A322" i="5"/>
  <c r="B321" i="5"/>
  <c r="A321" i="5"/>
  <c r="B320" i="5"/>
  <c r="A320" i="5"/>
  <c r="B319" i="5"/>
  <c r="A319" i="5"/>
  <c r="B318" i="5"/>
  <c r="A318" i="5"/>
  <c r="B317" i="5"/>
  <c r="A317" i="5"/>
  <c r="B316" i="5"/>
  <c r="A316" i="5"/>
  <c r="B315" i="5"/>
  <c r="A315" i="5"/>
  <c r="B314" i="5"/>
  <c r="A314" i="5"/>
  <c r="B313" i="5"/>
  <c r="A313" i="5"/>
  <c r="B312" i="5"/>
  <c r="A312" i="5"/>
  <c r="B311" i="5"/>
  <c r="A311" i="5"/>
  <c r="B310" i="5"/>
  <c r="A310" i="5"/>
  <c r="B309" i="5"/>
  <c r="A309" i="5"/>
  <c r="B308" i="5"/>
  <c r="A308" i="5"/>
  <c r="B307" i="5"/>
  <c r="A307" i="5"/>
  <c r="B306" i="5"/>
  <c r="A306" i="5"/>
  <c r="B305" i="5"/>
  <c r="A305" i="5"/>
  <c r="B304" i="5"/>
  <c r="A304" i="5"/>
  <c r="B303" i="5"/>
  <c r="A303" i="5"/>
  <c r="B302" i="5"/>
  <c r="A302" i="5"/>
  <c r="B301" i="5"/>
  <c r="A301" i="5"/>
  <c r="B300" i="5"/>
  <c r="A300" i="5"/>
  <c r="B299" i="5"/>
  <c r="A299" i="5"/>
  <c r="B298" i="5"/>
  <c r="A298" i="5"/>
  <c r="B297" i="5"/>
  <c r="A297" i="5"/>
  <c r="B296" i="5"/>
  <c r="A296" i="5"/>
  <c r="B295" i="5"/>
  <c r="A295" i="5"/>
  <c r="B294" i="5"/>
  <c r="A294" i="5"/>
  <c r="B293" i="5"/>
  <c r="A293" i="5"/>
  <c r="B292" i="5"/>
  <c r="A292" i="5"/>
  <c r="B291" i="5"/>
  <c r="A291" i="5"/>
  <c r="B290" i="5"/>
  <c r="A290" i="5"/>
  <c r="B289" i="5"/>
  <c r="A289" i="5"/>
  <c r="B288" i="5"/>
  <c r="A288" i="5"/>
  <c r="B287" i="5"/>
  <c r="A287" i="5"/>
  <c r="B286" i="5"/>
  <c r="A286" i="5"/>
  <c r="B285" i="5"/>
  <c r="A285" i="5"/>
  <c r="B284" i="5"/>
  <c r="A284" i="5"/>
  <c r="B283" i="5"/>
  <c r="A283" i="5"/>
  <c r="B282" i="5"/>
  <c r="A282" i="5"/>
  <c r="B281" i="5"/>
  <c r="A281" i="5"/>
  <c r="B280" i="5"/>
  <c r="A280" i="5"/>
  <c r="B279" i="5"/>
  <c r="A279" i="5"/>
  <c r="B278" i="5"/>
  <c r="A278" i="5"/>
  <c r="B277" i="5"/>
  <c r="A277" i="5"/>
  <c r="B276" i="5"/>
  <c r="A276" i="5"/>
  <c r="B275" i="5"/>
  <c r="A275" i="5"/>
  <c r="B274" i="5"/>
  <c r="A274" i="5"/>
  <c r="B273" i="5"/>
  <c r="A273" i="5"/>
  <c r="B272" i="5"/>
  <c r="A272" i="5"/>
  <c r="B271" i="5"/>
  <c r="A271" i="5"/>
  <c r="B270" i="5"/>
  <c r="A270" i="5"/>
  <c r="B269" i="5"/>
  <c r="A269" i="5"/>
  <c r="B268" i="5"/>
  <c r="A268" i="5"/>
  <c r="B267" i="5"/>
  <c r="A267" i="5"/>
  <c r="B266" i="5"/>
  <c r="A266" i="5"/>
  <c r="B265" i="5"/>
  <c r="A265" i="5"/>
  <c r="B264" i="5"/>
  <c r="A264" i="5"/>
  <c r="B263" i="5"/>
  <c r="A263" i="5"/>
  <c r="B262" i="5"/>
  <c r="A262" i="5"/>
  <c r="B261" i="5"/>
  <c r="A261" i="5"/>
  <c r="B260" i="5"/>
  <c r="A260" i="5"/>
  <c r="B259" i="5"/>
  <c r="A259" i="5"/>
  <c r="B258" i="5"/>
  <c r="A258" i="5"/>
  <c r="B257" i="5"/>
  <c r="A257" i="5"/>
  <c r="B256" i="5"/>
  <c r="A256" i="5"/>
  <c r="B255" i="5"/>
  <c r="A255" i="5"/>
  <c r="B254" i="5"/>
  <c r="A254" i="5"/>
  <c r="B253" i="5"/>
  <c r="A253" i="5"/>
  <c r="B252" i="5"/>
  <c r="A252" i="5"/>
  <c r="B251" i="5"/>
  <c r="A251" i="5"/>
  <c r="B250" i="5"/>
  <c r="A250" i="5"/>
  <c r="B249" i="5"/>
  <c r="A249" i="5"/>
  <c r="B248" i="5"/>
  <c r="A248" i="5"/>
  <c r="B247" i="5"/>
  <c r="A247" i="5"/>
  <c r="B246" i="5"/>
  <c r="A246" i="5"/>
  <c r="B245" i="5"/>
  <c r="A245" i="5"/>
  <c r="B244" i="5"/>
  <c r="A244" i="5"/>
  <c r="B243" i="5"/>
  <c r="A243" i="5"/>
  <c r="B242" i="5"/>
  <c r="A242" i="5"/>
  <c r="B241" i="5"/>
  <c r="A241" i="5"/>
  <c r="B240" i="5"/>
  <c r="A240" i="5"/>
  <c r="B239" i="5"/>
  <c r="A239" i="5"/>
  <c r="B238" i="5"/>
  <c r="A238" i="5"/>
  <c r="B237" i="5"/>
  <c r="A237" i="5"/>
  <c r="B236" i="5"/>
  <c r="A236" i="5"/>
  <c r="B235" i="5"/>
  <c r="A235" i="5"/>
  <c r="B234" i="5"/>
  <c r="A234" i="5"/>
  <c r="B233" i="5"/>
  <c r="A233" i="5"/>
  <c r="B232" i="5"/>
  <c r="A232" i="5"/>
  <c r="B231" i="5"/>
  <c r="A231" i="5"/>
  <c r="B230" i="5"/>
  <c r="A230" i="5"/>
  <c r="B229" i="5"/>
  <c r="A229" i="5"/>
  <c r="B228" i="5"/>
  <c r="A228" i="5"/>
  <c r="B227" i="5"/>
  <c r="A227" i="5"/>
  <c r="B226" i="5"/>
  <c r="A226" i="5"/>
  <c r="B225" i="5"/>
  <c r="A225" i="5"/>
  <c r="B224" i="5"/>
  <c r="A224" i="5"/>
  <c r="B223" i="5"/>
  <c r="A223" i="5"/>
  <c r="B222" i="5"/>
  <c r="A222" i="5"/>
  <c r="B221" i="5"/>
  <c r="A221" i="5"/>
  <c r="B220" i="5"/>
  <c r="A220" i="5"/>
  <c r="B219" i="5"/>
  <c r="A219" i="5"/>
  <c r="B218" i="5"/>
  <c r="A218" i="5"/>
  <c r="B217" i="5"/>
  <c r="A217" i="5"/>
  <c r="B216" i="5"/>
  <c r="A216" i="5"/>
  <c r="B215" i="5"/>
  <c r="A215" i="5"/>
  <c r="B214" i="5"/>
  <c r="A214" i="5"/>
  <c r="B213" i="5"/>
  <c r="A213" i="5"/>
  <c r="B212" i="5"/>
  <c r="A212" i="5"/>
  <c r="B211" i="5"/>
  <c r="A211" i="5"/>
  <c r="B210" i="5"/>
  <c r="A210" i="5"/>
  <c r="B209" i="5"/>
  <c r="A209" i="5"/>
  <c r="B208" i="5"/>
  <c r="A208" i="5"/>
  <c r="B207" i="5"/>
  <c r="A207" i="5"/>
  <c r="B206" i="5"/>
  <c r="A206" i="5"/>
  <c r="B205" i="5"/>
  <c r="A205" i="5"/>
  <c r="B204" i="5"/>
  <c r="A204" i="5"/>
  <c r="B203" i="5"/>
  <c r="A203" i="5"/>
  <c r="B202" i="5"/>
  <c r="A202" i="5"/>
  <c r="B201" i="5"/>
  <c r="A201" i="5"/>
  <c r="B200" i="5"/>
  <c r="A200" i="5"/>
  <c r="B199" i="5"/>
  <c r="A199" i="5"/>
  <c r="B198" i="5"/>
  <c r="A198" i="5"/>
  <c r="B197" i="5"/>
  <c r="A197" i="5"/>
  <c r="B196" i="5"/>
  <c r="A196" i="5"/>
  <c r="B195" i="5"/>
  <c r="A195" i="5"/>
  <c r="B194" i="5"/>
  <c r="A194" i="5"/>
  <c r="B193" i="5"/>
  <c r="A193" i="5"/>
  <c r="B192" i="5"/>
  <c r="A192" i="5"/>
  <c r="B191" i="5"/>
  <c r="A191" i="5"/>
  <c r="B190" i="5"/>
  <c r="A190" i="5"/>
  <c r="B189" i="5"/>
  <c r="A189" i="5"/>
  <c r="B188" i="5"/>
  <c r="A188" i="5"/>
  <c r="B187" i="5"/>
  <c r="A187" i="5"/>
  <c r="B186" i="5"/>
  <c r="A186" i="5"/>
  <c r="B185" i="5"/>
  <c r="A185" i="5"/>
  <c r="B184" i="5"/>
  <c r="A184" i="5"/>
  <c r="B183" i="5"/>
  <c r="A183" i="5"/>
  <c r="B182" i="5"/>
  <c r="A182" i="5"/>
  <c r="B181" i="5"/>
  <c r="A181" i="5"/>
  <c r="B180" i="5"/>
  <c r="A180" i="5"/>
  <c r="B179" i="5"/>
  <c r="A179" i="5"/>
  <c r="B178" i="5"/>
  <c r="A178" i="5"/>
  <c r="B177" i="5"/>
  <c r="A177" i="5"/>
  <c r="B176" i="5"/>
  <c r="A176" i="5"/>
  <c r="B175" i="5"/>
  <c r="A175" i="5"/>
  <c r="B174" i="5"/>
  <c r="A174" i="5"/>
  <c r="B173" i="5"/>
  <c r="A173" i="5"/>
  <c r="B172" i="5"/>
  <c r="A172" i="5"/>
  <c r="B171" i="5"/>
  <c r="A171" i="5"/>
  <c r="B170" i="5"/>
  <c r="A170" i="5"/>
  <c r="B169" i="5"/>
  <c r="A169" i="5"/>
  <c r="B168" i="5"/>
  <c r="A168" i="5"/>
  <c r="B167" i="5"/>
  <c r="A167" i="5"/>
  <c r="B166" i="5"/>
  <c r="A166" i="5"/>
  <c r="B165" i="5"/>
  <c r="A165" i="5"/>
  <c r="B164" i="5"/>
  <c r="A164" i="5"/>
  <c r="B163" i="5"/>
  <c r="A163" i="5"/>
  <c r="B162" i="5"/>
  <c r="A162" i="5"/>
  <c r="B161" i="5"/>
  <c r="A161" i="5"/>
  <c r="B160" i="5"/>
  <c r="A160" i="5"/>
  <c r="B159" i="5"/>
  <c r="A159" i="5"/>
  <c r="B158" i="5"/>
  <c r="A158" i="5"/>
  <c r="B157" i="5"/>
  <c r="A157" i="5"/>
  <c r="B156" i="5"/>
  <c r="A156" i="5"/>
  <c r="B155" i="5"/>
  <c r="A155" i="5"/>
  <c r="B154" i="5"/>
  <c r="A154" i="5"/>
  <c r="B153" i="5"/>
  <c r="A153" i="5"/>
  <c r="B152" i="5"/>
  <c r="A152" i="5"/>
  <c r="B151" i="5"/>
  <c r="A151" i="5"/>
  <c r="B150" i="5"/>
  <c r="A150" i="5"/>
  <c r="B149" i="5"/>
  <c r="A149" i="5"/>
  <c r="B148" i="5"/>
  <c r="A148" i="5"/>
  <c r="B147" i="5"/>
  <c r="A147" i="5"/>
  <c r="B146" i="5"/>
  <c r="A146" i="5"/>
  <c r="B145" i="5"/>
  <c r="A145" i="5"/>
  <c r="B144" i="5"/>
  <c r="A144" i="5"/>
  <c r="B143" i="5"/>
  <c r="A143" i="5"/>
  <c r="B142" i="5"/>
  <c r="A142" i="5"/>
  <c r="B141" i="5"/>
  <c r="A141" i="5"/>
  <c r="B140" i="5"/>
  <c r="A140" i="5"/>
  <c r="B139" i="5"/>
  <c r="A139" i="5"/>
  <c r="B138" i="5"/>
  <c r="A138" i="5"/>
  <c r="B137" i="5"/>
  <c r="A137" i="5"/>
  <c r="B136" i="5"/>
  <c r="A136" i="5"/>
  <c r="B135" i="5"/>
  <c r="A135" i="5"/>
  <c r="B134" i="5"/>
  <c r="A134" i="5"/>
  <c r="B133" i="5"/>
  <c r="A133" i="5"/>
  <c r="B132" i="5"/>
  <c r="A132" i="5"/>
  <c r="B131" i="5"/>
  <c r="A131" i="5"/>
  <c r="B130" i="5"/>
  <c r="A130" i="5"/>
  <c r="B129" i="5"/>
  <c r="A129" i="5"/>
  <c r="B128" i="5"/>
  <c r="A128" i="5"/>
  <c r="B127" i="5"/>
  <c r="A127" i="5"/>
  <c r="B126" i="5"/>
  <c r="A126" i="5"/>
  <c r="B125" i="5"/>
  <c r="A125" i="5"/>
  <c r="B124" i="5"/>
  <c r="A124" i="5"/>
  <c r="B123" i="5"/>
  <c r="A123" i="5"/>
  <c r="B122" i="5"/>
  <c r="A122" i="5"/>
  <c r="B121" i="5"/>
  <c r="A121" i="5"/>
  <c r="B120" i="5"/>
  <c r="A120" i="5"/>
  <c r="B119" i="5"/>
  <c r="A119" i="5"/>
  <c r="B118" i="5"/>
  <c r="A118" i="5"/>
  <c r="B117" i="5"/>
  <c r="A117" i="5"/>
  <c r="B116" i="5"/>
  <c r="A116" i="5"/>
  <c r="B115" i="5"/>
  <c r="A115" i="5"/>
  <c r="B114" i="5"/>
  <c r="A114" i="5"/>
  <c r="B113" i="5"/>
  <c r="A113" i="5"/>
  <c r="B112" i="5"/>
  <c r="A112" i="5"/>
  <c r="B111" i="5"/>
  <c r="A111" i="5"/>
  <c r="B110" i="5"/>
  <c r="A110" i="5"/>
  <c r="B109" i="5"/>
  <c r="A109" i="5"/>
  <c r="B108" i="5"/>
  <c r="A108" i="5"/>
  <c r="B107" i="5"/>
  <c r="A107" i="5"/>
  <c r="B106" i="5"/>
  <c r="A106" i="5"/>
  <c r="B105" i="5"/>
  <c r="A105" i="5"/>
  <c r="B104" i="5"/>
  <c r="A104" i="5"/>
  <c r="B103" i="5"/>
  <c r="A103" i="5"/>
  <c r="B102" i="5"/>
  <c r="A102" i="5"/>
  <c r="B101" i="5"/>
  <c r="A101" i="5"/>
  <c r="B100" i="5"/>
  <c r="A100" i="5"/>
  <c r="B99" i="5"/>
  <c r="A99" i="5"/>
  <c r="B98" i="5"/>
  <c r="A98" i="5"/>
  <c r="B97" i="5"/>
  <c r="A97" i="5"/>
  <c r="B96" i="5"/>
  <c r="A96" i="5"/>
  <c r="B95" i="5"/>
  <c r="A95" i="5"/>
  <c r="B94" i="5"/>
  <c r="A94" i="5"/>
  <c r="B93" i="5"/>
  <c r="A93" i="5"/>
  <c r="B92" i="5"/>
  <c r="A92" i="5"/>
  <c r="B91" i="5"/>
  <c r="A91" i="5"/>
  <c r="B90" i="5"/>
  <c r="A90" i="5"/>
  <c r="B89" i="5"/>
  <c r="A89" i="5"/>
  <c r="B88" i="5"/>
  <c r="A88" i="5"/>
  <c r="B87" i="5"/>
  <c r="A87" i="5"/>
  <c r="B86" i="5"/>
  <c r="A86" i="5"/>
  <c r="B85" i="5"/>
  <c r="A85" i="5"/>
  <c r="B84" i="5"/>
  <c r="A84" i="5"/>
  <c r="B83" i="5"/>
  <c r="A83" i="5"/>
  <c r="B82" i="5"/>
  <c r="A82" i="5"/>
  <c r="B81" i="5"/>
  <c r="A81" i="5"/>
  <c r="B80" i="5"/>
  <c r="A80" i="5"/>
  <c r="B79" i="5"/>
  <c r="A79" i="5"/>
  <c r="B78" i="5"/>
  <c r="A78" i="5"/>
  <c r="B77" i="5"/>
  <c r="A77" i="5"/>
  <c r="B76" i="5"/>
  <c r="A76" i="5"/>
  <c r="B75" i="5"/>
  <c r="A75" i="5"/>
  <c r="B74" i="5"/>
  <c r="A74" i="5"/>
  <c r="B73" i="5"/>
  <c r="A73" i="5"/>
  <c r="B72" i="5"/>
  <c r="A72" i="5"/>
  <c r="B71" i="5"/>
  <c r="A71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B63" i="5"/>
  <c r="A63" i="5"/>
  <c r="B62" i="5"/>
  <c r="A62" i="5"/>
  <c r="B61" i="5"/>
  <c r="A61" i="5"/>
  <c r="B60" i="5"/>
  <c r="A60" i="5"/>
  <c r="B59" i="5"/>
  <c r="A59" i="5"/>
  <c r="B58" i="5"/>
  <c r="A58" i="5"/>
  <c r="B57" i="5"/>
  <c r="A57" i="5"/>
  <c r="B56" i="5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3" i="4"/>
  <c r="L3" i="4"/>
  <c r="B4" i="4"/>
  <c r="L4" i="4"/>
  <c r="B5" i="4"/>
  <c r="L5" i="4"/>
  <c r="B6" i="4"/>
  <c r="L6" i="4"/>
  <c r="B7" i="4"/>
  <c r="L7" i="4"/>
  <c r="B8" i="4"/>
  <c r="L8" i="4"/>
  <c r="B9" i="4"/>
  <c r="L9" i="4"/>
  <c r="B10" i="4"/>
  <c r="L10" i="4"/>
  <c r="B11" i="4"/>
  <c r="L11" i="4"/>
  <c r="B12" i="4"/>
  <c r="L12" i="4"/>
  <c r="B13" i="4"/>
  <c r="L13" i="4"/>
  <c r="B14" i="4"/>
  <c r="L14" i="4"/>
  <c r="B15" i="4"/>
  <c r="L15" i="4"/>
  <c r="B16" i="4"/>
  <c r="L16" i="4"/>
  <c r="B17" i="4"/>
  <c r="L17" i="4"/>
  <c r="B18" i="4"/>
  <c r="L18" i="4"/>
  <c r="B19" i="4"/>
  <c r="L19" i="4"/>
  <c r="B20" i="4"/>
  <c r="L20" i="4"/>
  <c r="B21" i="4"/>
  <c r="L21" i="4"/>
  <c r="B22" i="4"/>
  <c r="L22" i="4"/>
  <c r="B23" i="4"/>
  <c r="L23" i="4"/>
  <c r="B24" i="4"/>
  <c r="L24" i="4"/>
  <c r="B25" i="4"/>
  <c r="L25" i="4"/>
  <c r="B26" i="4"/>
  <c r="L26" i="4"/>
  <c r="B27" i="4"/>
  <c r="L27" i="4"/>
  <c r="B28" i="4"/>
  <c r="L28" i="4"/>
  <c r="B29" i="4"/>
  <c r="L29" i="4"/>
  <c r="B30" i="4"/>
  <c r="L30" i="4"/>
  <c r="B31" i="4"/>
  <c r="L31" i="4"/>
  <c r="B32" i="4"/>
  <c r="L32" i="4"/>
  <c r="B33" i="4"/>
  <c r="L33" i="4"/>
  <c r="B34" i="4"/>
  <c r="L34" i="4"/>
  <c r="B35" i="4"/>
  <c r="L35" i="4"/>
  <c r="B36" i="4"/>
  <c r="L36" i="4"/>
  <c r="B37" i="4"/>
  <c r="L37" i="4"/>
  <c r="B38" i="4"/>
  <c r="L38" i="4"/>
  <c r="B39" i="4"/>
  <c r="L39" i="4"/>
  <c r="B40" i="4"/>
  <c r="L40" i="4"/>
  <c r="B41" i="4"/>
  <c r="L41" i="4"/>
  <c r="B42" i="4"/>
  <c r="L42" i="4"/>
  <c r="B43" i="4"/>
  <c r="L43" i="4"/>
  <c r="B44" i="4"/>
  <c r="L44" i="4"/>
  <c r="B45" i="4"/>
  <c r="L45" i="4"/>
  <c r="B46" i="4"/>
  <c r="L46" i="4"/>
  <c r="B47" i="4"/>
  <c r="L47" i="4"/>
  <c r="B48" i="4"/>
  <c r="L48" i="4"/>
  <c r="B49" i="4"/>
  <c r="L49" i="4"/>
  <c r="B50" i="4"/>
  <c r="L50" i="4"/>
  <c r="B51" i="4"/>
  <c r="L51" i="4"/>
  <c r="B52" i="4"/>
  <c r="L52" i="4"/>
  <c r="B53" i="4"/>
  <c r="L53" i="4"/>
  <c r="B54" i="4"/>
  <c r="L54" i="4"/>
  <c r="B55" i="4"/>
  <c r="L55" i="4"/>
  <c r="B56" i="4"/>
  <c r="L56" i="4"/>
  <c r="B57" i="4"/>
  <c r="L57" i="4"/>
  <c r="B58" i="4"/>
  <c r="L58" i="4"/>
  <c r="B59" i="4"/>
  <c r="L59" i="4"/>
  <c r="B60" i="4"/>
  <c r="L60" i="4"/>
  <c r="B61" i="4"/>
  <c r="L61" i="4"/>
  <c r="B62" i="4"/>
  <c r="L62" i="4"/>
  <c r="B63" i="4"/>
  <c r="L63" i="4"/>
  <c r="B64" i="4"/>
  <c r="L64" i="4"/>
  <c r="B65" i="4"/>
  <c r="L65" i="4"/>
  <c r="B66" i="4"/>
  <c r="L66" i="4"/>
  <c r="B67" i="4"/>
  <c r="L67" i="4"/>
  <c r="B68" i="4"/>
  <c r="L68" i="4"/>
  <c r="B69" i="4"/>
  <c r="L69" i="4"/>
  <c r="B70" i="4"/>
  <c r="L70" i="4"/>
  <c r="B71" i="4"/>
  <c r="L71" i="4"/>
  <c r="B72" i="4"/>
  <c r="L72" i="4"/>
  <c r="B73" i="4"/>
  <c r="L73" i="4"/>
  <c r="B74" i="4"/>
  <c r="L74" i="4"/>
  <c r="B75" i="4"/>
  <c r="L75" i="4"/>
  <c r="B76" i="4"/>
  <c r="L76" i="4"/>
  <c r="B77" i="4"/>
  <c r="L77" i="4"/>
  <c r="B78" i="4"/>
  <c r="L78" i="4"/>
  <c r="B79" i="4"/>
  <c r="L79" i="4"/>
  <c r="B80" i="4"/>
  <c r="L80" i="4"/>
  <c r="B81" i="4"/>
  <c r="L81" i="4"/>
  <c r="B82" i="4"/>
  <c r="L82" i="4"/>
  <c r="B83" i="4"/>
  <c r="L83" i="4"/>
  <c r="B84" i="4"/>
  <c r="L84" i="4"/>
  <c r="B85" i="4"/>
  <c r="L85" i="4"/>
  <c r="B86" i="4"/>
  <c r="L86" i="4"/>
  <c r="B87" i="4"/>
  <c r="L87" i="4"/>
  <c r="B88" i="4"/>
  <c r="L88" i="4"/>
  <c r="B89" i="4"/>
  <c r="L89" i="4"/>
  <c r="B90" i="4"/>
  <c r="L90" i="4"/>
  <c r="B91" i="4"/>
  <c r="L91" i="4"/>
  <c r="B92" i="4"/>
  <c r="L92" i="4"/>
  <c r="B93" i="4"/>
  <c r="L93" i="4"/>
  <c r="B94" i="4"/>
  <c r="L94" i="4"/>
  <c r="B95" i="4"/>
  <c r="L95" i="4"/>
  <c r="B96" i="4"/>
  <c r="L96" i="4"/>
  <c r="B97" i="4"/>
  <c r="L97" i="4"/>
  <c r="B98" i="4"/>
  <c r="L98" i="4"/>
  <c r="B99" i="4"/>
  <c r="L99" i="4"/>
  <c r="B100" i="4"/>
  <c r="L100" i="4"/>
  <c r="B101" i="4"/>
  <c r="L101" i="4"/>
  <c r="B102" i="4"/>
  <c r="L102" i="4"/>
  <c r="B103" i="4"/>
  <c r="L103" i="4"/>
  <c r="B104" i="4"/>
  <c r="L104" i="4"/>
  <c r="B105" i="4"/>
  <c r="L105" i="4"/>
  <c r="B106" i="4"/>
  <c r="L106" i="4"/>
  <c r="B107" i="4"/>
  <c r="L107" i="4"/>
  <c r="B108" i="4"/>
  <c r="L108" i="4"/>
  <c r="B109" i="4"/>
  <c r="L109" i="4"/>
  <c r="B110" i="4"/>
  <c r="L110" i="4"/>
  <c r="B111" i="4"/>
  <c r="L111" i="4"/>
  <c r="B112" i="4"/>
  <c r="L112" i="4"/>
  <c r="B113" i="4"/>
  <c r="L113" i="4"/>
  <c r="B114" i="4"/>
  <c r="L114" i="4"/>
  <c r="B115" i="4"/>
  <c r="L115" i="4"/>
  <c r="B116" i="4"/>
  <c r="L116" i="4"/>
  <c r="B117" i="4"/>
  <c r="L117" i="4"/>
  <c r="B118" i="4"/>
  <c r="L118" i="4"/>
  <c r="B119" i="4"/>
  <c r="L119" i="4"/>
  <c r="B120" i="4"/>
  <c r="L120" i="4"/>
  <c r="B121" i="4"/>
  <c r="L121" i="4"/>
  <c r="B122" i="4"/>
  <c r="L122" i="4"/>
  <c r="B123" i="4"/>
  <c r="L123" i="4"/>
  <c r="B124" i="4"/>
  <c r="L124" i="4"/>
  <c r="B125" i="4"/>
  <c r="L125" i="4"/>
  <c r="B126" i="4"/>
  <c r="L126" i="4"/>
  <c r="B127" i="4"/>
  <c r="L127" i="4"/>
  <c r="B128" i="4"/>
  <c r="L128" i="4"/>
  <c r="B129" i="4"/>
  <c r="L129" i="4"/>
  <c r="B130" i="4"/>
  <c r="L130" i="4"/>
  <c r="B131" i="4"/>
  <c r="L131" i="4"/>
  <c r="B132" i="4"/>
  <c r="L132" i="4"/>
  <c r="B133" i="4"/>
  <c r="L133" i="4"/>
  <c r="B134" i="4"/>
  <c r="L134" i="4"/>
  <c r="B135" i="4"/>
  <c r="L135" i="4"/>
  <c r="B136" i="4"/>
  <c r="L136" i="4"/>
  <c r="B137" i="4"/>
  <c r="L137" i="4"/>
  <c r="B138" i="4"/>
  <c r="L138" i="4"/>
  <c r="B139" i="4"/>
  <c r="L139" i="4"/>
  <c r="B140" i="4"/>
  <c r="L140" i="4"/>
  <c r="B141" i="4"/>
  <c r="L141" i="4"/>
  <c r="B142" i="4"/>
  <c r="L142" i="4"/>
  <c r="B143" i="4"/>
  <c r="L143" i="4"/>
  <c r="B144" i="4"/>
  <c r="L144" i="4"/>
  <c r="B145" i="4"/>
  <c r="L145" i="4"/>
  <c r="B146" i="4"/>
  <c r="L146" i="4"/>
  <c r="B147" i="4"/>
  <c r="L147" i="4"/>
  <c r="B148" i="4"/>
  <c r="L148" i="4"/>
  <c r="B149" i="4"/>
  <c r="L149" i="4"/>
  <c r="B150" i="4"/>
  <c r="L150" i="4"/>
  <c r="B151" i="4"/>
  <c r="L151" i="4"/>
  <c r="B152" i="4"/>
  <c r="L152" i="4"/>
  <c r="B153" i="4"/>
  <c r="L153" i="4"/>
  <c r="B154" i="4"/>
  <c r="L154" i="4"/>
  <c r="B155" i="4"/>
  <c r="L155" i="4"/>
  <c r="B156" i="4"/>
  <c r="L156" i="4"/>
  <c r="B157" i="4"/>
  <c r="L157" i="4"/>
  <c r="B158" i="4"/>
  <c r="L158" i="4"/>
  <c r="B159" i="4"/>
  <c r="L159" i="4"/>
  <c r="B160" i="4"/>
  <c r="L160" i="4"/>
  <c r="B161" i="4"/>
  <c r="L161" i="4"/>
  <c r="B162" i="4"/>
  <c r="L162" i="4"/>
  <c r="B163" i="4"/>
  <c r="L163" i="4"/>
  <c r="B164" i="4"/>
  <c r="L164" i="4"/>
  <c r="B165" i="4"/>
  <c r="L165" i="4"/>
  <c r="B166" i="4"/>
  <c r="L166" i="4"/>
  <c r="B167" i="4"/>
  <c r="L167" i="4"/>
  <c r="B168" i="4"/>
  <c r="L168" i="4"/>
  <c r="B169" i="4"/>
  <c r="L169" i="4"/>
  <c r="B170" i="4"/>
  <c r="L170" i="4"/>
  <c r="B171" i="4"/>
  <c r="L171" i="4"/>
  <c r="B172" i="4"/>
  <c r="L172" i="4"/>
  <c r="B173" i="4"/>
  <c r="L173" i="4"/>
  <c r="B174" i="4"/>
  <c r="L174" i="4"/>
  <c r="B175" i="4"/>
  <c r="L175" i="4"/>
  <c r="B176" i="4"/>
  <c r="L176" i="4"/>
  <c r="B177" i="4"/>
  <c r="L177" i="4"/>
  <c r="B178" i="4"/>
  <c r="L178" i="4"/>
  <c r="B179" i="4"/>
  <c r="L179" i="4"/>
  <c r="B180" i="4"/>
  <c r="L180" i="4"/>
  <c r="B181" i="4"/>
  <c r="L181" i="4"/>
  <c r="B182" i="4"/>
  <c r="L182" i="4"/>
  <c r="B183" i="4"/>
  <c r="L183" i="4"/>
  <c r="B184" i="4"/>
  <c r="L184" i="4"/>
  <c r="B185" i="4"/>
  <c r="L185" i="4"/>
  <c r="B186" i="4"/>
  <c r="L186" i="4"/>
  <c r="B187" i="4"/>
  <c r="L187" i="4"/>
  <c r="B188" i="4"/>
  <c r="L188" i="4"/>
  <c r="B189" i="4"/>
  <c r="L189" i="4"/>
  <c r="B190" i="4"/>
  <c r="L190" i="4"/>
  <c r="B191" i="4"/>
  <c r="L191" i="4"/>
  <c r="B192" i="4"/>
  <c r="L192" i="4"/>
  <c r="B193" i="4"/>
  <c r="L193" i="4"/>
  <c r="B194" i="4"/>
  <c r="L194" i="4"/>
  <c r="B195" i="4"/>
  <c r="L195" i="4"/>
  <c r="B196" i="4"/>
  <c r="L196" i="4"/>
  <c r="B197" i="4"/>
  <c r="L197" i="4"/>
  <c r="B198" i="4"/>
  <c r="L198" i="4"/>
  <c r="B199" i="4"/>
  <c r="L199" i="4"/>
  <c r="B200" i="4"/>
  <c r="L200" i="4"/>
  <c r="B201" i="4"/>
  <c r="L201" i="4"/>
  <c r="B202" i="4"/>
  <c r="L202" i="4"/>
  <c r="B203" i="4"/>
  <c r="L203" i="4"/>
  <c r="B204" i="4"/>
  <c r="L204" i="4"/>
  <c r="B205" i="4"/>
  <c r="L205" i="4"/>
  <c r="B206" i="4"/>
  <c r="L206" i="4"/>
  <c r="B207" i="4"/>
  <c r="L207" i="4"/>
  <c r="B208" i="4"/>
  <c r="L208" i="4"/>
  <c r="B209" i="4"/>
  <c r="L209" i="4"/>
  <c r="B210" i="4"/>
  <c r="L210" i="4"/>
  <c r="B211" i="4"/>
  <c r="L211" i="4"/>
  <c r="B212" i="4"/>
  <c r="L212" i="4"/>
  <c r="B213" i="4"/>
  <c r="L213" i="4"/>
  <c r="B214" i="4"/>
  <c r="L214" i="4"/>
  <c r="B215" i="4"/>
  <c r="L215" i="4"/>
  <c r="B216" i="4"/>
  <c r="L216" i="4"/>
  <c r="B217" i="4"/>
  <c r="L217" i="4"/>
  <c r="B218" i="4"/>
  <c r="L218" i="4"/>
  <c r="B219" i="4"/>
  <c r="L219" i="4"/>
  <c r="B220" i="4"/>
  <c r="L220" i="4"/>
  <c r="B221" i="4"/>
  <c r="L221" i="4"/>
  <c r="B222" i="4"/>
  <c r="L222" i="4"/>
  <c r="B223" i="4"/>
  <c r="L223" i="4"/>
  <c r="B224" i="4"/>
  <c r="L224" i="4"/>
  <c r="B225" i="4"/>
  <c r="L225" i="4"/>
  <c r="B226" i="4"/>
  <c r="L226" i="4"/>
  <c r="B227" i="4"/>
  <c r="L227" i="4"/>
  <c r="B228" i="4"/>
  <c r="L228" i="4"/>
  <c r="B229" i="4"/>
  <c r="L229" i="4"/>
  <c r="B230" i="4"/>
  <c r="L230" i="4"/>
  <c r="B231" i="4"/>
  <c r="L231" i="4"/>
  <c r="B232" i="4"/>
  <c r="L232" i="4"/>
  <c r="B233" i="4"/>
  <c r="L233" i="4"/>
  <c r="B234" i="4"/>
  <c r="L234" i="4"/>
  <c r="B235" i="4"/>
  <c r="L235" i="4"/>
  <c r="B236" i="4"/>
  <c r="L236" i="4"/>
  <c r="B237" i="4"/>
  <c r="L237" i="4"/>
  <c r="B238" i="4"/>
  <c r="L238" i="4"/>
  <c r="B239" i="4"/>
  <c r="L239" i="4"/>
  <c r="B240" i="4"/>
  <c r="L240" i="4"/>
  <c r="B241" i="4"/>
  <c r="L241" i="4"/>
  <c r="B242" i="4"/>
  <c r="L242" i="4"/>
  <c r="B243" i="4"/>
  <c r="L243" i="4"/>
  <c r="B244" i="4"/>
  <c r="L244" i="4"/>
  <c r="B245" i="4"/>
  <c r="L245" i="4"/>
  <c r="B246" i="4"/>
  <c r="L246" i="4"/>
  <c r="B247" i="4"/>
  <c r="L247" i="4"/>
  <c r="B248" i="4"/>
  <c r="L248" i="4"/>
  <c r="B249" i="4"/>
  <c r="L249" i="4"/>
  <c r="B250" i="4"/>
  <c r="L250" i="4"/>
  <c r="B251" i="4"/>
  <c r="L251" i="4"/>
  <c r="B252" i="4"/>
  <c r="L252" i="4"/>
  <c r="B253" i="4"/>
  <c r="L253" i="4"/>
  <c r="B254" i="4"/>
  <c r="L254" i="4"/>
  <c r="B255" i="4"/>
  <c r="L255" i="4"/>
  <c r="B256" i="4"/>
  <c r="L256" i="4"/>
  <c r="B257" i="4"/>
  <c r="L257" i="4"/>
  <c r="B258" i="4"/>
  <c r="L258" i="4"/>
  <c r="B259" i="4"/>
  <c r="L259" i="4"/>
  <c r="B260" i="4"/>
  <c r="L260" i="4"/>
  <c r="B261" i="4"/>
  <c r="L261" i="4"/>
  <c r="B262" i="4"/>
  <c r="L262" i="4"/>
  <c r="B263" i="4"/>
  <c r="L263" i="4"/>
  <c r="B264" i="4"/>
  <c r="L264" i="4"/>
  <c r="B265" i="4"/>
  <c r="L265" i="4"/>
  <c r="B266" i="4"/>
  <c r="L266" i="4"/>
  <c r="B267" i="4"/>
  <c r="L267" i="4"/>
  <c r="B268" i="4"/>
  <c r="L268" i="4"/>
  <c r="B269" i="4"/>
  <c r="L269" i="4"/>
  <c r="B270" i="4"/>
  <c r="L270" i="4"/>
  <c r="B271" i="4"/>
  <c r="L271" i="4"/>
  <c r="B272" i="4"/>
  <c r="L272" i="4"/>
  <c r="B273" i="4"/>
  <c r="L273" i="4"/>
  <c r="B274" i="4"/>
  <c r="L274" i="4"/>
  <c r="B275" i="4"/>
  <c r="L275" i="4"/>
  <c r="B276" i="4"/>
  <c r="L276" i="4"/>
  <c r="B277" i="4"/>
  <c r="L277" i="4"/>
  <c r="B278" i="4"/>
  <c r="L278" i="4"/>
  <c r="B279" i="4"/>
  <c r="L279" i="4"/>
  <c r="B280" i="4"/>
  <c r="L280" i="4"/>
  <c r="B281" i="4"/>
  <c r="L281" i="4"/>
  <c r="B282" i="4"/>
  <c r="L282" i="4"/>
  <c r="B283" i="4"/>
  <c r="L283" i="4"/>
  <c r="B284" i="4"/>
  <c r="L284" i="4"/>
  <c r="B285" i="4"/>
  <c r="L285" i="4"/>
  <c r="B286" i="4"/>
  <c r="L286" i="4"/>
  <c r="B287" i="4"/>
  <c r="L287" i="4"/>
  <c r="B288" i="4"/>
  <c r="L288" i="4"/>
  <c r="B289" i="4"/>
  <c r="L289" i="4"/>
  <c r="B290" i="4"/>
  <c r="L290" i="4"/>
  <c r="B291" i="4"/>
  <c r="L291" i="4"/>
  <c r="B292" i="4"/>
  <c r="L292" i="4"/>
  <c r="B293" i="4"/>
  <c r="L293" i="4"/>
  <c r="B294" i="4"/>
  <c r="L294" i="4"/>
  <c r="B295" i="4"/>
  <c r="L295" i="4"/>
  <c r="B296" i="4"/>
  <c r="L296" i="4"/>
  <c r="B297" i="4"/>
  <c r="L297" i="4"/>
  <c r="B298" i="4"/>
  <c r="L298" i="4"/>
  <c r="B299" i="4"/>
  <c r="L299" i="4"/>
  <c r="B300" i="4"/>
  <c r="L300" i="4"/>
  <c r="B301" i="4"/>
  <c r="L301" i="4"/>
  <c r="B302" i="4"/>
  <c r="L302" i="4"/>
  <c r="B303" i="4"/>
  <c r="L303" i="4"/>
  <c r="B304" i="4"/>
  <c r="L304" i="4"/>
  <c r="B305" i="4"/>
  <c r="L305" i="4"/>
  <c r="B306" i="4"/>
  <c r="L306" i="4"/>
  <c r="B307" i="4"/>
  <c r="L307" i="4"/>
  <c r="B308" i="4"/>
  <c r="L308" i="4"/>
  <c r="B309" i="4"/>
  <c r="L309" i="4"/>
  <c r="B310" i="4"/>
  <c r="L310" i="4"/>
  <c r="B311" i="4"/>
  <c r="L311" i="4"/>
  <c r="B312" i="4"/>
  <c r="L312" i="4"/>
  <c r="B313" i="4"/>
  <c r="L313" i="4"/>
  <c r="B314" i="4"/>
  <c r="L314" i="4"/>
  <c r="B315" i="4"/>
  <c r="L315" i="4"/>
  <c r="B316" i="4"/>
  <c r="L316" i="4"/>
  <c r="B317" i="4"/>
  <c r="L317" i="4"/>
  <c r="B318" i="4"/>
  <c r="L318" i="4"/>
  <c r="B319" i="4"/>
  <c r="L319" i="4"/>
  <c r="B320" i="4"/>
  <c r="L320" i="4"/>
  <c r="B321" i="4"/>
  <c r="L321" i="4"/>
  <c r="B322" i="4"/>
  <c r="L322" i="4"/>
  <c r="B323" i="4"/>
  <c r="L323" i="4"/>
  <c r="B324" i="4"/>
  <c r="L324" i="4"/>
  <c r="B325" i="4"/>
  <c r="L325" i="4"/>
  <c r="B326" i="4"/>
  <c r="L326" i="4"/>
  <c r="B327" i="4"/>
  <c r="L327" i="4"/>
  <c r="B328" i="4"/>
  <c r="L328" i="4"/>
  <c r="B329" i="4"/>
  <c r="L329" i="4"/>
  <c r="B330" i="4"/>
  <c r="L330" i="4"/>
  <c r="B331" i="4"/>
  <c r="L331" i="4"/>
  <c r="B332" i="4"/>
  <c r="L332" i="4"/>
  <c r="B333" i="4"/>
  <c r="L333" i="4"/>
  <c r="B334" i="4"/>
  <c r="L334" i="4"/>
  <c r="B335" i="4"/>
  <c r="L335" i="4"/>
  <c r="B336" i="4"/>
  <c r="L336" i="4"/>
  <c r="B337" i="4"/>
  <c r="L337" i="4"/>
  <c r="B338" i="4"/>
  <c r="L338" i="4"/>
  <c r="B339" i="4"/>
  <c r="L339" i="4"/>
  <c r="B340" i="4"/>
  <c r="L340" i="4"/>
  <c r="B341" i="4"/>
  <c r="L341" i="4"/>
  <c r="B342" i="4"/>
  <c r="L342" i="4"/>
  <c r="B343" i="4"/>
  <c r="L343" i="4"/>
  <c r="B344" i="4"/>
  <c r="L344" i="4"/>
  <c r="B345" i="4"/>
  <c r="L345" i="4"/>
  <c r="B346" i="4"/>
  <c r="L346" i="4"/>
  <c r="B347" i="4"/>
  <c r="L347" i="4"/>
  <c r="B348" i="4"/>
  <c r="L348" i="4"/>
  <c r="B349" i="4"/>
  <c r="L349" i="4"/>
  <c r="B350" i="4"/>
  <c r="L350" i="4"/>
  <c r="B351" i="4"/>
  <c r="L351" i="4"/>
  <c r="B352" i="4"/>
  <c r="L352" i="4"/>
  <c r="B353" i="4"/>
  <c r="L353" i="4"/>
  <c r="B354" i="4"/>
  <c r="L354" i="4"/>
  <c r="B355" i="4"/>
  <c r="L355" i="4"/>
  <c r="B356" i="4"/>
  <c r="L356" i="4"/>
  <c r="B357" i="4"/>
  <c r="L357" i="4"/>
  <c r="B358" i="4"/>
  <c r="L358" i="4"/>
  <c r="B359" i="4"/>
  <c r="L359" i="4"/>
  <c r="B360" i="4"/>
  <c r="L360" i="4"/>
  <c r="B361" i="4"/>
  <c r="L361" i="4"/>
  <c r="B362" i="4"/>
  <c r="L362" i="4"/>
  <c r="B363" i="4"/>
  <c r="L363" i="4"/>
  <c r="B364" i="4"/>
  <c r="L364" i="4"/>
  <c r="B365" i="4"/>
  <c r="L365" i="4"/>
  <c r="B366" i="4"/>
  <c r="L366" i="4"/>
  <c r="B2" i="4"/>
  <c r="L2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" i="4"/>
  <c r="A4" i="4"/>
  <c r="A5" i="4"/>
  <c r="A2" i="4"/>
  <c r="K25" i="3"/>
  <c r="L25" i="3"/>
  <c r="K26" i="3"/>
  <c r="L26" i="3"/>
  <c r="K33" i="3"/>
  <c r="L33" i="3"/>
  <c r="D44" i="3"/>
  <c r="D45" i="3"/>
  <c r="K49" i="3"/>
  <c r="L49" i="3"/>
  <c r="D50" i="3"/>
  <c r="D51" i="3"/>
  <c r="K62" i="3"/>
  <c r="L62" i="3"/>
  <c r="K63" i="3"/>
  <c r="L63" i="3"/>
  <c r="K69" i="3"/>
  <c r="L69" i="3"/>
  <c r="K76" i="3"/>
  <c r="L76" i="3"/>
  <c r="K77" i="3"/>
  <c r="L77" i="3"/>
  <c r="D86" i="3"/>
  <c r="D87" i="3"/>
  <c r="D88" i="3"/>
  <c r="K90" i="3"/>
  <c r="L90" i="3"/>
  <c r="K91" i="3"/>
  <c r="L91" i="3"/>
  <c r="K121" i="3"/>
  <c r="L121" i="3"/>
  <c r="D124" i="3"/>
  <c r="D132" i="3"/>
  <c r="K134" i="3"/>
  <c r="L134" i="3"/>
  <c r="K135" i="3"/>
  <c r="L135" i="3"/>
  <c r="K142" i="3"/>
  <c r="L142" i="3"/>
  <c r="K143" i="3"/>
  <c r="L143" i="3"/>
  <c r="K144" i="3"/>
  <c r="L144" i="3"/>
  <c r="K149" i="3"/>
  <c r="L149" i="3"/>
  <c r="K150" i="3"/>
  <c r="L150" i="3"/>
  <c r="K151" i="3"/>
  <c r="L151" i="3"/>
  <c r="K157" i="3"/>
  <c r="L157" i="3"/>
  <c r="K163" i="3"/>
  <c r="L163" i="3"/>
  <c r="K164" i="3"/>
  <c r="L164" i="3"/>
  <c r="D168" i="3"/>
  <c r="D169" i="3"/>
  <c r="D170" i="3"/>
  <c r="D175" i="3"/>
  <c r="D176" i="3"/>
  <c r="K200" i="3"/>
  <c r="L200" i="3"/>
  <c r="D212" i="3"/>
  <c r="D213" i="3"/>
  <c r="K231" i="3"/>
  <c r="L231" i="3"/>
  <c r="K239" i="3"/>
  <c r="L239" i="3"/>
  <c r="K246" i="3"/>
  <c r="L246" i="3"/>
  <c r="D256" i="3"/>
  <c r="D257" i="3"/>
  <c r="D258" i="3"/>
  <c r="K260" i="3"/>
  <c r="L260" i="3"/>
  <c r="K261" i="3"/>
  <c r="L261" i="3"/>
  <c r="K268" i="3"/>
  <c r="L268" i="3"/>
  <c r="K269" i="3"/>
  <c r="L269" i="3"/>
  <c r="K274" i="3"/>
  <c r="L274" i="3"/>
  <c r="K275" i="3"/>
  <c r="L275" i="3"/>
  <c r="K282" i="3"/>
  <c r="L282" i="3"/>
  <c r="K283" i="3"/>
  <c r="L283" i="3"/>
  <c r="K290" i="3"/>
  <c r="L290" i="3"/>
  <c r="D294" i="3"/>
  <c r="D300" i="3"/>
  <c r="D301" i="3"/>
  <c r="D302" i="3"/>
  <c r="K304" i="3"/>
  <c r="L304" i="3"/>
  <c r="K305" i="3"/>
  <c r="L305" i="3"/>
  <c r="K314" i="3"/>
  <c r="L314" i="3"/>
  <c r="K315" i="3"/>
  <c r="L315" i="3"/>
  <c r="D338" i="3"/>
  <c r="D339" i="3"/>
  <c r="D340" i="3"/>
  <c r="D346" i="3"/>
  <c r="K350" i="3"/>
  <c r="L350" i="3"/>
  <c r="K357" i="3"/>
  <c r="L357" i="3"/>
  <c r="K364" i="3"/>
  <c r="L364" i="3"/>
  <c r="K365" i="3"/>
  <c r="L365" i="3"/>
  <c r="K366" i="3"/>
  <c r="L366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A163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B209" i="3"/>
  <c r="A210" i="3"/>
  <c r="B210" i="3"/>
  <c r="A211" i="3"/>
  <c r="B211" i="3"/>
  <c r="A212" i="3"/>
  <c r="B212" i="3"/>
  <c r="A213" i="3"/>
  <c r="B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B225" i="3"/>
  <c r="A226" i="3"/>
  <c r="B226" i="3"/>
  <c r="A227" i="3"/>
  <c r="B227" i="3"/>
  <c r="A228" i="3"/>
  <c r="B228" i="3"/>
  <c r="A229" i="3"/>
  <c r="B229" i="3"/>
  <c r="A230" i="3"/>
  <c r="B230" i="3"/>
  <c r="A231" i="3"/>
  <c r="B231" i="3"/>
  <c r="A232" i="3"/>
  <c r="B232" i="3"/>
  <c r="A233" i="3"/>
  <c r="B233" i="3"/>
  <c r="A234" i="3"/>
  <c r="B234" i="3"/>
  <c r="A235" i="3"/>
  <c r="B235" i="3"/>
  <c r="A236" i="3"/>
  <c r="B236" i="3"/>
  <c r="A237" i="3"/>
  <c r="B237" i="3"/>
  <c r="A238" i="3"/>
  <c r="B238" i="3"/>
  <c r="A239" i="3"/>
  <c r="B239" i="3"/>
  <c r="A240" i="3"/>
  <c r="B240" i="3"/>
  <c r="A241" i="3"/>
  <c r="B241" i="3"/>
  <c r="A242" i="3"/>
  <c r="B242" i="3"/>
  <c r="A243" i="3"/>
  <c r="B243" i="3"/>
  <c r="A244" i="3"/>
  <c r="B244" i="3"/>
  <c r="A245" i="3"/>
  <c r="B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A307" i="3"/>
  <c r="B307" i="3"/>
  <c r="A308" i="3"/>
  <c r="B308" i="3"/>
  <c r="A309" i="3"/>
  <c r="B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B321" i="3"/>
  <c r="A322" i="3"/>
  <c r="B322" i="3"/>
  <c r="A323" i="3"/>
  <c r="B323" i="3"/>
  <c r="A324" i="3"/>
  <c r="B324" i="3"/>
  <c r="A325" i="3"/>
  <c r="B325" i="3"/>
  <c r="A326" i="3"/>
  <c r="B326" i="3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B337" i="3"/>
  <c r="A338" i="3"/>
  <c r="B338" i="3"/>
  <c r="A339" i="3"/>
  <c r="B339" i="3"/>
  <c r="A340" i="3"/>
  <c r="B340" i="3"/>
  <c r="A341" i="3"/>
  <c r="B341" i="3"/>
  <c r="A342" i="3"/>
  <c r="B342" i="3"/>
  <c r="A343" i="3"/>
  <c r="B343" i="3"/>
  <c r="A344" i="3"/>
  <c r="B344" i="3"/>
  <c r="A345" i="3"/>
  <c r="B345" i="3"/>
  <c r="A346" i="3"/>
  <c r="B346" i="3"/>
  <c r="A347" i="3"/>
  <c r="B347" i="3"/>
  <c r="A348" i="3"/>
  <c r="B348" i="3"/>
  <c r="A349" i="3"/>
  <c r="B349" i="3"/>
  <c r="A350" i="3"/>
  <c r="B350" i="3"/>
  <c r="A351" i="3"/>
  <c r="B351" i="3"/>
  <c r="A352" i="3"/>
  <c r="B352" i="3"/>
  <c r="A353" i="3"/>
  <c r="B353" i="3"/>
  <c r="A354" i="3"/>
  <c r="B354" i="3"/>
  <c r="A355" i="3"/>
  <c r="B355" i="3"/>
  <c r="A356" i="3"/>
  <c r="B356" i="3"/>
  <c r="A357" i="3"/>
  <c r="B357" i="3"/>
  <c r="A358" i="3"/>
  <c r="B358" i="3"/>
  <c r="A359" i="3"/>
  <c r="B359" i="3"/>
  <c r="A360" i="3"/>
  <c r="B360" i="3"/>
  <c r="A361" i="3"/>
  <c r="B361" i="3"/>
  <c r="A362" i="3"/>
  <c r="B362" i="3"/>
  <c r="A363" i="3"/>
  <c r="B363" i="3"/>
  <c r="A364" i="3"/>
  <c r="B364" i="3"/>
  <c r="A365" i="3"/>
  <c r="B365" i="3"/>
  <c r="A366" i="3"/>
  <c r="B366" i="3"/>
  <c r="B2" i="3"/>
  <c r="A2" i="3"/>
  <c r="AE49" i="14" a="1"/>
  <c r="BI52" i="14"/>
  <c r="BI103" i="14"/>
  <c r="BH52" i="14"/>
  <c r="BH103" i="14"/>
  <c r="BG52" i="14"/>
  <c r="BG103" i="14"/>
  <c r="BF52" i="14"/>
  <c r="BF103" i="14"/>
  <c r="BE52" i="14"/>
  <c r="BE103" i="14"/>
  <c r="BD52" i="14"/>
  <c r="BD103" i="14"/>
  <c r="BC52" i="14"/>
  <c r="BC103" i="14"/>
  <c r="BB52" i="14"/>
  <c r="BB103" i="14"/>
  <c r="BA52" i="14"/>
  <c r="BA103" i="14"/>
  <c r="AZ52" i="14"/>
  <c r="AZ103" i="14"/>
  <c r="AY52" i="14"/>
  <c r="AY103" i="14"/>
  <c r="AX52" i="14"/>
  <c r="AX103" i="14"/>
  <c r="AW52" i="14"/>
  <c r="AW103" i="14"/>
  <c r="AV52" i="14"/>
  <c r="AV103" i="14"/>
  <c r="AU52" i="14"/>
  <c r="AU103" i="14"/>
  <c r="AT52" i="14"/>
  <c r="AT103" i="14"/>
  <c r="AS52" i="14"/>
  <c r="AS103" i="14"/>
  <c r="AR52" i="14"/>
  <c r="AR103" i="14"/>
  <c r="AQ52" i="14"/>
  <c r="AQ103" i="14"/>
  <c r="AP52" i="14"/>
  <c r="AP103" i="14"/>
  <c r="AO52" i="14"/>
  <c r="AO103" i="14"/>
  <c r="AN52" i="14"/>
  <c r="AN103" i="14"/>
  <c r="AM52" i="14"/>
  <c r="AM103" i="14"/>
  <c r="AL52" i="14"/>
  <c r="AL103" i="14"/>
  <c r="AK52" i="14"/>
  <c r="AK103" i="14"/>
  <c r="AJ52" i="14"/>
  <c r="AJ103" i="14"/>
  <c r="AI52" i="14"/>
  <c r="AI103" i="14"/>
  <c r="AH52" i="14"/>
  <c r="AH103" i="14"/>
  <c r="AG52" i="14"/>
  <c r="AG103" i="14"/>
  <c r="AF52" i="14"/>
  <c r="AF103" i="14"/>
  <c r="AE52" i="14"/>
  <c r="AE103" i="14"/>
  <c r="BI51" i="14"/>
  <c r="BI102" i="14"/>
  <c r="BH51" i="14"/>
  <c r="BH102" i="14"/>
  <c r="BG51" i="14"/>
  <c r="BG102" i="14"/>
  <c r="BF51" i="14"/>
  <c r="BF102" i="14"/>
  <c r="BE51" i="14"/>
  <c r="BE102" i="14"/>
  <c r="BD51" i="14"/>
  <c r="BD102" i="14"/>
  <c r="BC51" i="14"/>
  <c r="BC102" i="14"/>
  <c r="BB51" i="14"/>
  <c r="BB102" i="14"/>
  <c r="BA51" i="14"/>
  <c r="BA102" i="14"/>
  <c r="AZ51" i="14"/>
  <c r="AZ102" i="14"/>
  <c r="AY51" i="14"/>
  <c r="AY102" i="14"/>
  <c r="AX51" i="14"/>
  <c r="AX102" i="14"/>
  <c r="AW51" i="14"/>
  <c r="AW102" i="14"/>
  <c r="AV51" i="14"/>
  <c r="AV102" i="14"/>
  <c r="AU51" i="14"/>
  <c r="AU102" i="14"/>
  <c r="AT51" i="14"/>
  <c r="AT102" i="14"/>
  <c r="AS51" i="14"/>
  <c r="AS102" i="14"/>
  <c r="AR51" i="14"/>
  <c r="AR102" i="14"/>
  <c r="AQ51" i="14"/>
  <c r="AQ102" i="14"/>
  <c r="AP51" i="14"/>
  <c r="AP102" i="14"/>
  <c r="AO51" i="14"/>
  <c r="AO102" i="14"/>
  <c r="AN51" i="14"/>
  <c r="AN102" i="14"/>
  <c r="AM51" i="14"/>
  <c r="AM102" i="14"/>
  <c r="AL51" i="14"/>
  <c r="AL102" i="14"/>
  <c r="AK51" i="14"/>
  <c r="AK102" i="14"/>
  <c r="AJ51" i="14"/>
  <c r="AJ102" i="14"/>
  <c r="AI51" i="14"/>
  <c r="AI102" i="14"/>
  <c r="AH51" i="14"/>
  <c r="AH102" i="14"/>
  <c r="AG51" i="14"/>
  <c r="AG102" i="14"/>
  <c r="AF51" i="14"/>
  <c r="AF102" i="14"/>
  <c r="AE51" i="14"/>
  <c r="AE102" i="14"/>
  <c r="BI50" i="14"/>
  <c r="BI101" i="14"/>
  <c r="BH50" i="14"/>
  <c r="BH101" i="14"/>
  <c r="BG50" i="14"/>
  <c r="BG101" i="14"/>
  <c r="BF50" i="14"/>
  <c r="BF101" i="14"/>
  <c r="BE50" i="14"/>
  <c r="BE101" i="14"/>
  <c r="BD50" i="14"/>
  <c r="BD101" i="14"/>
  <c r="BC50" i="14"/>
  <c r="BC101" i="14"/>
  <c r="BB50" i="14"/>
  <c r="BB101" i="14"/>
  <c r="BA50" i="14"/>
  <c r="BA101" i="14"/>
  <c r="AZ50" i="14"/>
  <c r="AZ101" i="14"/>
  <c r="AY50" i="14"/>
  <c r="AY101" i="14"/>
  <c r="AX50" i="14"/>
  <c r="AX101" i="14"/>
  <c r="AW50" i="14"/>
  <c r="AW101" i="14"/>
  <c r="AV50" i="14"/>
  <c r="AV101" i="14"/>
  <c r="AU50" i="14"/>
  <c r="AU101" i="14"/>
  <c r="AT50" i="14"/>
  <c r="AT101" i="14"/>
  <c r="AS50" i="14"/>
  <c r="AS101" i="14"/>
  <c r="AR50" i="14"/>
  <c r="AR101" i="14"/>
  <c r="AQ50" i="14"/>
  <c r="AQ101" i="14"/>
  <c r="AP50" i="14"/>
  <c r="AP101" i="14"/>
  <c r="AO50" i="14"/>
  <c r="AO101" i="14"/>
  <c r="AN50" i="14"/>
  <c r="AN101" i="14"/>
  <c r="AM50" i="14"/>
  <c r="AM101" i="14"/>
  <c r="AL50" i="14"/>
  <c r="AL101" i="14"/>
  <c r="AK50" i="14"/>
  <c r="AK101" i="14"/>
  <c r="AJ50" i="14"/>
  <c r="AJ101" i="14"/>
  <c r="AI50" i="14"/>
  <c r="AI101" i="14"/>
  <c r="AH50" i="14"/>
  <c r="AH101" i="14"/>
  <c r="AG50" i="14"/>
  <c r="AG101" i="14"/>
  <c r="AF50" i="14"/>
  <c r="AF101" i="14"/>
  <c r="AE50" i="14"/>
  <c r="AE101" i="14"/>
  <c r="AE29" i="14" a="1"/>
  <c r="BI32" i="14"/>
  <c r="BI83" i="14"/>
  <c r="AE33" i="14" a="1"/>
  <c r="BI33" i="14"/>
  <c r="BI84" i="14"/>
  <c r="BI34" i="14"/>
  <c r="BI85" i="14"/>
  <c r="BI35" i="14"/>
  <c r="BI86" i="14"/>
  <c r="BI133" i="14"/>
  <c r="BH32" i="14"/>
  <c r="BH83" i="14"/>
  <c r="BH33" i="14"/>
  <c r="BH84" i="14"/>
  <c r="BH34" i="14"/>
  <c r="BH85" i="14"/>
  <c r="BH35" i="14"/>
  <c r="BH86" i="14"/>
  <c r="BH133" i="14"/>
  <c r="BG32" i="14"/>
  <c r="BG83" i="14"/>
  <c r="BG33" i="14"/>
  <c r="BG84" i="14"/>
  <c r="BG34" i="14"/>
  <c r="BG85" i="14"/>
  <c r="BG35" i="14"/>
  <c r="BG86" i="14"/>
  <c r="BG133" i="14"/>
  <c r="BF32" i="14"/>
  <c r="BF83" i="14"/>
  <c r="BF33" i="14"/>
  <c r="BF84" i="14"/>
  <c r="BF34" i="14"/>
  <c r="BF85" i="14"/>
  <c r="BF35" i="14"/>
  <c r="BF86" i="14"/>
  <c r="BF133" i="14"/>
  <c r="BE32" i="14"/>
  <c r="BE83" i="14"/>
  <c r="BE33" i="14"/>
  <c r="BE84" i="14"/>
  <c r="BE34" i="14"/>
  <c r="BE85" i="14"/>
  <c r="BE35" i="14"/>
  <c r="BE86" i="14"/>
  <c r="BE133" i="14"/>
  <c r="BD32" i="14"/>
  <c r="BD83" i="14"/>
  <c r="BD33" i="14"/>
  <c r="BD84" i="14"/>
  <c r="BD34" i="14"/>
  <c r="BD85" i="14"/>
  <c r="BD35" i="14"/>
  <c r="BD86" i="14"/>
  <c r="BD133" i="14"/>
  <c r="BC32" i="14"/>
  <c r="BC83" i="14"/>
  <c r="BC33" i="14"/>
  <c r="BC84" i="14"/>
  <c r="BC34" i="14"/>
  <c r="BC85" i="14"/>
  <c r="BC35" i="14"/>
  <c r="BC86" i="14"/>
  <c r="BC133" i="14"/>
  <c r="BB32" i="14"/>
  <c r="BB83" i="14"/>
  <c r="BB33" i="14"/>
  <c r="BB84" i="14"/>
  <c r="BB34" i="14"/>
  <c r="BB85" i="14"/>
  <c r="BB35" i="14"/>
  <c r="BB86" i="14"/>
  <c r="BB133" i="14"/>
  <c r="BA32" i="14"/>
  <c r="BA83" i="14"/>
  <c r="BA33" i="14"/>
  <c r="BA84" i="14"/>
  <c r="BA34" i="14"/>
  <c r="BA85" i="14"/>
  <c r="BA35" i="14"/>
  <c r="BA86" i="14"/>
  <c r="BA133" i="14"/>
  <c r="AZ32" i="14"/>
  <c r="AZ83" i="14"/>
  <c r="AZ33" i="14"/>
  <c r="AZ84" i="14"/>
  <c r="AZ34" i="14"/>
  <c r="AZ85" i="14"/>
  <c r="AZ35" i="14"/>
  <c r="AZ86" i="14"/>
  <c r="AZ133" i="14"/>
  <c r="AY32" i="14"/>
  <c r="AY83" i="14"/>
  <c r="AY33" i="14"/>
  <c r="AY84" i="14"/>
  <c r="AY34" i="14"/>
  <c r="AY85" i="14"/>
  <c r="AY35" i="14"/>
  <c r="AY86" i="14"/>
  <c r="AY133" i="14"/>
  <c r="AX32" i="14"/>
  <c r="AX83" i="14"/>
  <c r="AX33" i="14"/>
  <c r="AX84" i="14"/>
  <c r="AX34" i="14"/>
  <c r="AX85" i="14"/>
  <c r="AX35" i="14"/>
  <c r="AX86" i="14"/>
  <c r="AX133" i="14"/>
  <c r="AW32" i="14"/>
  <c r="AW83" i="14"/>
  <c r="AW33" i="14"/>
  <c r="AW84" i="14"/>
  <c r="AW34" i="14"/>
  <c r="AW85" i="14"/>
  <c r="AW35" i="14"/>
  <c r="AW86" i="14"/>
  <c r="AW133" i="14"/>
  <c r="AV32" i="14"/>
  <c r="AV83" i="14"/>
  <c r="AV33" i="14"/>
  <c r="AV84" i="14"/>
  <c r="AV34" i="14"/>
  <c r="AV85" i="14"/>
  <c r="AV35" i="14"/>
  <c r="AV86" i="14"/>
  <c r="AV133" i="14"/>
  <c r="AU32" i="14"/>
  <c r="AU83" i="14"/>
  <c r="AU33" i="14"/>
  <c r="AU84" i="14"/>
  <c r="AU34" i="14"/>
  <c r="AU85" i="14"/>
  <c r="AU35" i="14"/>
  <c r="AU86" i="14"/>
  <c r="AU133" i="14"/>
  <c r="AT32" i="14"/>
  <c r="AT83" i="14"/>
  <c r="AT33" i="14"/>
  <c r="AT84" i="14"/>
  <c r="AT34" i="14"/>
  <c r="AT85" i="14"/>
  <c r="AT35" i="14"/>
  <c r="AT86" i="14"/>
  <c r="AT133" i="14"/>
  <c r="AS32" i="14"/>
  <c r="AS83" i="14"/>
  <c r="AS33" i="14"/>
  <c r="AS84" i="14"/>
  <c r="AS34" i="14"/>
  <c r="AS85" i="14"/>
  <c r="AS35" i="14"/>
  <c r="AS86" i="14"/>
  <c r="AS133" i="14"/>
  <c r="AR32" i="14"/>
  <c r="AR83" i="14"/>
  <c r="AR33" i="14"/>
  <c r="AR84" i="14"/>
  <c r="AR34" i="14"/>
  <c r="AR85" i="14"/>
  <c r="AR35" i="14"/>
  <c r="AR86" i="14"/>
  <c r="AR133" i="14"/>
  <c r="AQ32" i="14"/>
  <c r="AQ83" i="14"/>
  <c r="AQ33" i="14"/>
  <c r="AQ84" i="14"/>
  <c r="AQ34" i="14"/>
  <c r="AQ85" i="14"/>
  <c r="AQ35" i="14"/>
  <c r="AQ86" i="14"/>
  <c r="AQ133" i="14"/>
  <c r="AP32" i="14"/>
  <c r="AP83" i="14"/>
  <c r="AP33" i="14"/>
  <c r="AP84" i="14"/>
  <c r="AP34" i="14"/>
  <c r="AP85" i="14"/>
  <c r="AP35" i="14"/>
  <c r="AP86" i="14"/>
  <c r="AP133" i="14"/>
  <c r="AO32" i="14"/>
  <c r="AO83" i="14"/>
  <c r="AO33" i="14"/>
  <c r="AO84" i="14"/>
  <c r="AO34" i="14"/>
  <c r="AO85" i="14"/>
  <c r="AO35" i="14"/>
  <c r="AO86" i="14"/>
  <c r="AO133" i="14"/>
  <c r="AN32" i="14"/>
  <c r="AN83" i="14"/>
  <c r="AN33" i="14"/>
  <c r="AN84" i="14"/>
  <c r="AN34" i="14"/>
  <c r="AN85" i="14"/>
  <c r="AN35" i="14"/>
  <c r="AN86" i="14"/>
  <c r="AN133" i="14"/>
  <c r="AM32" i="14"/>
  <c r="AM83" i="14"/>
  <c r="AM33" i="14"/>
  <c r="AM84" i="14"/>
  <c r="AM34" i="14"/>
  <c r="AM85" i="14"/>
  <c r="AM35" i="14"/>
  <c r="AM86" i="14"/>
  <c r="AM133" i="14"/>
  <c r="AL32" i="14"/>
  <c r="AL83" i="14"/>
  <c r="AL33" i="14"/>
  <c r="AL84" i="14"/>
  <c r="AL34" i="14"/>
  <c r="AL85" i="14"/>
  <c r="AL35" i="14"/>
  <c r="AL86" i="14"/>
  <c r="AL133" i="14"/>
  <c r="AK32" i="14"/>
  <c r="AK83" i="14"/>
  <c r="AK33" i="14"/>
  <c r="AK84" i="14"/>
  <c r="AK34" i="14"/>
  <c r="AK85" i="14"/>
  <c r="AK35" i="14"/>
  <c r="AK86" i="14"/>
  <c r="AK133" i="14"/>
  <c r="AJ32" i="14"/>
  <c r="AJ83" i="14"/>
  <c r="AJ33" i="14"/>
  <c r="AJ84" i="14"/>
  <c r="AJ34" i="14"/>
  <c r="AJ85" i="14"/>
  <c r="AJ35" i="14"/>
  <c r="AJ86" i="14"/>
  <c r="AJ133" i="14"/>
  <c r="AI32" i="14"/>
  <c r="AI83" i="14"/>
  <c r="AI33" i="14"/>
  <c r="AI84" i="14"/>
  <c r="AI34" i="14"/>
  <c r="AI85" i="14"/>
  <c r="AI35" i="14"/>
  <c r="AI86" i="14"/>
  <c r="AI133" i="14"/>
  <c r="AH32" i="14"/>
  <c r="AH83" i="14"/>
  <c r="AH33" i="14"/>
  <c r="AH84" i="14"/>
  <c r="AH34" i="14"/>
  <c r="AH85" i="14"/>
  <c r="AH35" i="14"/>
  <c r="AH86" i="14"/>
  <c r="AH133" i="14"/>
  <c r="AG32" i="14"/>
  <c r="AG83" i="14"/>
  <c r="AG33" i="14"/>
  <c r="AG84" i="14"/>
  <c r="AG34" i="14"/>
  <c r="AG85" i="14"/>
  <c r="AG35" i="14"/>
  <c r="AG86" i="14"/>
  <c r="AG133" i="14"/>
  <c r="AF32" i="14"/>
  <c r="AF83" i="14"/>
  <c r="AF33" i="14"/>
  <c r="AF84" i="14"/>
  <c r="AF34" i="14"/>
  <c r="AF85" i="14"/>
  <c r="AF35" i="14"/>
  <c r="AF86" i="14"/>
  <c r="AF133" i="14"/>
  <c r="AE32" i="14"/>
  <c r="AE83" i="14"/>
  <c r="AE33" i="14"/>
  <c r="AE84" i="14"/>
  <c r="AE34" i="14"/>
  <c r="AE85" i="14"/>
  <c r="AE35" i="14"/>
  <c r="AE86" i="14"/>
  <c r="AE133" i="14"/>
  <c r="BI31" i="14"/>
  <c r="BI82" i="14"/>
  <c r="BI132" i="14"/>
  <c r="BH31" i="14"/>
  <c r="BH82" i="14"/>
  <c r="BH132" i="14"/>
  <c r="BG31" i="14"/>
  <c r="BG82" i="14"/>
  <c r="BG132" i="14"/>
  <c r="BF31" i="14"/>
  <c r="BF82" i="14"/>
  <c r="BF132" i="14"/>
  <c r="BE31" i="14"/>
  <c r="BE82" i="14"/>
  <c r="BE132" i="14"/>
  <c r="BD31" i="14"/>
  <c r="BD82" i="14"/>
  <c r="BD132" i="14"/>
  <c r="BC31" i="14"/>
  <c r="BC82" i="14"/>
  <c r="BC132" i="14"/>
  <c r="BB31" i="14"/>
  <c r="BB82" i="14"/>
  <c r="BB132" i="14"/>
  <c r="BA31" i="14"/>
  <c r="BA82" i="14"/>
  <c r="BA132" i="14"/>
  <c r="AZ31" i="14"/>
  <c r="AZ82" i="14"/>
  <c r="AZ132" i="14"/>
  <c r="AY31" i="14"/>
  <c r="AY82" i="14"/>
  <c r="AY132" i="14"/>
  <c r="AX31" i="14"/>
  <c r="AX82" i="14"/>
  <c r="AX132" i="14"/>
  <c r="AW31" i="14"/>
  <c r="AW82" i="14"/>
  <c r="AW132" i="14"/>
  <c r="AV31" i="14"/>
  <c r="AV82" i="14"/>
  <c r="AV132" i="14"/>
  <c r="AU31" i="14"/>
  <c r="AU82" i="14"/>
  <c r="AU132" i="14"/>
  <c r="AT31" i="14"/>
  <c r="AT82" i="14"/>
  <c r="AT132" i="14"/>
  <c r="AS31" i="14"/>
  <c r="AS82" i="14"/>
  <c r="AS132" i="14"/>
  <c r="AR31" i="14"/>
  <c r="AR82" i="14"/>
  <c r="AR132" i="14"/>
  <c r="AQ31" i="14"/>
  <c r="AQ82" i="14"/>
  <c r="AQ132" i="14"/>
  <c r="AP31" i="14"/>
  <c r="AP82" i="14"/>
  <c r="AP132" i="14"/>
  <c r="AO31" i="14"/>
  <c r="AO82" i="14"/>
  <c r="AO132" i="14"/>
  <c r="AN31" i="14"/>
  <c r="AN82" i="14"/>
  <c r="AN132" i="14"/>
  <c r="AM31" i="14"/>
  <c r="AM82" i="14"/>
  <c r="AM132" i="14"/>
  <c r="AL31" i="14"/>
  <c r="AL82" i="14"/>
  <c r="AL132" i="14"/>
  <c r="AK31" i="14"/>
  <c r="AK82" i="14"/>
  <c r="AK132" i="14"/>
  <c r="AJ31" i="14"/>
  <c r="AJ82" i="14"/>
  <c r="AJ132" i="14"/>
  <c r="AI31" i="14"/>
  <c r="AI82" i="14"/>
  <c r="AI132" i="14"/>
  <c r="AH31" i="14"/>
  <c r="AH82" i="14"/>
  <c r="AH132" i="14"/>
  <c r="AG31" i="14"/>
  <c r="AG82" i="14"/>
  <c r="AG132" i="14"/>
  <c r="AF31" i="14"/>
  <c r="AF82" i="14"/>
  <c r="AF132" i="14"/>
  <c r="AE31" i="14"/>
  <c r="AE82" i="14"/>
  <c r="AE132" i="14"/>
  <c r="BI30" i="14"/>
  <c r="BI81" i="14"/>
  <c r="BI131" i="14"/>
  <c r="BH30" i="14"/>
  <c r="BH81" i="14"/>
  <c r="BH131" i="14"/>
  <c r="BG30" i="14"/>
  <c r="BG81" i="14"/>
  <c r="BG131" i="14"/>
  <c r="BF30" i="14"/>
  <c r="BF81" i="14"/>
  <c r="BF131" i="14"/>
  <c r="BE30" i="14"/>
  <c r="BE81" i="14"/>
  <c r="BE131" i="14"/>
  <c r="BD30" i="14"/>
  <c r="BD81" i="14"/>
  <c r="BD131" i="14"/>
  <c r="BC30" i="14"/>
  <c r="BC81" i="14"/>
  <c r="BC131" i="14"/>
  <c r="BB30" i="14"/>
  <c r="BB81" i="14"/>
  <c r="BB131" i="14"/>
  <c r="BA30" i="14"/>
  <c r="BA81" i="14"/>
  <c r="BA131" i="14"/>
  <c r="AZ30" i="14"/>
  <c r="AZ81" i="14"/>
  <c r="AZ131" i="14"/>
  <c r="AY30" i="14"/>
  <c r="AY81" i="14"/>
  <c r="AY131" i="14"/>
  <c r="AX30" i="14"/>
  <c r="AX81" i="14"/>
  <c r="AX131" i="14"/>
  <c r="AW30" i="14"/>
  <c r="AW81" i="14"/>
  <c r="AW131" i="14"/>
  <c r="AV30" i="14"/>
  <c r="AV81" i="14"/>
  <c r="AV131" i="14"/>
  <c r="AU30" i="14"/>
  <c r="AU81" i="14"/>
  <c r="AU131" i="14"/>
  <c r="AT30" i="14"/>
  <c r="AT81" i="14"/>
  <c r="AT131" i="14"/>
  <c r="AS30" i="14"/>
  <c r="AS81" i="14"/>
  <c r="AS131" i="14"/>
  <c r="AR30" i="14"/>
  <c r="AR81" i="14"/>
  <c r="AR131" i="14"/>
  <c r="AQ30" i="14"/>
  <c r="AQ81" i="14"/>
  <c r="AQ131" i="14"/>
  <c r="AP30" i="14"/>
  <c r="AP81" i="14"/>
  <c r="AP131" i="14"/>
  <c r="AO30" i="14"/>
  <c r="AO81" i="14"/>
  <c r="AO131" i="14"/>
  <c r="AN30" i="14"/>
  <c r="AN81" i="14"/>
  <c r="AN131" i="14"/>
  <c r="AM30" i="14"/>
  <c r="AM81" i="14"/>
  <c r="AM131" i="14"/>
  <c r="AL30" i="14"/>
  <c r="AL81" i="14"/>
  <c r="AL131" i="14"/>
  <c r="AK30" i="14"/>
  <c r="AK81" i="14"/>
  <c r="AK131" i="14"/>
  <c r="AJ30" i="14"/>
  <c r="AJ81" i="14"/>
  <c r="AJ131" i="14"/>
  <c r="AI30" i="14"/>
  <c r="AI81" i="14"/>
  <c r="AI131" i="14"/>
  <c r="AH30" i="14"/>
  <c r="AH81" i="14"/>
  <c r="AH131" i="14"/>
  <c r="AG30" i="14"/>
  <c r="AG81" i="14"/>
  <c r="AG131" i="14"/>
  <c r="AF30" i="14"/>
  <c r="AF81" i="14"/>
  <c r="AF131" i="14"/>
  <c r="AE30" i="14"/>
  <c r="AE81" i="14"/>
  <c r="AE131" i="14"/>
  <c r="AE25" i="14" a="1"/>
  <c r="BI28" i="14"/>
  <c r="BI79" i="14"/>
  <c r="BI29" i="14"/>
  <c r="BI80" i="14"/>
  <c r="BI129" i="14"/>
  <c r="BH28" i="14"/>
  <c r="BH79" i="14"/>
  <c r="BH29" i="14"/>
  <c r="BH80" i="14"/>
  <c r="BH129" i="14"/>
  <c r="BG28" i="14"/>
  <c r="BG79" i="14"/>
  <c r="BG29" i="14"/>
  <c r="BG80" i="14"/>
  <c r="BG129" i="14"/>
  <c r="BF28" i="14"/>
  <c r="BF79" i="14"/>
  <c r="BF29" i="14"/>
  <c r="BF80" i="14"/>
  <c r="BF129" i="14"/>
  <c r="BE28" i="14"/>
  <c r="BE79" i="14"/>
  <c r="BE29" i="14"/>
  <c r="BE80" i="14"/>
  <c r="BE129" i="14"/>
  <c r="BD28" i="14"/>
  <c r="BD79" i="14"/>
  <c r="BD29" i="14"/>
  <c r="BD80" i="14"/>
  <c r="BD129" i="14"/>
  <c r="BC28" i="14"/>
  <c r="BC79" i="14"/>
  <c r="BC29" i="14"/>
  <c r="BC80" i="14"/>
  <c r="BC129" i="14"/>
  <c r="BB28" i="14"/>
  <c r="BB79" i="14"/>
  <c r="BB29" i="14"/>
  <c r="BB80" i="14"/>
  <c r="BB129" i="14"/>
  <c r="BA28" i="14"/>
  <c r="BA79" i="14"/>
  <c r="BA29" i="14"/>
  <c r="BA80" i="14"/>
  <c r="BA129" i="14"/>
  <c r="AZ28" i="14"/>
  <c r="AZ79" i="14"/>
  <c r="AZ29" i="14"/>
  <c r="AZ80" i="14"/>
  <c r="AZ129" i="14"/>
  <c r="AY28" i="14"/>
  <c r="AY79" i="14"/>
  <c r="AY29" i="14"/>
  <c r="AY80" i="14"/>
  <c r="AY129" i="14"/>
  <c r="AX28" i="14"/>
  <c r="AX79" i="14"/>
  <c r="AX29" i="14"/>
  <c r="AX80" i="14"/>
  <c r="AX129" i="14"/>
  <c r="AW28" i="14"/>
  <c r="AW79" i="14"/>
  <c r="AW29" i="14"/>
  <c r="AW80" i="14"/>
  <c r="AW129" i="14"/>
  <c r="AV28" i="14"/>
  <c r="AV79" i="14"/>
  <c r="AV29" i="14"/>
  <c r="AV80" i="14"/>
  <c r="AV129" i="14"/>
  <c r="AU28" i="14"/>
  <c r="AU79" i="14"/>
  <c r="AU29" i="14"/>
  <c r="AU80" i="14"/>
  <c r="AU129" i="14"/>
  <c r="AT28" i="14"/>
  <c r="AT79" i="14"/>
  <c r="AT29" i="14"/>
  <c r="AT80" i="14"/>
  <c r="AT129" i="14"/>
  <c r="AS28" i="14"/>
  <c r="AS79" i="14"/>
  <c r="AS29" i="14"/>
  <c r="AS80" i="14"/>
  <c r="AS129" i="14"/>
  <c r="AR28" i="14"/>
  <c r="AR79" i="14"/>
  <c r="AR29" i="14"/>
  <c r="AR80" i="14"/>
  <c r="AR129" i="14"/>
  <c r="AQ28" i="14"/>
  <c r="AQ79" i="14"/>
  <c r="AQ29" i="14"/>
  <c r="AQ80" i="14"/>
  <c r="AQ129" i="14"/>
  <c r="AP28" i="14"/>
  <c r="AP79" i="14"/>
  <c r="AP29" i="14"/>
  <c r="AP80" i="14"/>
  <c r="AP129" i="14"/>
  <c r="AO28" i="14"/>
  <c r="AO79" i="14"/>
  <c r="AO29" i="14"/>
  <c r="AO80" i="14"/>
  <c r="AO129" i="14"/>
  <c r="AN28" i="14"/>
  <c r="AN79" i="14"/>
  <c r="AN29" i="14"/>
  <c r="AN80" i="14"/>
  <c r="AN129" i="14"/>
  <c r="AM28" i="14"/>
  <c r="AM79" i="14"/>
  <c r="AM29" i="14"/>
  <c r="AM80" i="14"/>
  <c r="AM129" i="14"/>
  <c r="AL28" i="14"/>
  <c r="AL79" i="14"/>
  <c r="AL29" i="14"/>
  <c r="AL80" i="14"/>
  <c r="AL129" i="14"/>
  <c r="AK28" i="14"/>
  <c r="AK79" i="14"/>
  <c r="AK29" i="14"/>
  <c r="AK80" i="14"/>
  <c r="AK129" i="14"/>
  <c r="AJ28" i="14"/>
  <c r="AJ79" i="14"/>
  <c r="AJ29" i="14"/>
  <c r="AJ80" i="14"/>
  <c r="AJ129" i="14"/>
  <c r="AI28" i="14"/>
  <c r="AI79" i="14"/>
  <c r="AI29" i="14"/>
  <c r="AI80" i="14"/>
  <c r="AI129" i="14"/>
  <c r="AH28" i="14"/>
  <c r="AH79" i="14"/>
  <c r="AH29" i="14"/>
  <c r="AH80" i="14"/>
  <c r="AH129" i="14"/>
  <c r="AG28" i="14"/>
  <c r="AG79" i="14"/>
  <c r="AG29" i="14"/>
  <c r="AG80" i="14"/>
  <c r="AG129" i="14"/>
  <c r="AF28" i="14"/>
  <c r="AF79" i="14"/>
  <c r="AF29" i="14"/>
  <c r="AF80" i="14"/>
  <c r="AF129" i="14"/>
  <c r="AE28" i="14"/>
  <c r="AE79" i="14"/>
  <c r="AE29" i="14"/>
  <c r="AE80" i="14"/>
  <c r="AE129" i="14"/>
  <c r="BI27" i="14"/>
  <c r="BI78" i="14"/>
  <c r="BI128" i="14"/>
  <c r="BH27" i="14"/>
  <c r="BH78" i="14"/>
  <c r="BH128" i="14"/>
  <c r="BG27" i="14"/>
  <c r="BG78" i="14"/>
  <c r="BG128" i="14"/>
  <c r="BF27" i="14"/>
  <c r="BF78" i="14"/>
  <c r="BF128" i="14"/>
  <c r="BE27" i="14"/>
  <c r="BE78" i="14"/>
  <c r="BE128" i="14"/>
  <c r="BD27" i="14"/>
  <c r="BD78" i="14"/>
  <c r="BD128" i="14"/>
  <c r="BC27" i="14"/>
  <c r="BC78" i="14"/>
  <c r="BC128" i="14"/>
  <c r="BB27" i="14"/>
  <c r="BB78" i="14"/>
  <c r="BB128" i="14"/>
  <c r="BA27" i="14"/>
  <c r="BA78" i="14"/>
  <c r="BA128" i="14"/>
  <c r="AZ27" i="14"/>
  <c r="AZ78" i="14"/>
  <c r="AZ128" i="14"/>
  <c r="AY27" i="14"/>
  <c r="AY78" i="14"/>
  <c r="AY128" i="14"/>
  <c r="AX27" i="14"/>
  <c r="AX78" i="14"/>
  <c r="AX128" i="14"/>
  <c r="AW27" i="14"/>
  <c r="AW78" i="14"/>
  <c r="AW128" i="14"/>
  <c r="AV27" i="14"/>
  <c r="AV78" i="14"/>
  <c r="AV128" i="14"/>
  <c r="AU27" i="14"/>
  <c r="AU78" i="14"/>
  <c r="AU128" i="14"/>
  <c r="AT27" i="14"/>
  <c r="AT78" i="14"/>
  <c r="AT128" i="14"/>
  <c r="AS27" i="14"/>
  <c r="AS78" i="14"/>
  <c r="AS128" i="14"/>
  <c r="AR27" i="14"/>
  <c r="AR78" i="14"/>
  <c r="AR128" i="14"/>
  <c r="AQ27" i="14"/>
  <c r="AQ78" i="14"/>
  <c r="AQ128" i="14"/>
  <c r="AP27" i="14"/>
  <c r="AP78" i="14"/>
  <c r="AP128" i="14"/>
  <c r="AO27" i="14"/>
  <c r="AO78" i="14"/>
  <c r="AO128" i="14"/>
  <c r="AN27" i="14"/>
  <c r="AN78" i="14"/>
  <c r="AN128" i="14"/>
  <c r="AM27" i="14"/>
  <c r="AM78" i="14"/>
  <c r="AM128" i="14"/>
  <c r="AL27" i="14"/>
  <c r="AL78" i="14"/>
  <c r="AL128" i="14"/>
  <c r="AK27" i="14"/>
  <c r="AK78" i="14"/>
  <c r="AK128" i="14"/>
  <c r="AJ27" i="14"/>
  <c r="AJ78" i="14"/>
  <c r="AJ128" i="14"/>
  <c r="AI27" i="14"/>
  <c r="AI78" i="14"/>
  <c r="AI128" i="14"/>
  <c r="AH27" i="14"/>
  <c r="AH78" i="14"/>
  <c r="AH128" i="14"/>
  <c r="AG27" i="14"/>
  <c r="AG78" i="14"/>
  <c r="AG128" i="14"/>
  <c r="AF27" i="14"/>
  <c r="AF78" i="14"/>
  <c r="AF128" i="14"/>
  <c r="AE27" i="14"/>
  <c r="AE78" i="14"/>
  <c r="AE128" i="14"/>
  <c r="BI26" i="14"/>
  <c r="BI77" i="14"/>
  <c r="BI127" i="14"/>
  <c r="BH26" i="14"/>
  <c r="BH77" i="14"/>
  <c r="BH127" i="14"/>
  <c r="BG26" i="14"/>
  <c r="BG77" i="14"/>
  <c r="BG127" i="14"/>
  <c r="BF26" i="14"/>
  <c r="BF77" i="14"/>
  <c r="BF127" i="14"/>
  <c r="BE26" i="14"/>
  <c r="BE77" i="14"/>
  <c r="BE127" i="14"/>
  <c r="BD26" i="14"/>
  <c r="BD77" i="14"/>
  <c r="BD127" i="14"/>
  <c r="BC26" i="14"/>
  <c r="BC77" i="14"/>
  <c r="BC127" i="14"/>
  <c r="BB26" i="14"/>
  <c r="BB77" i="14"/>
  <c r="BB127" i="14"/>
  <c r="BA26" i="14"/>
  <c r="BA77" i="14"/>
  <c r="BA127" i="14"/>
  <c r="AZ26" i="14"/>
  <c r="AZ77" i="14"/>
  <c r="AZ127" i="14"/>
  <c r="AY26" i="14"/>
  <c r="AY77" i="14"/>
  <c r="AY127" i="14"/>
  <c r="AX26" i="14"/>
  <c r="AX77" i="14"/>
  <c r="AX127" i="14"/>
  <c r="AW26" i="14"/>
  <c r="AW77" i="14"/>
  <c r="AW127" i="14"/>
  <c r="AV26" i="14"/>
  <c r="AV77" i="14"/>
  <c r="AV127" i="14"/>
  <c r="AU26" i="14"/>
  <c r="AU77" i="14"/>
  <c r="AU127" i="14"/>
  <c r="AT26" i="14"/>
  <c r="AT77" i="14"/>
  <c r="AT127" i="14"/>
  <c r="AS26" i="14"/>
  <c r="AS77" i="14"/>
  <c r="AS127" i="14"/>
  <c r="AR26" i="14"/>
  <c r="AR77" i="14"/>
  <c r="AR127" i="14"/>
  <c r="AQ26" i="14"/>
  <c r="AQ77" i="14"/>
  <c r="AQ127" i="14"/>
  <c r="AP26" i="14"/>
  <c r="AP77" i="14"/>
  <c r="AP127" i="14"/>
  <c r="AO26" i="14"/>
  <c r="AO77" i="14"/>
  <c r="AO127" i="14"/>
  <c r="AN26" i="14"/>
  <c r="AN77" i="14"/>
  <c r="AN127" i="14"/>
  <c r="AM26" i="14"/>
  <c r="AM77" i="14"/>
  <c r="AM127" i="14"/>
  <c r="AL26" i="14"/>
  <c r="AL77" i="14"/>
  <c r="AL127" i="14"/>
  <c r="AK26" i="14"/>
  <c r="AK77" i="14"/>
  <c r="AK127" i="14"/>
  <c r="AJ26" i="14"/>
  <c r="AJ77" i="14"/>
  <c r="AJ127" i="14"/>
  <c r="AI26" i="14"/>
  <c r="AI77" i="14"/>
  <c r="AI127" i="14"/>
  <c r="AH26" i="14"/>
  <c r="AH77" i="14"/>
  <c r="AH127" i="14"/>
  <c r="AG26" i="14"/>
  <c r="AG77" i="14"/>
  <c r="AG127" i="14"/>
  <c r="AF26" i="14"/>
  <c r="AF77" i="14"/>
  <c r="AF127" i="14"/>
  <c r="AE26" i="14"/>
  <c r="AE77" i="14"/>
  <c r="AE127" i="14"/>
  <c r="AE21" i="14" a="1"/>
  <c r="BI24" i="14"/>
  <c r="BI75" i="14"/>
  <c r="BI25" i="14"/>
  <c r="BI76" i="14"/>
  <c r="BI125" i="14"/>
  <c r="BH24" i="14"/>
  <c r="BH75" i="14"/>
  <c r="BH25" i="14"/>
  <c r="BH76" i="14"/>
  <c r="BH125" i="14"/>
  <c r="BG24" i="14"/>
  <c r="BG75" i="14"/>
  <c r="BG25" i="14"/>
  <c r="BG76" i="14"/>
  <c r="BG125" i="14"/>
  <c r="BF24" i="14"/>
  <c r="BF75" i="14"/>
  <c r="BF25" i="14"/>
  <c r="BF76" i="14"/>
  <c r="BF125" i="14"/>
  <c r="BE24" i="14"/>
  <c r="BE75" i="14"/>
  <c r="BE25" i="14"/>
  <c r="BE76" i="14"/>
  <c r="BE125" i="14"/>
  <c r="BD24" i="14"/>
  <c r="BD75" i="14"/>
  <c r="BD25" i="14"/>
  <c r="BD76" i="14"/>
  <c r="BD125" i="14"/>
  <c r="BC24" i="14"/>
  <c r="BC75" i="14"/>
  <c r="BC25" i="14"/>
  <c r="BC76" i="14"/>
  <c r="BC125" i="14"/>
  <c r="BB24" i="14"/>
  <c r="BB75" i="14"/>
  <c r="BB25" i="14"/>
  <c r="BB76" i="14"/>
  <c r="BB125" i="14"/>
  <c r="BA24" i="14"/>
  <c r="BA75" i="14"/>
  <c r="BA25" i="14"/>
  <c r="BA76" i="14"/>
  <c r="BA125" i="14"/>
  <c r="AZ24" i="14"/>
  <c r="AZ75" i="14"/>
  <c r="AZ25" i="14"/>
  <c r="AZ76" i="14"/>
  <c r="AZ125" i="14"/>
  <c r="AY24" i="14"/>
  <c r="AY75" i="14"/>
  <c r="AY25" i="14"/>
  <c r="AY76" i="14"/>
  <c r="AY125" i="14"/>
  <c r="AX24" i="14"/>
  <c r="AX75" i="14"/>
  <c r="AX25" i="14"/>
  <c r="AX76" i="14"/>
  <c r="AX125" i="14"/>
  <c r="AW24" i="14"/>
  <c r="AW75" i="14"/>
  <c r="AW25" i="14"/>
  <c r="AW76" i="14"/>
  <c r="AW125" i="14"/>
  <c r="AV24" i="14"/>
  <c r="AV75" i="14"/>
  <c r="AV25" i="14"/>
  <c r="AV76" i="14"/>
  <c r="AV125" i="14"/>
  <c r="AU24" i="14"/>
  <c r="AU75" i="14"/>
  <c r="AU25" i="14"/>
  <c r="AU76" i="14"/>
  <c r="AU125" i="14"/>
  <c r="AT24" i="14"/>
  <c r="AT75" i="14"/>
  <c r="AT25" i="14"/>
  <c r="AT76" i="14"/>
  <c r="AT125" i="14"/>
  <c r="AS24" i="14"/>
  <c r="AS75" i="14"/>
  <c r="AS25" i="14"/>
  <c r="AS76" i="14"/>
  <c r="AS125" i="14"/>
  <c r="AR24" i="14"/>
  <c r="AR75" i="14"/>
  <c r="AR25" i="14"/>
  <c r="AR76" i="14"/>
  <c r="AR125" i="14"/>
  <c r="AQ24" i="14"/>
  <c r="AQ75" i="14"/>
  <c r="AQ25" i="14"/>
  <c r="AQ76" i="14"/>
  <c r="AQ125" i="14"/>
  <c r="AP24" i="14"/>
  <c r="AP75" i="14"/>
  <c r="AP25" i="14"/>
  <c r="AP76" i="14"/>
  <c r="AP125" i="14"/>
  <c r="AO24" i="14"/>
  <c r="AO75" i="14"/>
  <c r="AO25" i="14"/>
  <c r="AO76" i="14"/>
  <c r="AO125" i="14"/>
  <c r="AN24" i="14"/>
  <c r="AN75" i="14"/>
  <c r="AN25" i="14"/>
  <c r="AN76" i="14"/>
  <c r="AN125" i="14"/>
  <c r="AM24" i="14"/>
  <c r="AM75" i="14"/>
  <c r="AM25" i="14"/>
  <c r="AM76" i="14"/>
  <c r="AM125" i="14"/>
  <c r="AL24" i="14"/>
  <c r="AL75" i="14"/>
  <c r="AL25" i="14"/>
  <c r="AL76" i="14"/>
  <c r="AL125" i="14"/>
  <c r="AK24" i="14"/>
  <c r="AK75" i="14"/>
  <c r="AK25" i="14"/>
  <c r="AK76" i="14"/>
  <c r="AK125" i="14"/>
  <c r="AJ24" i="14"/>
  <c r="AJ75" i="14"/>
  <c r="AJ25" i="14"/>
  <c r="AJ76" i="14"/>
  <c r="AJ125" i="14"/>
  <c r="AI24" i="14"/>
  <c r="AI75" i="14"/>
  <c r="AI25" i="14"/>
  <c r="AI76" i="14"/>
  <c r="AI125" i="14"/>
  <c r="AH24" i="14"/>
  <c r="AH75" i="14"/>
  <c r="AH25" i="14"/>
  <c r="AH76" i="14"/>
  <c r="AH125" i="14"/>
  <c r="AG24" i="14"/>
  <c r="AG75" i="14"/>
  <c r="AG25" i="14"/>
  <c r="AG76" i="14"/>
  <c r="AG125" i="14"/>
  <c r="AF24" i="14"/>
  <c r="AF75" i="14"/>
  <c r="AF25" i="14"/>
  <c r="AF76" i="14"/>
  <c r="AF125" i="14"/>
  <c r="AE24" i="14"/>
  <c r="AE75" i="14"/>
  <c r="AE25" i="14"/>
  <c r="AE76" i="14"/>
  <c r="AE125" i="14"/>
  <c r="BI23" i="14"/>
  <c r="BI74" i="14"/>
  <c r="BI124" i="14"/>
  <c r="BH23" i="14"/>
  <c r="BH74" i="14"/>
  <c r="BH124" i="14"/>
  <c r="BG23" i="14"/>
  <c r="BG74" i="14"/>
  <c r="BG124" i="14"/>
  <c r="BF23" i="14"/>
  <c r="BF74" i="14"/>
  <c r="BF124" i="14"/>
  <c r="BE23" i="14"/>
  <c r="BE74" i="14"/>
  <c r="BE124" i="14"/>
  <c r="BD23" i="14"/>
  <c r="BD74" i="14"/>
  <c r="BD124" i="14"/>
  <c r="BC23" i="14"/>
  <c r="BC74" i="14"/>
  <c r="BC124" i="14"/>
  <c r="BB23" i="14"/>
  <c r="BB74" i="14"/>
  <c r="BB124" i="14"/>
  <c r="BA23" i="14"/>
  <c r="BA74" i="14"/>
  <c r="BA124" i="14"/>
  <c r="AZ23" i="14"/>
  <c r="AZ74" i="14"/>
  <c r="AZ124" i="14"/>
  <c r="AY23" i="14"/>
  <c r="AY74" i="14"/>
  <c r="AY124" i="14"/>
  <c r="AX23" i="14"/>
  <c r="AX74" i="14"/>
  <c r="AX124" i="14"/>
  <c r="AW23" i="14"/>
  <c r="AW74" i="14"/>
  <c r="AW124" i="14"/>
  <c r="AV23" i="14"/>
  <c r="AV74" i="14"/>
  <c r="AV124" i="14"/>
  <c r="AU23" i="14"/>
  <c r="AU74" i="14"/>
  <c r="AU124" i="14"/>
  <c r="AT23" i="14"/>
  <c r="AT74" i="14"/>
  <c r="AT124" i="14"/>
  <c r="AS23" i="14"/>
  <c r="AS74" i="14"/>
  <c r="AS124" i="14"/>
  <c r="AR23" i="14"/>
  <c r="AR74" i="14"/>
  <c r="AR124" i="14"/>
  <c r="AQ23" i="14"/>
  <c r="AQ74" i="14"/>
  <c r="AQ124" i="14"/>
  <c r="AP23" i="14"/>
  <c r="AP74" i="14"/>
  <c r="AP124" i="14"/>
  <c r="AO23" i="14"/>
  <c r="AO74" i="14"/>
  <c r="AO124" i="14"/>
  <c r="AN23" i="14"/>
  <c r="AN74" i="14"/>
  <c r="AN124" i="14"/>
  <c r="AM23" i="14"/>
  <c r="AM74" i="14"/>
  <c r="AM124" i="14"/>
  <c r="AL23" i="14"/>
  <c r="AL74" i="14"/>
  <c r="AL124" i="14"/>
  <c r="AK23" i="14"/>
  <c r="AK74" i="14"/>
  <c r="AK124" i="14"/>
  <c r="AJ23" i="14"/>
  <c r="AJ74" i="14"/>
  <c r="AJ124" i="14"/>
  <c r="AI23" i="14"/>
  <c r="AI74" i="14"/>
  <c r="AI124" i="14"/>
  <c r="AH23" i="14"/>
  <c r="AH74" i="14"/>
  <c r="AH124" i="14"/>
  <c r="AG23" i="14"/>
  <c r="AG74" i="14"/>
  <c r="AG124" i="14"/>
  <c r="AF23" i="14"/>
  <c r="AF74" i="14"/>
  <c r="AF124" i="14"/>
  <c r="AE23" i="14"/>
  <c r="AE74" i="14"/>
  <c r="AE124" i="14"/>
  <c r="BI22" i="14"/>
  <c r="BI73" i="14"/>
  <c r="BI123" i="14"/>
  <c r="BH22" i="14"/>
  <c r="BH73" i="14"/>
  <c r="BH123" i="14"/>
  <c r="BG22" i="14"/>
  <c r="BG73" i="14"/>
  <c r="BG123" i="14"/>
  <c r="BF22" i="14"/>
  <c r="BF73" i="14"/>
  <c r="BF123" i="14"/>
  <c r="BE22" i="14"/>
  <c r="BE73" i="14"/>
  <c r="BE123" i="14"/>
  <c r="BD22" i="14"/>
  <c r="BD73" i="14"/>
  <c r="BD123" i="14"/>
  <c r="BC22" i="14"/>
  <c r="BC73" i="14"/>
  <c r="BC123" i="14"/>
  <c r="BB22" i="14"/>
  <c r="BB73" i="14"/>
  <c r="BB123" i="14"/>
  <c r="BA22" i="14"/>
  <c r="BA73" i="14"/>
  <c r="BA123" i="14"/>
  <c r="AZ22" i="14"/>
  <c r="AZ73" i="14"/>
  <c r="AZ123" i="14"/>
  <c r="AY22" i="14"/>
  <c r="AY73" i="14"/>
  <c r="AY123" i="14"/>
  <c r="AX22" i="14"/>
  <c r="AX73" i="14"/>
  <c r="AX123" i="14"/>
  <c r="AW22" i="14"/>
  <c r="AW73" i="14"/>
  <c r="AW123" i="14"/>
  <c r="AV22" i="14"/>
  <c r="AV73" i="14"/>
  <c r="AV123" i="14"/>
  <c r="AU22" i="14"/>
  <c r="AU73" i="14"/>
  <c r="AU123" i="14"/>
  <c r="AT22" i="14"/>
  <c r="AT73" i="14"/>
  <c r="AT123" i="14"/>
  <c r="AS22" i="14"/>
  <c r="AS73" i="14"/>
  <c r="AS123" i="14"/>
  <c r="AR22" i="14"/>
  <c r="AR73" i="14"/>
  <c r="AR123" i="14"/>
  <c r="AQ22" i="14"/>
  <c r="AQ73" i="14"/>
  <c r="AQ123" i="14"/>
  <c r="AP22" i="14"/>
  <c r="AP73" i="14"/>
  <c r="AP123" i="14"/>
  <c r="AO22" i="14"/>
  <c r="AO73" i="14"/>
  <c r="AO123" i="14"/>
  <c r="AN22" i="14"/>
  <c r="AN73" i="14"/>
  <c r="AN123" i="14"/>
  <c r="AM22" i="14"/>
  <c r="AM73" i="14"/>
  <c r="AM123" i="14"/>
  <c r="AL22" i="14"/>
  <c r="AL73" i="14"/>
  <c r="AL123" i="14"/>
  <c r="AK22" i="14"/>
  <c r="AK73" i="14"/>
  <c r="AK123" i="14"/>
  <c r="AJ22" i="14"/>
  <c r="AJ73" i="14"/>
  <c r="AJ123" i="14"/>
  <c r="AI22" i="14"/>
  <c r="AI73" i="14"/>
  <c r="AI123" i="14"/>
  <c r="AH22" i="14"/>
  <c r="AH73" i="14"/>
  <c r="AH123" i="14"/>
  <c r="AG22" i="14"/>
  <c r="AG73" i="14"/>
  <c r="AG123" i="14"/>
  <c r="AF22" i="14"/>
  <c r="AF73" i="14"/>
  <c r="AF123" i="14"/>
  <c r="AE22" i="14"/>
  <c r="AE73" i="14"/>
  <c r="AE123" i="14"/>
  <c r="AE17" i="14" a="1"/>
  <c r="BI20" i="14"/>
  <c r="BI71" i="14"/>
  <c r="BI21" i="14"/>
  <c r="BI72" i="14"/>
  <c r="BI121" i="14"/>
  <c r="BH20" i="14"/>
  <c r="BH71" i="14"/>
  <c r="BH21" i="14"/>
  <c r="BH72" i="14"/>
  <c r="BH121" i="14"/>
  <c r="BG20" i="14"/>
  <c r="BG71" i="14"/>
  <c r="BG21" i="14"/>
  <c r="BG72" i="14"/>
  <c r="BG121" i="14"/>
  <c r="BF20" i="14"/>
  <c r="BF71" i="14"/>
  <c r="BF21" i="14"/>
  <c r="BF72" i="14"/>
  <c r="BF121" i="14"/>
  <c r="BE20" i="14"/>
  <c r="BE71" i="14"/>
  <c r="BE21" i="14"/>
  <c r="BE72" i="14"/>
  <c r="BE121" i="14"/>
  <c r="BD20" i="14"/>
  <c r="BD71" i="14"/>
  <c r="BD21" i="14"/>
  <c r="BD72" i="14"/>
  <c r="BD121" i="14"/>
  <c r="BC20" i="14"/>
  <c r="BC71" i="14"/>
  <c r="BC21" i="14"/>
  <c r="BC72" i="14"/>
  <c r="BC121" i="14"/>
  <c r="BB20" i="14"/>
  <c r="BB71" i="14"/>
  <c r="BB21" i="14"/>
  <c r="BB72" i="14"/>
  <c r="BB121" i="14"/>
  <c r="BA20" i="14"/>
  <c r="BA71" i="14"/>
  <c r="BA21" i="14"/>
  <c r="BA72" i="14"/>
  <c r="BA121" i="14"/>
  <c r="AZ20" i="14"/>
  <c r="AZ71" i="14"/>
  <c r="AZ21" i="14"/>
  <c r="AZ72" i="14"/>
  <c r="AZ121" i="14"/>
  <c r="AY20" i="14"/>
  <c r="AY71" i="14"/>
  <c r="AY21" i="14"/>
  <c r="AY72" i="14"/>
  <c r="AY121" i="14"/>
  <c r="AX20" i="14"/>
  <c r="AX71" i="14"/>
  <c r="AX21" i="14"/>
  <c r="AX72" i="14"/>
  <c r="AX121" i="14"/>
  <c r="AW20" i="14"/>
  <c r="AW71" i="14"/>
  <c r="AW21" i="14"/>
  <c r="AW72" i="14"/>
  <c r="AW121" i="14"/>
  <c r="AV20" i="14"/>
  <c r="AV71" i="14"/>
  <c r="AV21" i="14"/>
  <c r="AV72" i="14"/>
  <c r="AV121" i="14"/>
  <c r="AU20" i="14"/>
  <c r="AU71" i="14"/>
  <c r="AU21" i="14"/>
  <c r="AU72" i="14"/>
  <c r="AU121" i="14"/>
  <c r="AT20" i="14"/>
  <c r="AT71" i="14"/>
  <c r="AT21" i="14"/>
  <c r="AT72" i="14"/>
  <c r="AT121" i="14"/>
  <c r="AS20" i="14"/>
  <c r="AS71" i="14"/>
  <c r="AS21" i="14"/>
  <c r="AS72" i="14"/>
  <c r="AS121" i="14"/>
  <c r="AR20" i="14"/>
  <c r="AR71" i="14"/>
  <c r="AR21" i="14"/>
  <c r="AR72" i="14"/>
  <c r="AR121" i="14"/>
  <c r="AQ20" i="14"/>
  <c r="AQ71" i="14"/>
  <c r="AQ21" i="14"/>
  <c r="AQ72" i="14"/>
  <c r="AQ121" i="14"/>
  <c r="AP20" i="14"/>
  <c r="AP71" i="14"/>
  <c r="AP21" i="14"/>
  <c r="AP72" i="14"/>
  <c r="AP121" i="14"/>
  <c r="AO20" i="14"/>
  <c r="AO71" i="14"/>
  <c r="AO21" i="14"/>
  <c r="AO72" i="14"/>
  <c r="AO121" i="14"/>
  <c r="AN20" i="14"/>
  <c r="AN71" i="14"/>
  <c r="AN21" i="14"/>
  <c r="AN72" i="14"/>
  <c r="AN121" i="14"/>
  <c r="AM20" i="14"/>
  <c r="AM71" i="14"/>
  <c r="AM21" i="14"/>
  <c r="AM72" i="14"/>
  <c r="AM121" i="14"/>
  <c r="AL20" i="14"/>
  <c r="AL71" i="14"/>
  <c r="AL21" i="14"/>
  <c r="AL72" i="14"/>
  <c r="AL121" i="14"/>
  <c r="AK20" i="14"/>
  <c r="AK71" i="14"/>
  <c r="AK21" i="14"/>
  <c r="AK72" i="14"/>
  <c r="AK121" i="14"/>
  <c r="AJ20" i="14"/>
  <c r="AJ71" i="14"/>
  <c r="AJ21" i="14"/>
  <c r="AJ72" i="14"/>
  <c r="AJ121" i="14"/>
  <c r="AI20" i="14"/>
  <c r="AI71" i="14"/>
  <c r="AI21" i="14"/>
  <c r="AI72" i="14"/>
  <c r="AI121" i="14"/>
  <c r="AH20" i="14"/>
  <c r="AH71" i="14"/>
  <c r="AH21" i="14"/>
  <c r="AH72" i="14"/>
  <c r="AH121" i="14"/>
  <c r="AG20" i="14"/>
  <c r="AG71" i="14"/>
  <c r="AG21" i="14"/>
  <c r="AG72" i="14"/>
  <c r="AG121" i="14"/>
  <c r="AF20" i="14"/>
  <c r="AF71" i="14"/>
  <c r="AF21" i="14"/>
  <c r="AF72" i="14"/>
  <c r="AF121" i="14"/>
  <c r="AE20" i="14"/>
  <c r="AE71" i="14"/>
  <c r="AE21" i="14"/>
  <c r="AE72" i="14"/>
  <c r="AE121" i="14"/>
  <c r="BI19" i="14"/>
  <c r="BI70" i="14"/>
  <c r="BI120" i="14"/>
  <c r="BH19" i="14"/>
  <c r="BH70" i="14"/>
  <c r="BH120" i="14"/>
  <c r="BG19" i="14"/>
  <c r="BG70" i="14"/>
  <c r="BG120" i="14"/>
  <c r="BF19" i="14"/>
  <c r="BF70" i="14"/>
  <c r="BF120" i="14"/>
  <c r="BE19" i="14"/>
  <c r="BE70" i="14"/>
  <c r="BE120" i="14"/>
  <c r="BD19" i="14"/>
  <c r="BD70" i="14"/>
  <c r="BD120" i="14"/>
  <c r="BC19" i="14"/>
  <c r="BC70" i="14"/>
  <c r="BC120" i="14"/>
  <c r="BB19" i="14"/>
  <c r="BB70" i="14"/>
  <c r="BB120" i="14"/>
  <c r="BA19" i="14"/>
  <c r="BA70" i="14"/>
  <c r="BA120" i="14"/>
  <c r="AZ19" i="14"/>
  <c r="AZ70" i="14"/>
  <c r="AZ120" i="14"/>
  <c r="AY19" i="14"/>
  <c r="AY70" i="14"/>
  <c r="AY120" i="14"/>
  <c r="AX19" i="14"/>
  <c r="AX70" i="14"/>
  <c r="AX120" i="14"/>
  <c r="AW19" i="14"/>
  <c r="AW70" i="14"/>
  <c r="AW120" i="14"/>
  <c r="AV19" i="14"/>
  <c r="AV70" i="14"/>
  <c r="AV120" i="14"/>
  <c r="AU19" i="14"/>
  <c r="AU70" i="14"/>
  <c r="AU120" i="14"/>
  <c r="AT19" i="14"/>
  <c r="AT70" i="14"/>
  <c r="AT120" i="14"/>
  <c r="AS19" i="14"/>
  <c r="AS70" i="14"/>
  <c r="AS120" i="14"/>
  <c r="AR19" i="14"/>
  <c r="AR70" i="14"/>
  <c r="AR120" i="14"/>
  <c r="AQ19" i="14"/>
  <c r="AQ70" i="14"/>
  <c r="AQ120" i="14"/>
  <c r="AP19" i="14"/>
  <c r="AP70" i="14"/>
  <c r="AP120" i="14"/>
  <c r="AO19" i="14"/>
  <c r="AO70" i="14"/>
  <c r="AO120" i="14"/>
  <c r="AN19" i="14"/>
  <c r="AN70" i="14"/>
  <c r="AN120" i="14"/>
  <c r="AM19" i="14"/>
  <c r="AM70" i="14"/>
  <c r="AM120" i="14"/>
  <c r="AL19" i="14"/>
  <c r="AL70" i="14"/>
  <c r="AL120" i="14"/>
  <c r="AK19" i="14"/>
  <c r="AK70" i="14"/>
  <c r="AK120" i="14"/>
  <c r="AJ19" i="14"/>
  <c r="AJ70" i="14"/>
  <c r="AJ120" i="14"/>
  <c r="AI19" i="14"/>
  <c r="AI70" i="14"/>
  <c r="AI120" i="14"/>
  <c r="AH19" i="14"/>
  <c r="AH70" i="14"/>
  <c r="AH120" i="14"/>
  <c r="AG19" i="14"/>
  <c r="AG70" i="14"/>
  <c r="AG120" i="14"/>
  <c r="AF19" i="14"/>
  <c r="AF70" i="14"/>
  <c r="AF120" i="14"/>
  <c r="AE19" i="14"/>
  <c r="AE70" i="14"/>
  <c r="AE120" i="14"/>
  <c r="BI18" i="14"/>
  <c r="BI69" i="14"/>
  <c r="BI119" i="14"/>
  <c r="BH18" i="14"/>
  <c r="BH69" i="14"/>
  <c r="BH119" i="14"/>
  <c r="BG18" i="14"/>
  <c r="BG69" i="14"/>
  <c r="BG119" i="14"/>
  <c r="BF18" i="14"/>
  <c r="BF69" i="14"/>
  <c r="BF119" i="14"/>
  <c r="BE18" i="14"/>
  <c r="BE69" i="14"/>
  <c r="BE119" i="14"/>
  <c r="BD18" i="14"/>
  <c r="BD69" i="14"/>
  <c r="BD119" i="14"/>
  <c r="BC18" i="14"/>
  <c r="BC69" i="14"/>
  <c r="BC119" i="14"/>
  <c r="BB18" i="14"/>
  <c r="BB69" i="14"/>
  <c r="BB119" i="14"/>
  <c r="BA18" i="14"/>
  <c r="BA69" i="14"/>
  <c r="BA119" i="14"/>
  <c r="AZ18" i="14"/>
  <c r="AZ69" i="14"/>
  <c r="AZ119" i="14"/>
  <c r="AY18" i="14"/>
  <c r="AY69" i="14"/>
  <c r="AY119" i="14"/>
  <c r="AX18" i="14"/>
  <c r="AX69" i="14"/>
  <c r="AX119" i="14"/>
  <c r="AW18" i="14"/>
  <c r="AW69" i="14"/>
  <c r="AW119" i="14"/>
  <c r="AV18" i="14"/>
  <c r="AV69" i="14"/>
  <c r="AV119" i="14"/>
  <c r="AU18" i="14"/>
  <c r="AU69" i="14"/>
  <c r="AU119" i="14"/>
  <c r="AT18" i="14"/>
  <c r="AT69" i="14"/>
  <c r="AT119" i="14"/>
  <c r="AS18" i="14"/>
  <c r="AS69" i="14"/>
  <c r="AS119" i="14"/>
  <c r="AR18" i="14"/>
  <c r="AR69" i="14"/>
  <c r="AR119" i="14"/>
  <c r="AQ18" i="14"/>
  <c r="AQ69" i="14"/>
  <c r="AQ119" i="14"/>
  <c r="AP18" i="14"/>
  <c r="AP69" i="14"/>
  <c r="AP119" i="14"/>
  <c r="AO18" i="14"/>
  <c r="AO69" i="14"/>
  <c r="AO119" i="14"/>
  <c r="AN18" i="14"/>
  <c r="AN69" i="14"/>
  <c r="AN119" i="14"/>
  <c r="AM18" i="14"/>
  <c r="AM69" i="14"/>
  <c r="AM119" i="14"/>
  <c r="AL18" i="14"/>
  <c r="AL69" i="14"/>
  <c r="AL119" i="14"/>
  <c r="AK18" i="14"/>
  <c r="AK69" i="14"/>
  <c r="AK119" i="14"/>
  <c r="AJ18" i="14"/>
  <c r="AJ69" i="14"/>
  <c r="AJ119" i="14"/>
  <c r="AI18" i="14"/>
  <c r="AI69" i="14"/>
  <c r="AI119" i="14"/>
  <c r="AH18" i="14"/>
  <c r="AH69" i="14"/>
  <c r="AH119" i="14"/>
  <c r="AG18" i="14"/>
  <c r="AG69" i="14"/>
  <c r="AG119" i="14"/>
  <c r="AF18" i="14"/>
  <c r="AF69" i="14"/>
  <c r="AF119" i="14"/>
  <c r="AE18" i="14"/>
  <c r="AE69" i="14"/>
  <c r="AE119" i="14"/>
  <c r="AE13" i="14" a="1"/>
  <c r="BI16" i="14"/>
  <c r="BI67" i="14"/>
  <c r="BI17" i="14"/>
  <c r="BI68" i="14"/>
  <c r="BI117" i="14"/>
  <c r="BH16" i="14"/>
  <c r="BH67" i="14"/>
  <c r="BH17" i="14"/>
  <c r="BH68" i="14"/>
  <c r="BH117" i="14"/>
  <c r="BG16" i="14"/>
  <c r="BG67" i="14"/>
  <c r="BG17" i="14"/>
  <c r="BG68" i="14"/>
  <c r="BG117" i="14"/>
  <c r="BF16" i="14"/>
  <c r="BF67" i="14"/>
  <c r="BF17" i="14"/>
  <c r="BF68" i="14"/>
  <c r="BF117" i="14"/>
  <c r="BE16" i="14"/>
  <c r="BE67" i="14"/>
  <c r="BE17" i="14"/>
  <c r="BE68" i="14"/>
  <c r="BE117" i="14"/>
  <c r="BD16" i="14"/>
  <c r="BD67" i="14"/>
  <c r="BD17" i="14"/>
  <c r="BD68" i="14"/>
  <c r="BD117" i="14"/>
  <c r="BC16" i="14"/>
  <c r="BC67" i="14"/>
  <c r="BC17" i="14"/>
  <c r="BC68" i="14"/>
  <c r="BC117" i="14"/>
  <c r="BB16" i="14"/>
  <c r="BB67" i="14"/>
  <c r="BB17" i="14"/>
  <c r="BB68" i="14"/>
  <c r="BB117" i="14"/>
  <c r="BA16" i="14"/>
  <c r="BA67" i="14"/>
  <c r="BA17" i="14"/>
  <c r="BA68" i="14"/>
  <c r="BA117" i="14"/>
  <c r="AZ16" i="14"/>
  <c r="AZ67" i="14"/>
  <c r="AZ17" i="14"/>
  <c r="AZ68" i="14"/>
  <c r="AZ117" i="14"/>
  <c r="AY16" i="14"/>
  <c r="AY67" i="14"/>
  <c r="AY17" i="14"/>
  <c r="AY68" i="14"/>
  <c r="AY117" i="14"/>
  <c r="AX16" i="14"/>
  <c r="AX67" i="14"/>
  <c r="AX17" i="14"/>
  <c r="AX68" i="14"/>
  <c r="AX117" i="14"/>
  <c r="AW16" i="14"/>
  <c r="AW67" i="14"/>
  <c r="AW17" i="14"/>
  <c r="AW68" i="14"/>
  <c r="AW117" i="14"/>
  <c r="AV16" i="14"/>
  <c r="AV67" i="14"/>
  <c r="AV17" i="14"/>
  <c r="AV68" i="14"/>
  <c r="AV117" i="14"/>
  <c r="AU16" i="14"/>
  <c r="AU67" i="14"/>
  <c r="AU17" i="14"/>
  <c r="AU68" i="14"/>
  <c r="AU117" i="14"/>
  <c r="AT16" i="14"/>
  <c r="AT67" i="14"/>
  <c r="AT17" i="14"/>
  <c r="AT68" i="14"/>
  <c r="AT117" i="14"/>
  <c r="AS16" i="14"/>
  <c r="AS67" i="14"/>
  <c r="AS17" i="14"/>
  <c r="AS68" i="14"/>
  <c r="AS117" i="14"/>
  <c r="AR16" i="14"/>
  <c r="AR67" i="14"/>
  <c r="AR17" i="14"/>
  <c r="AR68" i="14"/>
  <c r="AR117" i="14"/>
  <c r="AQ16" i="14"/>
  <c r="AQ67" i="14"/>
  <c r="AQ17" i="14"/>
  <c r="AQ68" i="14"/>
  <c r="AQ117" i="14"/>
  <c r="AP16" i="14"/>
  <c r="AP67" i="14"/>
  <c r="AP17" i="14"/>
  <c r="AP68" i="14"/>
  <c r="AP117" i="14"/>
  <c r="AO16" i="14"/>
  <c r="AO67" i="14"/>
  <c r="AO17" i="14"/>
  <c r="AO68" i="14"/>
  <c r="AO117" i="14"/>
  <c r="AN16" i="14"/>
  <c r="AN67" i="14"/>
  <c r="AN17" i="14"/>
  <c r="AN68" i="14"/>
  <c r="AN117" i="14"/>
  <c r="AM16" i="14"/>
  <c r="AM67" i="14"/>
  <c r="AM17" i="14"/>
  <c r="AM68" i="14"/>
  <c r="AM117" i="14"/>
  <c r="AL16" i="14"/>
  <c r="AL67" i="14"/>
  <c r="AL17" i="14"/>
  <c r="AL68" i="14"/>
  <c r="AL117" i="14"/>
  <c r="AK16" i="14"/>
  <c r="AK67" i="14"/>
  <c r="AK17" i="14"/>
  <c r="AK68" i="14"/>
  <c r="AK117" i="14"/>
  <c r="AJ16" i="14"/>
  <c r="AJ67" i="14"/>
  <c r="AJ17" i="14"/>
  <c r="AJ68" i="14"/>
  <c r="AJ117" i="14"/>
  <c r="AI16" i="14"/>
  <c r="AI67" i="14"/>
  <c r="AI17" i="14"/>
  <c r="AI68" i="14"/>
  <c r="AI117" i="14"/>
  <c r="AH16" i="14"/>
  <c r="AH67" i="14"/>
  <c r="AH17" i="14"/>
  <c r="AH68" i="14"/>
  <c r="AH117" i="14"/>
  <c r="AG16" i="14"/>
  <c r="AG67" i="14"/>
  <c r="AG17" i="14"/>
  <c r="AG68" i="14"/>
  <c r="AG117" i="14"/>
  <c r="AF16" i="14"/>
  <c r="AF67" i="14"/>
  <c r="AF17" i="14"/>
  <c r="AF68" i="14"/>
  <c r="AF117" i="14"/>
  <c r="AE16" i="14"/>
  <c r="AE67" i="14"/>
  <c r="AE17" i="14"/>
  <c r="AE68" i="14"/>
  <c r="AE117" i="14"/>
  <c r="BI15" i="14"/>
  <c r="BI66" i="14"/>
  <c r="BI116" i="14"/>
  <c r="BH15" i="14"/>
  <c r="BH66" i="14"/>
  <c r="BH116" i="14"/>
  <c r="BG15" i="14"/>
  <c r="BG66" i="14"/>
  <c r="BG116" i="14"/>
  <c r="BF15" i="14"/>
  <c r="BF66" i="14"/>
  <c r="BF116" i="14"/>
  <c r="BE15" i="14"/>
  <c r="BE66" i="14"/>
  <c r="BE116" i="14"/>
  <c r="BD15" i="14"/>
  <c r="BD66" i="14"/>
  <c r="BD116" i="14"/>
  <c r="BC15" i="14"/>
  <c r="BC66" i="14"/>
  <c r="BC116" i="14"/>
  <c r="BB15" i="14"/>
  <c r="BB66" i="14"/>
  <c r="BB116" i="14"/>
  <c r="BA15" i="14"/>
  <c r="BA66" i="14"/>
  <c r="BA116" i="14"/>
  <c r="AZ15" i="14"/>
  <c r="AZ66" i="14"/>
  <c r="AZ116" i="14"/>
  <c r="AY15" i="14"/>
  <c r="AY66" i="14"/>
  <c r="AY116" i="14"/>
  <c r="AX15" i="14"/>
  <c r="AX66" i="14"/>
  <c r="AX116" i="14"/>
  <c r="AW15" i="14"/>
  <c r="AW66" i="14"/>
  <c r="AW116" i="14"/>
  <c r="AV15" i="14"/>
  <c r="AV66" i="14"/>
  <c r="AV116" i="14"/>
  <c r="AU15" i="14"/>
  <c r="AU66" i="14"/>
  <c r="AU116" i="14"/>
  <c r="AT15" i="14"/>
  <c r="AT66" i="14"/>
  <c r="AT116" i="14"/>
  <c r="AS15" i="14"/>
  <c r="AS66" i="14"/>
  <c r="AS116" i="14"/>
  <c r="AR15" i="14"/>
  <c r="AR66" i="14"/>
  <c r="AR116" i="14"/>
  <c r="AQ15" i="14"/>
  <c r="AQ66" i="14"/>
  <c r="AQ116" i="14"/>
  <c r="AP15" i="14"/>
  <c r="AP66" i="14"/>
  <c r="AP116" i="14"/>
  <c r="AO15" i="14"/>
  <c r="AO66" i="14"/>
  <c r="AO116" i="14"/>
  <c r="AN15" i="14"/>
  <c r="AN66" i="14"/>
  <c r="AN116" i="14"/>
  <c r="AM15" i="14"/>
  <c r="AM66" i="14"/>
  <c r="AM116" i="14"/>
  <c r="AL15" i="14"/>
  <c r="AL66" i="14"/>
  <c r="AL116" i="14"/>
  <c r="AK15" i="14"/>
  <c r="AK66" i="14"/>
  <c r="AK116" i="14"/>
  <c r="AJ15" i="14"/>
  <c r="AJ66" i="14"/>
  <c r="AJ116" i="14"/>
  <c r="AI15" i="14"/>
  <c r="AI66" i="14"/>
  <c r="AI116" i="14"/>
  <c r="AH15" i="14"/>
  <c r="AH66" i="14"/>
  <c r="AH116" i="14"/>
  <c r="AG15" i="14"/>
  <c r="AG66" i="14"/>
  <c r="AG116" i="14"/>
  <c r="AF15" i="14"/>
  <c r="AF66" i="14"/>
  <c r="AF116" i="14"/>
  <c r="AE15" i="14"/>
  <c r="AE66" i="14"/>
  <c r="AE116" i="14"/>
  <c r="BI14" i="14"/>
  <c r="BI65" i="14"/>
  <c r="BI115" i="14"/>
  <c r="BH14" i="14"/>
  <c r="BH65" i="14"/>
  <c r="BH115" i="14"/>
  <c r="BG14" i="14"/>
  <c r="BG65" i="14"/>
  <c r="BG115" i="14"/>
  <c r="BF14" i="14"/>
  <c r="BF65" i="14"/>
  <c r="BF115" i="14"/>
  <c r="BE14" i="14"/>
  <c r="BE65" i="14"/>
  <c r="BE115" i="14"/>
  <c r="BD14" i="14"/>
  <c r="BD65" i="14"/>
  <c r="BD115" i="14"/>
  <c r="BC14" i="14"/>
  <c r="BC65" i="14"/>
  <c r="BC115" i="14"/>
  <c r="BB14" i="14"/>
  <c r="BB65" i="14"/>
  <c r="BB115" i="14"/>
  <c r="BA14" i="14"/>
  <c r="BA65" i="14"/>
  <c r="BA115" i="14"/>
  <c r="AZ14" i="14"/>
  <c r="AZ65" i="14"/>
  <c r="AZ115" i="14"/>
  <c r="AY14" i="14"/>
  <c r="AY65" i="14"/>
  <c r="AY115" i="14"/>
  <c r="AX14" i="14"/>
  <c r="AX65" i="14"/>
  <c r="AX115" i="14"/>
  <c r="AW14" i="14"/>
  <c r="AW65" i="14"/>
  <c r="AW115" i="14"/>
  <c r="AV14" i="14"/>
  <c r="AV65" i="14"/>
  <c r="AV115" i="14"/>
  <c r="AU14" i="14"/>
  <c r="AU65" i="14"/>
  <c r="AU115" i="14"/>
  <c r="AT14" i="14"/>
  <c r="AT65" i="14"/>
  <c r="AT115" i="14"/>
  <c r="AS14" i="14"/>
  <c r="AS65" i="14"/>
  <c r="AS115" i="14"/>
  <c r="AR14" i="14"/>
  <c r="AR65" i="14"/>
  <c r="AR115" i="14"/>
  <c r="AQ14" i="14"/>
  <c r="AQ65" i="14"/>
  <c r="AQ115" i="14"/>
  <c r="AP14" i="14"/>
  <c r="AP65" i="14"/>
  <c r="AP115" i="14"/>
  <c r="AO14" i="14"/>
  <c r="AO65" i="14"/>
  <c r="AO115" i="14"/>
  <c r="AN14" i="14"/>
  <c r="AN65" i="14"/>
  <c r="AN115" i="14"/>
  <c r="AM14" i="14"/>
  <c r="AM65" i="14"/>
  <c r="AM115" i="14"/>
  <c r="AL14" i="14"/>
  <c r="AL65" i="14"/>
  <c r="AL115" i="14"/>
  <c r="AK14" i="14"/>
  <c r="AK65" i="14"/>
  <c r="AK115" i="14"/>
  <c r="AJ14" i="14"/>
  <c r="AJ65" i="14"/>
  <c r="AJ115" i="14"/>
  <c r="AI14" i="14"/>
  <c r="AI65" i="14"/>
  <c r="AI115" i="14"/>
  <c r="AH14" i="14"/>
  <c r="AH65" i="14"/>
  <c r="AH115" i="14"/>
  <c r="AG14" i="14"/>
  <c r="AG65" i="14"/>
  <c r="AG115" i="14"/>
  <c r="AF14" i="14"/>
  <c r="AF65" i="14"/>
  <c r="AF115" i="14"/>
  <c r="AE14" i="14"/>
  <c r="AE65" i="14"/>
  <c r="AE115" i="14"/>
  <c r="AE9" i="14" a="1"/>
  <c r="BI12" i="14"/>
  <c r="BI63" i="14"/>
  <c r="BI13" i="14"/>
  <c r="BI64" i="14"/>
  <c r="BI113" i="14"/>
  <c r="BH12" i="14"/>
  <c r="BH63" i="14"/>
  <c r="BH13" i="14"/>
  <c r="BH64" i="14"/>
  <c r="BH113" i="14"/>
  <c r="BG12" i="14"/>
  <c r="BG63" i="14"/>
  <c r="BG13" i="14"/>
  <c r="BG64" i="14"/>
  <c r="BG113" i="14"/>
  <c r="BF12" i="14"/>
  <c r="BF63" i="14"/>
  <c r="BF13" i="14"/>
  <c r="BF64" i="14"/>
  <c r="BF113" i="14"/>
  <c r="BE12" i="14"/>
  <c r="BE63" i="14"/>
  <c r="BE13" i="14"/>
  <c r="BE64" i="14"/>
  <c r="BE113" i="14"/>
  <c r="BD12" i="14"/>
  <c r="BD63" i="14"/>
  <c r="BD13" i="14"/>
  <c r="BD64" i="14"/>
  <c r="BD113" i="14"/>
  <c r="BC12" i="14"/>
  <c r="BC63" i="14"/>
  <c r="BC13" i="14"/>
  <c r="BC64" i="14"/>
  <c r="BC113" i="14"/>
  <c r="BB12" i="14"/>
  <c r="BB63" i="14"/>
  <c r="BB13" i="14"/>
  <c r="BB64" i="14"/>
  <c r="BB113" i="14"/>
  <c r="BA12" i="14"/>
  <c r="BA63" i="14"/>
  <c r="BA13" i="14"/>
  <c r="BA64" i="14"/>
  <c r="BA113" i="14"/>
  <c r="AZ12" i="14"/>
  <c r="AZ63" i="14"/>
  <c r="AZ13" i="14"/>
  <c r="AZ64" i="14"/>
  <c r="AZ113" i="14"/>
  <c r="AY12" i="14"/>
  <c r="AY63" i="14"/>
  <c r="AY13" i="14"/>
  <c r="AY64" i="14"/>
  <c r="AY113" i="14"/>
  <c r="AX12" i="14"/>
  <c r="AX63" i="14"/>
  <c r="AX13" i="14"/>
  <c r="AX64" i="14"/>
  <c r="AX113" i="14"/>
  <c r="AW12" i="14"/>
  <c r="AW63" i="14"/>
  <c r="AW13" i="14"/>
  <c r="AW64" i="14"/>
  <c r="AW113" i="14"/>
  <c r="AV12" i="14"/>
  <c r="AV63" i="14"/>
  <c r="AV13" i="14"/>
  <c r="AV64" i="14"/>
  <c r="AV113" i="14"/>
  <c r="AU12" i="14"/>
  <c r="AU63" i="14"/>
  <c r="AU13" i="14"/>
  <c r="AU64" i="14"/>
  <c r="AU113" i="14"/>
  <c r="AT12" i="14"/>
  <c r="AT63" i="14"/>
  <c r="AT13" i="14"/>
  <c r="AT64" i="14"/>
  <c r="AT113" i="14"/>
  <c r="AS12" i="14"/>
  <c r="AS63" i="14"/>
  <c r="AS13" i="14"/>
  <c r="AS64" i="14"/>
  <c r="AS113" i="14"/>
  <c r="AR12" i="14"/>
  <c r="AR63" i="14"/>
  <c r="AR13" i="14"/>
  <c r="AR64" i="14"/>
  <c r="AR113" i="14"/>
  <c r="AQ12" i="14"/>
  <c r="AQ63" i="14"/>
  <c r="AQ13" i="14"/>
  <c r="AQ64" i="14"/>
  <c r="AQ113" i="14"/>
  <c r="AP12" i="14"/>
  <c r="AP63" i="14"/>
  <c r="AP13" i="14"/>
  <c r="AP64" i="14"/>
  <c r="AP113" i="14"/>
  <c r="AO12" i="14"/>
  <c r="AO63" i="14"/>
  <c r="AO13" i="14"/>
  <c r="AO64" i="14"/>
  <c r="AO113" i="14"/>
  <c r="AN12" i="14"/>
  <c r="AN63" i="14"/>
  <c r="AN13" i="14"/>
  <c r="AN64" i="14"/>
  <c r="AN113" i="14"/>
  <c r="AM12" i="14"/>
  <c r="AM63" i="14"/>
  <c r="AM13" i="14"/>
  <c r="AM64" i="14"/>
  <c r="AM113" i="14"/>
  <c r="AL12" i="14"/>
  <c r="AL63" i="14"/>
  <c r="AL13" i="14"/>
  <c r="AL64" i="14"/>
  <c r="AL113" i="14"/>
  <c r="AK12" i="14"/>
  <c r="AK63" i="14"/>
  <c r="AK13" i="14"/>
  <c r="AK64" i="14"/>
  <c r="AK113" i="14"/>
  <c r="AJ12" i="14"/>
  <c r="AJ63" i="14"/>
  <c r="AJ13" i="14"/>
  <c r="AJ64" i="14"/>
  <c r="AJ113" i="14"/>
  <c r="AI12" i="14"/>
  <c r="AI63" i="14"/>
  <c r="AI13" i="14"/>
  <c r="AI64" i="14"/>
  <c r="AI113" i="14"/>
  <c r="AH12" i="14"/>
  <c r="AH63" i="14"/>
  <c r="AH13" i="14"/>
  <c r="AH64" i="14"/>
  <c r="AH113" i="14"/>
  <c r="AG12" i="14"/>
  <c r="AG63" i="14"/>
  <c r="AG13" i="14"/>
  <c r="AG64" i="14"/>
  <c r="AG113" i="14"/>
  <c r="AF12" i="14"/>
  <c r="AF63" i="14"/>
  <c r="AF13" i="14"/>
  <c r="AF64" i="14"/>
  <c r="AF113" i="14"/>
  <c r="AE12" i="14"/>
  <c r="AE63" i="14"/>
  <c r="AE13" i="14"/>
  <c r="AE64" i="14"/>
  <c r="AE113" i="14"/>
  <c r="BI11" i="14"/>
  <c r="BI62" i="14"/>
  <c r="BI112" i="14"/>
  <c r="BH11" i="14"/>
  <c r="BH62" i="14"/>
  <c r="BH112" i="14"/>
  <c r="BG11" i="14"/>
  <c r="BG62" i="14"/>
  <c r="BG112" i="14"/>
  <c r="BF11" i="14"/>
  <c r="BF62" i="14"/>
  <c r="BF112" i="14"/>
  <c r="BE11" i="14"/>
  <c r="BE62" i="14"/>
  <c r="BE112" i="14"/>
  <c r="BD11" i="14"/>
  <c r="BD62" i="14"/>
  <c r="BD112" i="14"/>
  <c r="BC11" i="14"/>
  <c r="BC62" i="14"/>
  <c r="BC112" i="14"/>
  <c r="BB11" i="14"/>
  <c r="BB62" i="14"/>
  <c r="BB112" i="14"/>
  <c r="BA11" i="14"/>
  <c r="BA62" i="14"/>
  <c r="BA112" i="14"/>
  <c r="AZ11" i="14"/>
  <c r="AZ62" i="14"/>
  <c r="AZ112" i="14"/>
  <c r="AY11" i="14"/>
  <c r="AY62" i="14"/>
  <c r="AY112" i="14"/>
  <c r="AX11" i="14"/>
  <c r="AX62" i="14"/>
  <c r="AX112" i="14"/>
  <c r="AW11" i="14"/>
  <c r="AW62" i="14"/>
  <c r="AW112" i="14"/>
  <c r="AV11" i="14"/>
  <c r="AV62" i="14"/>
  <c r="AV112" i="14"/>
  <c r="AU11" i="14"/>
  <c r="AU62" i="14"/>
  <c r="AU112" i="14"/>
  <c r="AT11" i="14"/>
  <c r="AT62" i="14"/>
  <c r="AT112" i="14"/>
  <c r="AS11" i="14"/>
  <c r="AS62" i="14"/>
  <c r="AS112" i="14"/>
  <c r="AR11" i="14"/>
  <c r="AR62" i="14"/>
  <c r="AR112" i="14"/>
  <c r="AQ11" i="14"/>
  <c r="AQ62" i="14"/>
  <c r="AQ112" i="14"/>
  <c r="AP11" i="14"/>
  <c r="AP62" i="14"/>
  <c r="AP112" i="14"/>
  <c r="AO11" i="14"/>
  <c r="AO62" i="14"/>
  <c r="AO112" i="14"/>
  <c r="AN11" i="14"/>
  <c r="AN62" i="14"/>
  <c r="AN112" i="14"/>
  <c r="AM11" i="14"/>
  <c r="AM62" i="14"/>
  <c r="AM112" i="14"/>
  <c r="AL11" i="14"/>
  <c r="AL62" i="14"/>
  <c r="AL112" i="14"/>
  <c r="AK11" i="14"/>
  <c r="AK62" i="14"/>
  <c r="AK112" i="14"/>
  <c r="AJ11" i="14"/>
  <c r="AJ62" i="14"/>
  <c r="AJ112" i="14"/>
  <c r="AI11" i="14"/>
  <c r="AI62" i="14"/>
  <c r="AI112" i="14"/>
  <c r="AH11" i="14"/>
  <c r="AH62" i="14"/>
  <c r="AH112" i="14"/>
  <c r="AG11" i="14"/>
  <c r="AG62" i="14"/>
  <c r="AG112" i="14"/>
  <c r="AF11" i="14"/>
  <c r="AF62" i="14"/>
  <c r="AF112" i="14"/>
  <c r="AE11" i="14"/>
  <c r="AE62" i="14"/>
  <c r="AE112" i="14"/>
  <c r="BI10" i="14"/>
  <c r="BI61" i="14"/>
  <c r="BI111" i="14"/>
  <c r="BH10" i="14"/>
  <c r="BH61" i="14"/>
  <c r="BH111" i="14"/>
  <c r="BG10" i="14"/>
  <c r="BG61" i="14"/>
  <c r="BG111" i="14"/>
  <c r="BF10" i="14"/>
  <c r="BF61" i="14"/>
  <c r="BF111" i="14"/>
  <c r="BE10" i="14"/>
  <c r="BE61" i="14"/>
  <c r="BE111" i="14"/>
  <c r="BD10" i="14"/>
  <c r="BD61" i="14"/>
  <c r="BD111" i="14"/>
  <c r="BC10" i="14"/>
  <c r="BC61" i="14"/>
  <c r="BC111" i="14"/>
  <c r="BB10" i="14"/>
  <c r="BB61" i="14"/>
  <c r="BB111" i="14"/>
  <c r="BA10" i="14"/>
  <c r="BA61" i="14"/>
  <c r="BA111" i="14"/>
  <c r="AZ10" i="14"/>
  <c r="AZ61" i="14"/>
  <c r="AZ111" i="14"/>
  <c r="AY10" i="14"/>
  <c r="AY61" i="14"/>
  <c r="AY111" i="14"/>
  <c r="AX10" i="14"/>
  <c r="AX61" i="14"/>
  <c r="AX111" i="14"/>
  <c r="AW10" i="14"/>
  <c r="AW61" i="14"/>
  <c r="AW111" i="14"/>
  <c r="AV10" i="14"/>
  <c r="AV61" i="14"/>
  <c r="AV111" i="14"/>
  <c r="AU10" i="14"/>
  <c r="AU61" i="14"/>
  <c r="AU111" i="14"/>
  <c r="AT10" i="14"/>
  <c r="AT61" i="14"/>
  <c r="AT111" i="14"/>
  <c r="AS10" i="14"/>
  <c r="AS61" i="14"/>
  <c r="AS111" i="14"/>
  <c r="AR10" i="14"/>
  <c r="AR61" i="14"/>
  <c r="AR111" i="14"/>
  <c r="AQ10" i="14"/>
  <c r="AQ61" i="14"/>
  <c r="AQ111" i="14"/>
  <c r="AP10" i="14"/>
  <c r="AP61" i="14"/>
  <c r="AP111" i="14"/>
  <c r="AO10" i="14"/>
  <c r="AO61" i="14"/>
  <c r="AO111" i="14"/>
  <c r="AN10" i="14"/>
  <c r="AN61" i="14"/>
  <c r="AN111" i="14"/>
  <c r="AM10" i="14"/>
  <c r="AM61" i="14"/>
  <c r="AM111" i="14"/>
  <c r="AL10" i="14"/>
  <c r="AL61" i="14"/>
  <c r="AL111" i="14"/>
  <c r="AK10" i="14"/>
  <c r="AK61" i="14"/>
  <c r="AK111" i="14"/>
  <c r="AJ10" i="14"/>
  <c r="AJ61" i="14"/>
  <c r="AJ111" i="14"/>
  <c r="AI10" i="14"/>
  <c r="AI61" i="14"/>
  <c r="AI111" i="14"/>
  <c r="AH10" i="14"/>
  <c r="AH61" i="14"/>
  <c r="AH111" i="14"/>
  <c r="AG10" i="14"/>
  <c r="AG61" i="14"/>
  <c r="AG111" i="14"/>
  <c r="AF10" i="14"/>
  <c r="AF61" i="14"/>
  <c r="AF111" i="14"/>
  <c r="AE10" i="14"/>
  <c r="AE61" i="14"/>
  <c r="AE111" i="14"/>
  <c r="AE5" i="14" a="1"/>
  <c r="BI8" i="14"/>
  <c r="BI59" i="14"/>
  <c r="BI9" i="14"/>
  <c r="BI60" i="14"/>
  <c r="BI109" i="14"/>
  <c r="BH8" i="14"/>
  <c r="BH59" i="14"/>
  <c r="BH9" i="14"/>
  <c r="BH60" i="14"/>
  <c r="BH109" i="14"/>
  <c r="BG8" i="14"/>
  <c r="BG59" i="14"/>
  <c r="BG9" i="14"/>
  <c r="BG60" i="14"/>
  <c r="BG109" i="14"/>
  <c r="BF8" i="14"/>
  <c r="BF59" i="14"/>
  <c r="BF9" i="14"/>
  <c r="BF60" i="14"/>
  <c r="BF109" i="14"/>
  <c r="BE8" i="14"/>
  <c r="BE59" i="14"/>
  <c r="BE9" i="14"/>
  <c r="BE60" i="14"/>
  <c r="BE109" i="14"/>
  <c r="BD8" i="14"/>
  <c r="BD59" i="14"/>
  <c r="BD9" i="14"/>
  <c r="BD60" i="14"/>
  <c r="BD109" i="14"/>
  <c r="BC8" i="14"/>
  <c r="BC59" i="14"/>
  <c r="BC9" i="14"/>
  <c r="BC60" i="14"/>
  <c r="BC109" i="14"/>
  <c r="BB8" i="14"/>
  <c r="BB59" i="14"/>
  <c r="BB9" i="14"/>
  <c r="BB60" i="14"/>
  <c r="BB109" i="14"/>
  <c r="BA8" i="14"/>
  <c r="BA59" i="14"/>
  <c r="BA9" i="14"/>
  <c r="BA60" i="14"/>
  <c r="BA109" i="14"/>
  <c r="AZ8" i="14"/>
  <c r="AZ59" i="14"/>
  <c r="AZ9" i="14"/>
  <c r="AZ60" i="14"/>
  <c r="AZ109" i="14"/>
  <c r="AY8" i="14"/>
  <c r="AY59" i="14"/>
  <c r="AY9" i="14"/>
  <c r="AY60" i="14"/>
  <c r="AY109" i="14"/>
  <c r="AX8" i="14"/>
  <c r="AX59" i="14"/>
  <c r="AX9" i="14"/>
  <c r="AX60" i="14"/>
  <c r="AX109" i="14"/>
  <c r="AW8" i="14"/>
  <c r="AW59" i="14"/>
  <c r="AW9" i="14"/>
  <c r="AW60" i="14"/>
  <c r="AW109" i="14"/>
  <c r="AV8" i="14"/>
  <c r="AV59" i="14"/>
  <c r="AV9" i="14"/>
  <c r="AV60" i="14"/>
  <c r="AV109" i="14"/>
  <c r="AU8" i="14"/>
  <c r="AU59" i="14"/>
  <c r="AU9" i="14"/>
  <c r="AU60" i="14"/>
  <c r="AU109" i="14"/>
  <c r="AT8" i="14"/>
  <c r="AT59" i="14"/>
  <c r="AT9" i="14"/>
  <c r="AT60" i="14"/>
  <c r="AT109" i="14"/>
  <c r="AS8" i="14"/>
  <c r="AS59" i="14"/>
  <c r="AS9" i="14"/>
  <c r="AS60" i="14"/>
  <c r="AS109" i="14"/>
  <c r="AR8" i="14"/>
  <c r="AR59" i="14"/>
  <c r="AR9" i="14"/>
  <c r="AR60" i="14"/>
  <c r="AR109" i="14"/>
  <c r="AQ8" i="14"/>
  <c r="AQ59" i="14"/>
  <c r="AQ9" i="14"/>
  <c r="AQ60" i="14"/>
  <c r="AQ109" i="14"/>
  <c r="AP8" i="14"/>
  <c r="AP59" i="14"/>
  <c r="AP9" i="14"/>
  <c r="AP60" i="14"/>
  <c r="AP109" i="14"/>
  <c r="AO8" i="14"/>
  <c r="AO59" i="14"/>
  <c r="AO9" i="14"/>
  <c r="AO60" i="14"/>
  <c r="AO109" i="14"/>
  <c r="AN8" i="14"/>
  <c r="AN59" i="14"/>
  <c r="AN9" i="14"/>
  <c r="AN60" i="14"/>
  <c r="AN109" i="14"/>
  <c r="AM8" i="14"/>
  <c r="AM59" i="14"/>
  <c r="AM9" i="14"/>
  <c r="AM60" i="14"/>
  <c r="AM109" i="14"/>
  <c r="AL8" i="14"/>
  <c r="AL59" i="14"/>
  <c r="AL9" i="14"/>
  <c r="AL60" i="14"/>
  <c r="AL109" i="14"/>
  <c r="AK8" i="14"/>
  <c r="AK59" i="14"/>
  <c r="AK9" i="14"/>
  <c r="AK60" i="14"/>
  <c r="AK109" i="14"/>
  <c r="AJ8" i="14"/>
  <c r="AJ59" i="14"/>
  <c r="AJ9" i="14"/>
  <c r="AJ60" i="14"/>
  <c r="AJ109" i="14"/>
  <c r="AI8" i="14"/>
  <c r="AI59" i="14"/>
  <c r="AI9" i="14"/>
  <c r="AI60" i="14"/>
  <c r="AI109" i="14"/>
  <c r="AH8" i="14"/>
  <c r="AH59" i="14"/>
  <c r="AH9" i="14"/>
  <c r="AH60" i="14"/>
  <c r="AH109" i="14"/>
  <c r="AG8" i="14"/>
  <c r="AG59" i="14"/>
  <c r="AG9" i="14"/>
  <c r="AG60" i="14"/>
  <c r="AG109" i="14"/>
  <c r="AF8" i="14"/>
  <c r="AF59" i="14"/>
  <c r="AF9" i="14"/>
  <c r="AF60" i="14"/>
  <c r="AF109" i="14"/>
  <c r="AE8" i="14"/>
  <c r="AE59" i="14"/>
  <c r="AE9" i="14"/>
  <c r="AE60" i="14"/>
  <c r="AE109" i="14"/>
  <c r="BI7" i="14"/>
  <c r="BI58" i="14"/>
  <c r="BI108" i="14"/>
  <c r="BH7" i="14"/>
  <c r="BH58" i="14"/>
  <c r="BH108" i="14"/>
  <c r="BG7" i="14"/>
  <c r="BG58" i="14"/>
  <c r="BG108" i="14"/>
  <c r="BF7" i="14"/>
  <c r="BF58" i="14"/>
  <c r="BF108" i="14"/>
  <c r="BE7" i="14"/>
  <c r="BE58" i="14"/>
  <c r="BE108" i="14"/>
  <c r="BD7" i="14"/>
  <c r="BD58" i="14"/>
  <c r="BD108" i="14"/>
  <c r="BC7" i="14"/>
  <c r="BC58" i="14"/>
  <c r="BC108" i="14"/>
  <c r="BB7" i="14"/>
  <c r="BB58" i="14"/>
  <c r="BB108" i="14"/>
  <c r="BA7" i="14"/>
  <c r="BA58" i="14"/>
  <c r="BA108" i="14"/>
  <c r="AZ7" i="14"/>
  <c r="AZ58" i="14"/>
  <c r="AZ108" i="14"/>
  <c r="AY7" i="14"/>
  <c r="AY58" i="14"/>
  <c r="AY108" i="14"/>
  <c r="AX7" i="14"/>
  <c r="AX58" i="14"/>
  <c r="AX108" i="14"/>
  <c r="AW7" i="14"/>
  <c r="AW58" i="14"/>
  <c r="AW108" i="14"/>
  <c r="AV7" i="14"/>
  <c r="AV58" i="14"/>
  <c r="AV108" i="14"/>
  <c r="AU7" i="14"/>
  <c r="AU58" i="14"/>
  <c r="AU108" i="14"/>
  <c r="AT7" i="14"/>
  <c r="AT58" i="14"/>
  <c r="AT108" i="14"/>
  <c r="AS7" i="14"/>
  <c r="AS58" i="14"/>
  <c r="AS108" i="14"/>
  <c r="AR7" i="14"/>
  <c r="AR58" i="14"/>
  <c r="AR108" i="14"/>
  <c r="AQ7" i="14"/>
  <c r="AQ58" i="14"/>
  <c r="AQ108" i="14"/>
  <c r="AP7" i="14"/>
  <c r="AP58" i="14"/>
  <c r="AP108" i="14"/>
  <c r="AO7" i="14"/>
  <c r="AO58" i="14"/>
  <c r="AO108" i="14"/>
  <c r="AN7" i="14"/>
  <c r="AN58" i="14"/>
  <c r="AN108" i="14"/>
  <c r="AM7" i="14"/>
  <c r="AM58" i="14"/>
  <c r="AM108" i="14"/>
  <c r="AL7" i="14"/>
  <c r="AL58" i="14"/>
  <c r="AL108" i="14"/>
  <c r="AK7" i="14"/>
  <c r="AK58" i="14"/>
  <c r="AK108" i="14"/>
  <c r="AJ7" i="14"/>
  <c r="AJ58" i="14"/>
  <c r="AJ108" i="14"/>
  <c r="AI7" i="14"/>
  <c r="AI58" i="14"/>
  <c r="AI108" i="14"/>
  <c r="AH7" i="14"/>
  <c r="AH58" i="14"/>
  <c r="AH108" i="14"/>
  <c r="AG7" i="14"/>
  <c r="AG58" i="14"/>
  <c r="AG108" i="14"/>
  <c r="AF7" i="14"/>
  <c r="AF58" i="14"/>
  <c r="AF108" i="14"/>
  <c r="AE7" i="14"/>
  <c r="AE58" i="14"/>
  <c r="AE108" i="14"/>
  <c r="BI6" i="14"/>
  <c r="BI57" i="14"/>
  <c r="BI107" i="14"/>
  <c r="BH6" i="14"/>
  <c r="BH57" i="14"/>
  <c r="BH107" i="14"/>
  <c r="BG6" i="14"/>
  <c r="BG57" i="14"/>
  <c r="BG107" i="14"/>
  <c r="BF6" i="14"/>
  <c r="BF57" i="14"/>
  <c r="BF107" i="14"/>
  <c r="BE6" i="14"/>
  <c r="BE57" i="14"/>
  <c r="BE107" i="14"/>
  <c r="BD6" i="14"/>
  <c r="BD57" i="14"/>
  <c r="BD107" i="14"/>
  <c r="BC6" i="14"/>
  <c r="BC57" i="14"/>
  <c r="BC107" i="14"/>
  <c r="BB6" i="14"/>
  <c r="BB57" i="14"/>
  <c r="BB107" i="14"/>
  <c r="BA6" i="14"/>
  <c r="BA57" i="14"/>
  <c r="BA107" i="14"/>
  <c r="AZ6" i="14"/>
  <c r="AZ57" i="14"/>
  <c r="AZ107" i="14"/>
  <c r="AY6" i="14"/>
  <c r="AY57" i="14"/>
  <c r="AY107" i="14"/>
  <c r="AX6" i="14"/>
  <c r="AX57" i="14"/>
  <c r="AX107" i="14"/>
  <c r="AW6" i="14"/>
  <c r="AW57" i="14"/>
  <c r="AW107" i="14"/>
  <c r="AV6" i="14"/>
  <c r="AV57" i="14"/>
  <c r="AV107" i="14"/>
  <c r="AU6" i="14"/>
  <c r="AU57" i="14"/>
  <c r="AU107" i="14"/>
  <c r="AT6" i="14"/>
  <c r="AT57" i="14"/>
  <c r="AT107" i="14"/>
  <c r="AS6" i="14"/>
  <c r="AS57" i="14"/>
  <c r="AS107" i="14"/>
  <c r="AR6" i="14"/>
  <c r="AR57" i="14"/>
  <c r="AR107" i="14"/>
  <c r="AQ6" i="14"/>
  <c r="AQ57" i="14"/>
  <c r="AQ107" i="14"/>
  <c r="AP6" i="14"/>
  <c r="AP57" i="14"/>
  <c r="AP107" i="14"/>
  <c r="AO6" i="14"/>
  <c r="AO57" i="14"/>
  <c r="AO107" i="14"/>
  <c r="AN6" i="14"/>
  <c r="AN57" i="14"/>
  <c r="AN107" i="14"/>
  <c r="AM6" i="14"/>
  <c r="AM57" i="14"/>
  <c r="AM107" i="14"/>
  <c r="AL6" i="14"/>
  <c r="AL57" i="14"/>
  <c r="AL107" i="14"/>
  <c r="AK6" i="14"/>
  <c r="AK57" i="14"/>
  <c r="AK107" i="14"/>
  <c r="AJ6" i="14"/>
  <c r="AJ57" i="14"/>
  <c r="AJ107" i="14"/>
  <c r="AI6" i="14"/>
  <c r="AI57" i="14"/>
  <c r="AI107" i="14"/>
  <c r="AH6" i="14"/>
  <c r="AH57" i="14"/>
  <c r="AH107" i="14"/>
  <c r="AG6" i="14"/>
  <c r="AG57" i="14"/>
  <c r="AG107" i="14"/>
  <c r="AF6" i="14"/>
  <c r="AF57" i="14"/>
  <c r="AF107" i="14"/>
  <c r="AE6" i="14"/>
  <c r="AE57" i="14"/>
  <c r="AE107" i="14"/>
  <c r="AE45" i="14" a="1"/>
  <c r="BI48" i="14"/>
  <c r="BI99" i="14"/>
  <c r="BI49" i="14"/>
  <c r="BI100" i="14"/>
  <c r="BI149" i="14"/>
  <c r="BH48" i="14"/>
  <c r="BH99" i="14"/>
  <c r="BH49" i="14"/>
  <c r="BH100" i="14"/>
  <c r="BH149" i="14"/>
  <c r="BG48" i="14"/>
  <c r="BG99" i="14"/>
  <c r="BG49" i="14"/>
  <c r="BG100" i="14"/>
  <c r="BG149" i="14"/>
  <c r="BF48" i="14"/>
  <c r="BF99" i="14"/>
  <c r="BF49" i="14"/>
  <c r="BF100" i="14"/>
  <c r="BF149" i="14"/>
  <c r="BE48" i="14"/>
  <c r="BE99" i="14"/>
  <c r="BE49" i="14"/>
  <c r="BE100" i="14"/>
  <c r="BE149" i="14"/>
  <c r="BD48" i="14"/>
  <c r="BD99" i="14"/>
  <c r="BD49" i="14"/>
  <c r="BD100" i="14"/>
  <c r="BD149" i="14"/>
  <c r="BC48" i="14"/>
  <c r="BC99" i="14"/>
  <c r="BC49" i="14"/>
  <c r="BC100" i="14"/>
  <c r="BC149" i="14"/>
  <c r="BB48" i="14"/>
  <c r="BB99" i="14"/>
  <c r="BB49" i="14"/>
  <c r="BB100" i="14"/>
  <c r="BB149" i="14"/>
  <c r="BA48" i="14"/>
  <c r="BA99" i="14"/>
  <c r="BA49" i="14"/>
  <c r="BA100" i="14"/>
  <c r="BA149" i="14"/>
  <c r="AZ48" i="14"/>
  <c r="AZ99" i="14"/>
  <c r="AZ49" i="14"/>
  <c r="AZ100" i="14"/>
  <c r="AZ149" i="14"/>
  <c r="AY48" i="14"/>
  <c r="AY99" i="14"/>
  <c r="AY49" i="14"/>
  <c r="AY100" i="14"/>
  <c r="AY149" i="14"/>
  <c r="AX48" i="14"/>
  <c r="AX99" i="14"/>
  <c r="AX49" i="14"/>
  <c r="AX100" i="14"/>
  <c r="AX149" i="14"/>
  <c r="AW48" i="14"/>
  <c r="AW99" i="14"/>
  <c r="AW49" i="14"/>
  <c r="AW100" i="14"/>
  <c r="AW149" i="14"/>
  <c r="AV48" i="14"/>
  <c r="AV99" i="14"/>
  <c r="AV49" i="14"/>
  <c r="AV100" i="14"/>
  <c r="AV149" i="14"/>
  <c r="AU48" i="14"/>
  <c r="AU99" i="14"/>
  <c r="AU49" i="14"/>
  <c r="AU100" i="14"/>
  <c r="AU149" i="14"/>
  <c r="AT48" i="14"/>
  <c r="AT99" i="14"/>
  <c r="AT49" i="14"/>
  <c r="AT100" i="14"/>
  <c r="AT149" i="14"/>
  <c r="AS48" i="14"/>
  <c r="AS99" i="14"/>
  <c r="AS49" i="14"/>
  <c r="AS100" i="14"/>
  <c r="AS149" i="14"/>
  <c r="AR48" i="14"/>
  <c r="AR99" i="14"/>
  <c r="AR49" i="14"/>
  <c r="AR100" i="14"/>
  <c r="AR149" i="14"/>
  <c r="AQ48" i="14"/>
  <c r="AQ99" i="14"/>
  <c r="AQ49" i="14"/>
  <c r="AQ100" i="14"/>
  <c r="AQ149" i="14"/>
  <c r="AP48" i="14"/>
  <c r="AP99" i="14"/>
  <c r="AP49" i="14"/>
  <c r="AP100" i="14"/>
  <c r="AP149" i="14"/>
  <c r="AO48" i="14"/>
  <c r="AO99" i="14"/>
  <c r="AO49" i="14"/>
  <c r="AO100" i="14"/>
  <c r="AO149" i="14"/>
  <c r="AN48" i="14"/>
  <c r="AN99" i="14"/>
  <c r="AN49" i="14"/>
  <c r="AN100" i="14"/>
  <c r="AN149" i="14"/>
  <c r="AM48" i="14"/>
  <c r="AM99" i="14"/>
  <c r="AM49" i="14"/>
  <c r="AM100" i="14"/>
  <c r="AM149" i="14"/>
  <c r="AL48" i="14"/>
  <c r="AL99" i="14"/>
  <c r="AL49" i="14"/>
  <c r="AL100" i="14"/>
  <c r="AL149" i="14"/>
  <c r="AK48" i="14"/>
  <c r="AK99" i="14"/>
  <c r="AK49" i="14"/>
  <c r="AK100" i="14"/>
  <c r="AK149" i="14"/>
  <c r="AJ48" i="14"/>
  <c r="AJ99" i="14"/>
  <c r="AJ49" i="14"/>
  <c r="AJ100" i="14"/>
  <c r="AJ149" i="14"/>
  <c r="AI48" i="14"/>
  <c r="AI99" i="14"/>
  <c r="AI49" i="14"/>
  <c r="AI100" i="14"/>
  <c r="AI149" i="14"/>
  <c r="AH48" i="14"/>
  <c r="AH99" i="14"/>
  <c r="AH49" i="14"/>
  <c r="AH100" i="14"/>
  <c r="AH149" i="14"/>
  <c r="AG48" i="14"/>
  <c r="AG99" i="14"/>
  <c r="AG49" i="14"/>
  <c r="AG100" i="14"/>
  <c r="AG149" i="14"/>
  <c r="AF48" i="14"/>
  <c r="AF99" i="14"/>
  <c r="AF49" i="14"/>
  <c r="AF100" i="14"/>
  <c r="AF149" i="14"/>
  <c r="AE48" i="14"/>
  <c r="AE99" i="14"/>
  <c r="AE49" i="14"/>
  <c r="AE100" i="14"/>
  <c r="AE149" i="14"/>
  <c r="BI47" i="14"/>
  <c r="BI98" i="14"/>
  <c r="BI148" i="14"/>
  <c r="BH47" i="14"/>
  <c r="BH98" i="14"/>
  <c r="BH148" i="14"/>
  <c r="BG47" i="14"/>
  <c r="BG98" i="14"/>
  <c r="BG148" i="14"/>
  <c r="BF47" i="14"/>
  <c r="BF98" i="14"/>
  <c r="BF148" i="14"/>
  <c r="BE47" i="14"/>
  <c r="BE98" i="14"/>
  <c r="BE148" i="14"/>
  <c r="BD47" i="14"/>
  <c r="BD98" i="14"/>
  <c r="BD148" i="14"/>
  <c r="BC47" i="14"/>
  <c r="BC98" i="14"/>
  <c r="BC148" i="14"/>
  <c r="BB47" i="14"/>
  <c r="BB98" i="14"/>
  <c r="BB148" i="14"/>
  <c r="BA47" i="14"/>
  <c r="BA98" i="14"/>
  <c r="BA148" i="14"/>
  <c r="AZ47" i="14"/>
  <c r="AZ98" i="14"/>
  <c r="AZ148" i="14"/>
  <c r="AY47" i="14"/>
  <c r="AY98" i="14"/>
  <c r="AY148" i="14"/>
  <c r="AX47" i="14"/>
  <c r="AX98" i="14"/>
  <c r="AX148" i="14"/>
  <c r="AW47" i="14"/>
  <c r="AW98" i="14"/>
  <c r="AW148" i="14"/>
  <c r="AV47" i="14"/>
  <c r="AV98" i="14"/>
  <c r="AV148" i="14"/>
  <c r="AU47" i="14"/>
  <c r="AU98" i="14"/>
  <c r="AU148" i="14"/>
  <c r="AT47" i="14"/>
  <c r="AT98" i="14"/>
  <c r="AT148" i="14"/>
  <c r="AS47" i="14"/>
  <c r="AS98" i="14"/>
  <c r="AS148" i="14"/>
  <c r="AR47" i="14"/>
  <c r="AR98" i="14"/>
  <c r="AR148" i="14"/>
  <c r="AQ47" i="14"/>
  <c r="AQ98" i="14"/>
  <c r="AQ148" i="14"/>
  <c r="AP47" i="14"/>
  <c r="AP98" i="14"/>
  <c r="AP148" i="14"/>
  <c r="AO47" i="14"/>
  <c r="AO98" i="14"/>
  <c r="AO148" i="14"/>
  <c r="AN47" i="14"/>
  <c r="AN98" i="14"/>
  <c r="AN148" i="14"/>
  <c r="AM47" i="14"/>
  <c r="AM98" i="14"/>
  <c r="AM148" i="14"/>
  <c r="AL47" i="14"/>
  <c r="AL98" i="14"/>
  <c r="AL148" i="14"/>
  <c r="AK47" i="14"/>
  <c r="AK98" i="14"/>
  <c r="AK148" i="14"/>
  <c r="AJ47" i="14"/>
  <c r="AJ98" i="14"/>
  <c r="AJ148" i="14"/>
  <c r="AI47" i="14"/>
  <c r="AI98" i="14"/>
  <c r="AI148" i="14"/>
  <c r="AH47" i="14"/>
  <c r="AH98" i="14"/>
  <c r="AH148" i="14"/>
  <c r="AG47" i="14"/>
  <c r="AG98" i="14"/>
  <c r="AG148" i="14"/>
  <c r="AF47" i="14"/>
  <c r="AF98" i="14"/>
  <c r="AF148" i="14"/>
  <c r="AE47" i="14"/>
  <c r="AE98" i="14"/>
  <c r="AE148" i="14"/>
  <c r="BI46" i="14"/>
  <c r="BI97" i="14"/>
  <c r="BI147" i="14"/>
  <c r="BH46" i="14"/>
  <c r="BH97" i="14"/>
  <c r="BH147" i="14"/>
  <c r="BG46" i="14"/>
  <c r="BG97" i="14"/>
  <c r="BG147" i="14"/>
  <c r="BF46" i="14"/>
  <c r="BF97" i="14"/>
  <c r="BF147" i="14"/>
  <c r="BE46" i="14"/>
  <c r="BE97" i="14"/>
  <c r="BE147" i="14"/>
  <c r="BD46" i="14"/>
  <c r="BD97" i="14"/>
  <c r="BD147" i="14"/>
  <c r="BC46" i="14"/>
  <c r="BC97" i="14"/>
  <c r="BC147" i="14"/>
  <c r="BB46" i="14"/>
  <c r="BB97" i="14"/>
  <c r="BB147" i="14"/>
  <c r="BA46" i="14"/>
  <c r="BA97" i="14"/>
  <c r="BA147" i="14"/>
  <c r="AZ46" i="14"/>
  <c r="AZ97" i="14"/>
  <c r="AZ147" i="14"/>
  <c r="AY46" i="14"/>
  <c r="AY97" i="14"/>
  <c r="AY147" i="14"/>
  <c r="AX46" i="14"/>
  <c r="AX97" i="14"/>
  <c r="AX147" i="14"/>
  <c r="AW46" i="14"/>
  <c r="AW97" i="14"/>
  <c r="AW147" i="14"/>
  <c r="AV46" i="14"/>
  <c r="AV97" i="14"/>
  <c r="AV147" i="14"/>
  <c r="AU46" i="14"/>
  <c r="AU97" i="14"/>
  <c r="AU147" i="14"/>
  <c r="AT46" i="14"/>
  <c r="AT97" i="14"/>
  <c r="AT147" i="14"/>
  <c r="AS46" i="14"/>
  <c r="AS97" i="14"/>
  <c r="AS147" i="14"/>
  <c r="AR46" i="14"/>
  <c r="AR97" i="14"/>
  <c r="AR147" i="14"/>
  <c r="AQ46" i="14"/>
  <c r="AQ97" i="14"/>
  <c r="AQ147" i="14"/>
  <c r="AP46" i="14"/>
  <c r="AP97" i="14"/>
  <c r="AP147" i="14"/>
  <c r="AO46" i="14"/>
  <c r="AO97" i="14"/>
  <c r="AO147" i="14"/>
  <c r="AN46" i="14"/>
  <c r="AN97" i="14"/>
  <c r="AN147" i="14"/>
  <c r="AM46" i="14"/>
  <c r="AM97" i="14"/>
  <c r="AM147" i="14"/>
  <c r="AL46" i="14"/>
  <c r="AL97" i="14"/>
  <c r="AL147" i="14"/>
  <c r="AK46" i="14"/>
  <c r="AK97" i="14"/>
  <c r="AK147" i="14"/>
  <c r="AJ46" i="14"/>
  <c r="AJ97" i="14"/>
  <c r="AJ147" i="14"/>
  <c r="AI46" i="14"/>
  <c r="AI97" i="14"/>
  <c r="AI147" i="14"/>
  <c r="AH46" i="14"/>
  <c r="AH97" i="14"/>
  <c r="AH147" i="14"/>
  <c r="AG46" i="14"/>
  <c r="AG97" i="14"/>
  <c r="AG147" i="14"/>
  <c r="AF46" i="14"/>
  <c r="AF97" i="14"/>
  <c r="AF147" i="14"/>
  <c r="AE46" i="14"/>
  <c r="AE97" i="14"/>
  <c r="AE147" i="14"/>
  <c r="AE41" i="14" a="1"/>
  <c r="BI44" i="14"/>
  <c r="BI95" i="14"/>
  <c r="BI45" i="14"/>
  <c r="BI96" i="14"/>
  <c r="BI145" i="14"/>
  <c r="BH44" i="14"/>
  <c r="BH95" i="14"/>
  <c r="BH45" i="14"/>
  <c r="BH96" i="14"/>
  <c r="BH145" i="14"/>
  <c r="BG44" i="14"/>
  <c r="BG95" i="14"/>
  <c r="BG45" i="14"/>
  <c r="BG96" i="14"/>
  <c r="BG145" i="14"/>
  <c r="BF44" i="14"/>
  <c r="BF95" i="14"/>
  <c r="BF45" i="14"/>
  <c r="BF96" i="14"/>
  <c r="BF145" i="14"/>
  <c r="BE44" i="14"/>
  <c r="BE95" i="14"/>
  <c r="BE45" i="14"/>
  <c r="BE96" i="14"/>
  <c r="BE145" i="14"/>
  <c r="BD44" i="14"/>
  <c r="BD95" i="14"/>
  <c r="BD45" i="14"/>
  <c r="BD96" i="14"/>
  <c r="BD145" i="14"/>
  <c r="BC44" i="14"/>
  <c r="BC95" i="14"/>
  <c r="BC45" i="14"/>
  <c r="BC96" i="14"/>
  <c r="BC145" i="14"/>
  <c r="BB44" i="14"/>
  <c r="BB95" i="14"/>
  <c r="BB45" i="14"/>
  <c r="BB96" i="14"/>
  <c r="BB145" i="14"/>
  <c r="BA44" i="14"/>
  <c r="BA95" i="14"/>
  <c r="BA45" i="14"/>
  <c r="BA96" i="14"/>
  <c r="BA145" i="14"/>
  <c r="AZ44" i="14"/>
  <c r="AZ95" i="14"/>
  <c r="AZ45" i="14"/>
  <c r="AZ96" i="14"/>
  <c r="AZ145" i="14"/>
  <c r="AY44" i="14"/>
  <c r="AY95" i="14"/>
  <c r="AY45" i="14"/>
  <c r="AY96" i="14"/>
  <c r="AY145" i="14"/>
  <c r="AX44" i="14"/>
  <c r="AX95" i="14"/>
  <c r="AX45" i="14"/>
  <c r="AX96" i="14"/>
  <c r="AX145" i="14"/>
  <c r="AW44" i="14"/>
  <c r="AW95" i="14"/>
  <c r="AW45" i="14"/>
  <c r="AW96" i="14"/>
  <c r="AW145" i="14"/>
  <c r="AV44" i="14"/>
  <c r="AV95" i="14"/>
  <c r="AV45" i="14"/>
  <c r="AV96" i="14"/>
  <c r="AV145" i="14"/>
  <c r="AU44" i="14"/>
  <c r="AU95" i="14"/>
  <c r="AU45" i="14"/>
  <c r="AU96" i="14"/>
  <c r="AU145" i="14"/>
  <c r="AT44" i="14"/>
  <c r="AT95" i="14"/>
  <c r="AT45" i="14"/>
  <c r="AT96" i="14"/>
  <c r="AT145" i="14"/>
  <c r="AS44" i="14"/>
  <c r="AS95" i="14"/>
  <c r="AS45" i="14"/>
  <c r="AS96" i="14"/>
  <c r="AS145" i="14"/>
  <c r="AR44" i="14"/>
  <c r="AR95" i="14"/>
  <c r="AR45" i="14"/>
  <c r="AR96" i="14"/>
  <c r="AR145" i="14"/>
  <c r="AQ44" i="14"/>
  <c r="AQ95" i="14"/>
  <c r="AQ45" i="14"/>
  <c r="AQ96" i="14"/>
  <c r="AQ145" i="14"/>
  <c r="AP44" i="14"/>
  <c r="AP95" i="14"/>
  <c r="AP45" i="14"/>
  <c r="AP96" i="14"/>
  <c r="AP145" i="14"/>
  <c r="AO44" i="14"/>
  <c r="AO95" i="14"/>
  <c r="AO45" i="14"/>
  <c r="AO96" i="14"/>
  <c r="AO145" i="14"/>
  <c r="AN44" i="14"/>
  <c r="AN95" i="14"/>
  <c r="AN45" i="14"/>
  <c r="AN96" i="14"/>
  <c r="AN145" i="14"/>
  <c r="AM44" i="14"/>
  <c r="AM95" i="14"/>
  <c r="AM45" i="14"/>
  <c r="AM96" i="14"/>
  <c r="AM145" i="14"/>
  <c r="AL44" i="14"/>
  <c r="AL95" i="14"/>
  <c r="AL45" i="14"/>
  <c r="AL96" i="14"/>
  <c r="AL145" i="14"/>
  <c r="AK44" i="14"/>
  <c r="AK95" i="14"/>
  <c r="AK45" i="14"/>
  <c r="AK96" i="14"/>
  <c r="AK145" i="14"/>
  <c r="AJ44" i="14"/>
  <c r="AJ95" i="14"/>
  <c r="AJ45" i="14"/>
  <c r="AJ96" i="14"/>
  <c r="AJ145" i="14"/>
  <c r="AI44" i="14"/>
  <c r="AI95" i="14"/>
  <c r="AI45" i="14"/>
  <c r="AI96" i="14"/>
  <c r="AI145" i="14"/>
  <c r="AH44" i="14"/>
  <c r="AH95" i="14"/>
  <c r="AH45" i="14"/>
  <c r="AH96" i="14"/>
  <c r="AH145" i="14"/>
  <c r="AG44" i="14"/>
  <c r="AG95" i="14"/>
  <c r="AG45" i="14"/>
  <c r="AG96" i="14"/>
  <c r="AG145" i="14"/>
  <c r="AF44" i="14"/>
  <c r="AF95" i="14"/>
  <c r="AF45" i="14"/>
  <c r="AF96" i="14"/>
  <c r="AF145" i="14"/>
  <c r="AE44" i="14"/>
  <c r="AE95" i="14"/>
  <c r="AE45" i="14"/>
  <c r="AE96" i="14"/>
  <c r="AE145" i="14"/>
  <c r="BI43" i="14"/>
  <c r="BI94" i="14"/>
  <c r="BI144" i="14"/>
  <c r="BH43" i="14"/>
  <c r="BH94" i="14"/>
  <c r="BH144" i="14"/>
  <c r="BG43" i="14"/>
  <c r="BG94" i="14"/>
  <c r="BG144" i="14"/>
  <c r="BF43" i="14"/>
  <c r="BF94" i="14"/>
  <c r="BF144" i="14"/>
  <c r="BE43" i="14"/>
  <c r="BE94" i="14"/>
  <c r="BE144" i="14"/>
  <c r="BD43" i="14"/>
  <c r="BD94" i="14"/>
  <c r="BD144" i="14"/>
  <c r="BC43" i="14"/>
  <c r="BC94" i="14"/>
  <c r="BC144" i="14"/>
  <c r="BB43" i="14"/>
  <c r="BB94" i="14"/>
  <c r="BB144" i="14"/>
  <c r="BA43" i="14"/>
  <c r="BA94" i="14"/>
  <c r="BA144" i="14"/>
  <c r="AZ43" i="14"/>
  <c r="AZ94" i="14"/>
  <c r="AZ144" i="14"/>
  <c r="AY43" i="14"/>
  <c r="AY94" i="14"/>
  <c r="AY144" i="14"/>
  <c r="AX43" i="14"/>
  <c r="AX94" i="14"/>
  <c r="AX144" i="14"/>
  <c r="AW43" i="14"/>
  <c r="AW94" i="14"/>
  <c r="AW144" i="14"/>
  <c r="AV43" i="14"/>
  <c r="AV94" i="14"/>
  <c r="AV144" i="14"/>
  <c r="AU43" i="14"/>
  <c r="AU94" i="14"/>
  <c r="AU144" i="14"/>
  <c r="AT43" i="14"/>
  <c r="AT94" i="14"/>
  <c r="AT144" i="14"/>
  <c r="AS43" i="14"/>
  <c r="AS94" i="14"/>
  <c r="AS144" i="14"/>
  <c r="AR43" i="14"/>
  <c r="AR94" i="14"/>
  <c r="AR144" i="14"/>
  <c r="AQ43" i="14"/>
  <c r="AQ94" i="14"/>
  <c r="AQ144" i="14"/>
  <c r="AP43" i="14"/>
  <c r="AP94" i="14"/>
  <c r="AP144" i="14"/>
  <c r="AO43" i="14"/>
  <c r="AO94" i="14"/>
  <c r="AO144" i="14"/>
  <c r="AN43" i="14"/>
  <c r="AN94" i="14"/>
  <c r="AN144" i="14"/>
  <c r="AM43" i="14"/>
  <c r="AM94" i="14"/>
  <c r="AM144" i="14"/>
  <c r="AL43" i="14"/>
  <c r="AL94" i="14"/>
  <c r="AL144" i="14"/>
  <c r="AK43" i="14"/>
  <c r="AK94" i="14"/>
  <c r="AK144" i="14"/>
  <c r="AJ43" i="14"/>
  <c r="AJ94" i="14"/>
  <c r="AJ144" i="14"/>
  <c r="AI43" i="14"/>
  <c r="AI94" i="14"/>
  <c r="AI144" i="14"/>
  <c r="AH43" i="14"/>
  <c r="AH94" i="14"/>
  <c r="AH144" i="14"/>
  <c r="AG43" i="14"/>
  <c r="AG94" i="14"/>
  <c r="AG144" i="14"/>
  <c r="AF43" i="14"/>
  <c r="AF94" i="14"/>
  <c r="AF144" i="14"/>
  <c r="AE43" i="14"/>
  <c r="AE94" i="14"/>
  <c r="AE144" i="14"/>
  <c r="BI42" i="14"/>
  <c r="BI93" i="14"/>
  <c r="BI143" i="14"/>
  <c r="BH42" i="14"/>
  <c r="BH93" i="14"/>
  <c r="BH143" i="14"/>
  <c r="BG42" i="14"/>
  <c r="BG93" i="14"/>
  <c r="BG143" i="14"/>
  <c r="BF42" i="14"/>
  <c r="BF93" i="14"/>
  <c r="BF143" i="14"/>
  <c r="BE42" i="14"/>
  <c r="BE93" i="14"/>
  <c r="BE143" i="14"/>
  <c r="BD42" i="14"/>
  <c r="BD93" i="14"/>
  <c r="BD143" i="14"/>
  <c r="BC42" i="14"/>
  <c r="BC93" i="14"/>
  <c r="BC143" i="14"/>
  <c r="BB42" i="14"/>
  <c r="BB93" i="14"/>
  <c r="BB143" i="14"/>
  <c r="BA42" i="14"/>
  <c r="BA93" i="14"/>
  <c r="BA143" i="14"/>
  <c r="AZ42" i="14"/>
  <c r="AZ93" i="14"/>
  <c r="AZ143" i="14"/>
  <c r="AY42" i="14"/>
  <c r="AY93" i="14"/>
  <c r="AY143" i="14"/>
  <c r="AX42" i="14"/>
  <c r="AX93" i="14"/>
  <c r="AX143" i="14"/>
  <c r="AW42" i="14"/>
  <c r="AW93" i="14"/>
  <c r="AW143" i="14"/>
  <c r="AV42" i="14"/>
  <c r="AV93" i="14"/>
  <c r="AV143" i="14"/>
  <c r="AU42" i="14"/>
  <c r="AU93" i="14"/>
  <c r="AU143" i="14"/>
  <c r="AT42" i="14"/>
  <c r="AT93" i="14"/>
  <c r="AT143" i="14"/>
  <c r="AS42" i="14"/>
  <c r="AS93" i="14"/>
  <c r="AS143" i="14"/>
  <c r="AR42" i="14"/>
  <c r="AR93" i="14"/>
  <c r="AR143" i="14"/>
  <c r="AQ42" i="14"/>
  <c r="AQ93" i="14"/>
  <c r="AQ143" i="14"/>
  <c r="AP42" i="14"/>
  <c r="AP93" i="14"/>
  <c r="AP143" i="14"/>
  <c r="AO42" i="14"/>
  <c r="AO93" i="14"/>
  <c r="AO143" i="14"/>
  <c r="AN42" i="14"/>
  <c r="AN93" i="14"/>
  <c r="AN143" i="14"/>
  <c r="AM42" i="14"/>
  <c r="AM93" i="14"/>
  <c r="AM143" i="14"/>
  <c r="AL42" i="14"/>
  <c r="AL93" i="14"/>
  <c r="AL143" i="14"/>
  <c r="AK42" i="14"/>
  <c r="AK93" i="14"/>
  <c r="AK143" i="14"/>
  <c r="AJ42" i="14"/>
  <c r="AJ93" i="14"/>
  <c r="AJ143" i="14"/>
  <c r="AI42" i="14"/>
  <c r="AI93" i="14"/>
  <c r="AI143" i="14"/>
  <c r="AH42" i="14"/>
  <c r="AH93" i="14"/>
  <c r="AH143" i="14"/>
  <c r="AG42" i="14"/>
  <c r="AG93" i="14"/>
  <c r="AG143" i="14"/>
  <c r="AF42" i="14"/>
  <c r="AF93" i="14"/>
  <c r="AF143" i="14"/>
  <c r="AE42" i="14"/>
  <c r="AE93" i="14"/>
  <c r="AE143" i="14"/>
  <c r="AE37" i="14" a="1"/>
  <c r="BI40" i="14"/>
  <c r="BI91" i="14"/>
  <c r="BI41" i="14"/>
  <c r="BI92" i="14"/>
  <c r="BI141" i="14"/>
  <c r="BH40" i="14"/>
  <c r="BH91" i="14"/>
  <c r="BH41" i="14"/>
  <c r="BH92" i="14"/>
  <c r="BH141" i="14"/>
  <c r="BG40" i="14"/>
  <c r="BG91" i="14"/>
  <c r="BG41" i="14"/>
  <c r="BG92" i="14"/>
  <c r="BG141" i="14"/>
  <c r="BF40" i="14"/>
  <c r="BF91" i="14"/>
  <c r="BF41" i="14"/>
  <c r="BF92" i="14"/>
  <c r="BF141" i="14"/>
  <c r="BE40" i="14"/>
  <c r="BE91" i="14"/>
  <c r="BE41" i="14"/>
  <c r="BE92" i="14"/>
  <c r="BE141" i="14"/>
  <c r="BD40" i="14"/>
  <c r="BD91" i="14"/>
  <c r="BD41" i="14"/>
  <c r="BD92" i="14"/>
  <c r="BD141" i="14"/>
  <c r="BC40" i="14"/>
  <c r="BC91" i="14"/>
  <c r="BC41" i="14"/>
  <c r="BC92" i="14"/>
  <c r="BC141" i="14"/>
  <c r="BB40" i="14"/>
  <c r="BB91" i="14"/>
  <c r="BB41" i="14"/>
  <c r="BB92" i="14"/>
  <c r="BB141" i="14"/>
  <c r="BA40" i="14"/>
  <c r="BA91" i="14"/>
  <c r="BA41" i="14"/>
  <c r="BA92" i="14"/>
  <c r="BA141" i="14"/>
  <c r="AZ40" i="14"/>
  <c r="AZ91" i="14"/>
  <c r="AZ41" i="14"/>
  <c r="AZ92" i="14"/>
  <c r="AZ141" i="14"/>
  <c r="AY40" i="14"/>
  <c r="AY91" i="14"/>
  <c r="AY41" i="14"/>
  <c r="AY92" i="14"/>
  <c r="AY141" i="14"/>
  <c r="AX40" i="14"/>
  <c r="AX91" i="14"/>
  <c r="AX41" i="14"/>
  <c r="AX92" i="14"/>
  <c r="AX141" i="14"/>
  <c r="AW40" i="14"/>
  <c r="AW91" i="14"/>
  <c r="AW41" i="14"/>
  <c r="AW92" i="14"/>
  <c r="AW141" i="14"/>
  <c r="AV40" i="14"/>
  <c r="AV91" i="14"/>
  <c r="AV41" i="14"/>
  <c r="AV92" i="14"/>
  <c r="AV141" i="14"/>
  <c r="AU40" i="14"/>
  <c r="AU91" i="14"/>
  <c r="AU41" i="14"/>
  <c r="AU92" i="14"/>
  <c r="AU141" i="14"/>
  <c r="AT40" i="14"/>
  <c r="AT91" i="14"/>
  <c r="AT41" i="14"/>
  <c r="AT92" i="14"/>
  <c r="AT141" i="14"/>
  <c r="AS40" i="14"/>
  <c r="AS91" i="14"/>
  <c r="AS41" i="14"/>
  <c r="AS92" i="14"/>
  <c r="AS141" i="14"/>
  <c r="AR40" i="14"/>
  <c r="AR91" i="14"/>
  <c r="AR41" i="14"/>
  <c r="AR92" i="14"/>
  <c r="AR141" i="14"/>
  <c r="AQ40" i="14"/>
  <c r="AQ91" i="14"/>
  <c r="AQ41" i="14"/>
  <c r="AQ92" i="14"/>
  <c r="AQ141" i="14"/>
  <c r="AP40" i="14"/>
  <c r="AP91" i="14"/>
  <c r="AP41" i="14"/>
  <c r="AP92" i="14"/>
  <c r="AP141" i="14"/>
  <c r="AO40" i="14"/>
  <c r="AO91" i="14"/>
  <c r="AO41" i="14"/>
  <c r="AO92" i="14"/>
  <c r="AO141" i="14"/>
  <c r="AN40" i="14"/>
  <c r="AN91" i="14"/>
  <c r="AN41" i="14"/>
  <c r="AN92" i="14"/>
  <c r="AN141" i="14"/>
  <c r="AM40" i="14"/>
  <c r="AM91" i="14"/>
  <c r="AM41" i="14"/>
  <c r="AM92" i="14"/>
  <c r="AM141" i="14"/>
  <c r="AL40" i="14"/>
  <c r="AL91" i="14"/>
  <c r="AL41" i="14"/>
  <c r="AL92" i="14"/>
  <c r="AL141" i="14"/>
  <c r="AK40" i="14"/>
  <c r="AK91" i="14"/>
  <c r="AK41" i="14"/>
  <c r="AK92" i="14"/>
  <c r="AK141" i="14"/>
  <c r="AJ40" i="14"/>
  <c r="AJ91" i="14"/>
  <c r="AJ41" i="14"/>
  <c r="AJ92" i="14"/>
  <c r="AJ141" i="14"/>
  <c r="AI40" i="14"/>
  <c r="AI91" i="14"/>
  <c r="AI41" i="14"/>
  <c r="AI92" i="14"/>
  <c r="AI141" i="14"/>
  <c r="AH40" i="14"/>
  <c r="AH91" i="14"/>
  <c r="AH41" i="14"/>
  <c r="AH92" i="14"/>
  <c r="AH141" i="14"/>
  <c r="AG40" i="14"/>
  <c r="AG91" i="14"/>
  <c r="AG41" i="14"/>
  <c r="AG92" i="14"/>
  <c r="AG141" i="14"/>
  <c r="AF40" i="14"/>
  <c r="AF91" i="14"/>
  <c r="AF41" i="14"/>
  <c r="AF92" i="14"/>
  <c r="AF141" i="14"/>
  <c r="AE40" i="14"/>
  <c r="AE91" i="14"/>
  <c r="AE41" i="14"/>
  <c r="AE92" i="14"/>
  <c r="AE141" i="14"/>
  <c r="BI39" i="14"/>
  <c r="BI90" i="14"/>
  <c r="BI140" i="14"/>
  <c r="BH39" i="14"/>
  <c r="BH90" i="14"/>
  <c r="BH140" i="14"/>
  <c r="BG39" i="14"/>
  <c r="BG90" i="14"/>
  <c r="BG140" i="14"/>
  <c r="BF39" i="14"/>
  <c r="BF90" i="14"/>
  <c r="BF140" i="14"/>
  <c r="BE39" i="14"/>
  <c r="BE90" i="14"/>
  <c r="BE140" i="14"/>
  <c r="BD39" i="14"/>
  <c r="BD90" i="14"/>
  <c r="BD140" i="14"/>
  <c r="BC39" i="14"/>
  <c r="BC90" i="14"/>
  <c r="BC140" i="14"/>
  <c r="BB39" i="14"/>
  <c r="BB90" i="14"/>
  <c r="BB140" i="14"/>
  <c r="BA39" i="14"/>
  <c r="BA90" i="14"/>
  <c r="BA140" i="14"/>
  <c r="AZ39" i="14"/>
  <c r="AZ90" i="14"/>
  <c r="AZ140" i="14"/>
  <c r="AY39" i="14"/>
  <c r="AY90" i="14"/>
  <c r="AY140" i="14"/>
  <c r="AX39" i="14"/>
  <c r="AX90" i="14"/>
  <c r="AX140" i="14"/>
  <c r="AW39" i="14"/>
  <c r="AW90" i="14"/>
  <c r="AW140" i="14"/>
  <c r="AV39" i="14"/>
  <c r="AV90" i="14"/>
  <c r="AV140" i="14"/>
  <c r="AU39" i="14"/>
  <c r="AU90" i="14"/>
  <c r="AU140" i="14"/>
  <c r="AT39" i="14"/>
  <c r="AT90" i="14"/>
  <c r="AT140" i="14"/>
  <c r="AS39" i="14"/>
  <c r="AS90" i="14"/>
  <c r="AS140" i="14"/>
  <c r="AR39" i="14"/>
  <c r="AR90" i="14"/>
  <c r="AR140" i="14"/>
  <c r="AQ39" i="14"/>
  <c r="AQ90" i="14"/>
  <c r="AQ140" i="14"/>
  <c r="AP39" i="14"/>
  <c r="AP90" i="14"/>
  <c r="AP140" i="14"/>
  <c r="AO39" i="14"/>
  <c r="AO90" i="14"/>
  <c r="AO140" i="14"/>
  <c r="AN39" i="14"/>
  <c r="AN90" i="14"/>
  <c r="AN140" i="14"/>
  <c r="AM39" i="14"/>
  <c r="AM90" i="14"/>
  <c r="AM140" i="14"/>
  <c r="AL39" i="14"/>
  <c r="AL90" i="14"/>
  <c r="AL140" i="14"/>
  <c r="AK39" i="14"/>
  <c r="AK90" i="14"/>
  <c r="AK140" i="14"/>
  <c r="AJ39" i="14"/>
  <c r="AJ90" i="14"/>
  <c r="AJ140" i="14"/>
  <c r="AI39" i="14"/>
  <c r="AI90" i="14"/>
  <c r="AI140" i="14"/>
  <c r="AH39" i="14"/>
  <c r="AH90" i="14"/>
  <c r="AH140" i="14"/>
  <c r="AG39" i="14"/>
  <c r="AG90" i="14"/>
  <c r="AG140" i="14"/>
  <c r="AF39" i="14"/>
  <c r="AF90" i="14"/>
  <c r="AF140" i="14"/>
  <c r="AE39" i="14"/>
  <c r="AE90" i="14"/>
  <c r="AE140" i="14"/>
  <c r="BI38" i="14"/>
  <c r="BI89" i="14"/>
  <c r="BI139" i="14"/>
  <c r="BH38" i="14"/>
  <c r="BH89" i="14"/>
  <c r="BH139" i="14"/>
  <c r="BG38" i="14"/>
  <c r="BG89" i="14"/>
  <c r="BG139" i="14"/>
  <c r="BF38" i="14"/>
  <c r="BF89" i="14"/>
  <c r="BF139" i="14"/>
  <c r="BE38" i="14"/>
  <c r="BE89" i="14"/>
  <c r="BE139" i="14"/>
  <c r="BD38" i="14"/>
  <c r="BD89" i="14"/>
  <c r="BD139" i="14"/>
  <c r="BC38" i="14"/>
  <c r="BC89" i="14"/>
  <c r="BC139" i="14"/>
  <c r="BB38" i="14"/>
  <c r="BB89" i="14"/>
  <c r="BB139" i="14"/>
  <c r="BA38" i="14"/>
  <c r="BA89" i="14"/>
  <c r="BA139" i="14"/>
  <c r="AZ38" i="14"/>
  <c r="AZ89" i="14"/>
  <c r="AZ139" i="14"/>
  <c r="AY38" i="14"/>
  <c r="AY89" i="14"/>
  <c r="AY139" i="14"/>
  <c r="AX38" i="14"/>
  <c r="AX89" i="14"/>
  <c r="AX139" i="14"/>
  <c r="AW38" i="14"/>
  <c r="AW89" i="14"/>
  <c r="AW139" i="14"/>
  <c r="AV38" i="14"/>
  <c r="AV89" i="14"/>
  <c r="AV139" i="14"/>
  <c r="AU38" i="14"/>
  <c r="AU89" i="14"/>
  <c r="AU139" i="14"/>
  <c r="AT38" i="14"/>
  <c r="AT89" i="14"/>
  <c r="AT139" i="14"/>
  <c r="AS38" i="14"/>
  <c r="AS89" i="14"/>
  <c r="AS139" i="14"/>
  <c r="AR38" i="14"/>
  <c r="AR89" i="14"/>
  <c r="AR139" i="14"/>
  <c r="AQ38" i="14"/>
  <c r="AQ89" i="14"/>
  <c r="AQ139" i="14"/>
  <c r="AP38" i="14"/>
  <c r="AP89" i="14"/>
  <c r="AP139" i="14"/>
  <c r="AO38" i="14"/>
  <c r="AO89" i="14"/>
  <c r="AO139" i="14"/>
  <c r="AN38" i="14"/>
  <c r="AN89" i="14"/>
  <c r="AN139" i="14"/>
  <c r="AM38" i="14"/>
  <c r="AM89" i="14"/>
  <c r="AM139" i="14"/>
  <c r="AL38" i="14"/>
  <c r="AL89" i="14"/>
  <c r="AL139" i="14"/>
  <c r="AK38" i="14"/>
  <c r="AK89" i="14"/>
  <c r="AK139" i="14"/>
  <c r="AJ38" i="14"/>
  <c r="AJ89" i="14"/>
  <c r="AJ139" i="14"/>
  <c r="AI38" i="14"/>
  <c r="AI89" i="14"/>
  <c r="AI139" i="14"/>
  <c r="AH38" i="14"/>
  <c r="AH89" i="14"/>
  <c r="AH139" i="14"/>
  <c r="AG38" i="14"/>
  <c r="AG89" i="14"/>
  <c r="AG139" i="14"/>
  <c r="AF38" i="14"/>
  <c r="AF89" i="14"/>
  <c r="AF139" i="14"/>
  <c r="AE38" i="14"/>
  <c r="AE89" i="14"/>
  <c r="AE139" i="14"/>
  <c r="BI36" i="14"/>
  <c r="BI87" i="14"/>
  <c r="BI37" i="14"/>
  <c r="BI88" i="14"/>
  <c r="BI137" i="14"/>
  <c r="BH36" i="14"/>
  <c r="BH87" i="14"/>
  <c r="BH37" i="14"/>
  <c r="BH88" i="14"/>
  <c r="BH137" i="14"/>
  <c r="BG36" i="14"/>
  <c r="BG87" i="14"/>
  <c r="BG37" i="14"/>
  <c r="BG88" i="14"/>
  <c r="BG137" i="14"/>
  <c r="BF36" i="14"/>
  <c r="BF87" i="14"/>
  <c r="BF37" i="14"/>
  <c r="BF88" i="14"/>
  <c r="BF137" i="14"/>
  <c r="BE36" i="14"/>
  <c r="BE87" i="14"/>
  <c r="BE37" i="14"/>
  <c r="BE88" i="14"/>
  <c r="BE137" i="14"/>
  <c r="BD36" i="14"/>
  <c r="BD87" i="14"/>
  <c r="BD37" i="14"/>
  <c r="BD88" i="14"/>
  <c r="BD137" i="14"/>
  <c r="BC36" i="14"/>
  <c r="BC87" i="14"/>
  <c r="BC37" i="14"/>
  <c r="BC88" i="14"/>
  <c r="BC137" i="14"/>
  <c r="BB36" i="14"/>
  <c r="BB87" i="14"/>
  <c r="BB37" i="14"/>
  <c r="BB88" i="14"/>
  <c r="BB137" i="14"/>
  <c r="BA36" i="14"/>
  <c r="BA87" i="14"/>
  <c r="BA37" i="14"/>
  <c r="BA88" i="14"/>
  <c r="BA137" i="14"/>
  <c r="AZ36" i="14"/>
  <c r="AZ87" i="14"/>
  <c r="AZ37" i="14"/>
  <c r="AZ88" i="14"/>
  <c r="AZ137" i="14"/>
  <c r="AY36" i="14"/>
  <c r="AY87" i="14"/>
  <c r="AY37" i="14"/>
  <c r="AY88" i="14"/>
  <c r="AY137" i="14"/>
  <c r="AX36" i="14"/>
  <c r="AX87" i="14"/>
  <c r="AX37" i="14"/>
  <c r="AX88" i="14"/>
  <c r="AX137" i="14"/>
  <c r="AW36" i="14"/>
  <c r="AW87" i="14"/>
  <c r="AW37" i="14"/>
  <c r="AW88" i="14"/>
  <c r="AW137" i="14"/>
  <c r="AV36" i="14"/>
  <c r="AV87" i="14"/>
  <c r="AV37" i="14"/>
  <c r="AV88" i="14"/>
  <c r="AV137" i="14"/>
  <c r="AU36" i="14"/>
  <c r="AU87" i="14"/>
  <c r="AU37" i="14"/>
  <c r="AU88" i="14"/>
  <c r="AU137" i="14"/>
  <c r="AT36" i="14"/>
  <c r="AT87" i="14"/>
  <c r="AT37" i="14"/>
  <c r="AT88" i="14"/>
  <c r="AT137" i="14"/>
  <c r="AS36" i="14"/>
  <c r="AS87" i="14"/>
  <c r="AS37" i="14"/>
  <c r="AS88" i="14"/>
  <c r="AS137" i="14"/>
  <c r="AR36" i="14"/>
  <c r="AR87" i="14"/>
  <c r="AR37" i="14"/>
  <c r="AR88" i="14"/>
  <c r="AR137" i="14"/>
  <c r="AQ36" i="14"/>
  <c r="AQ87" i="14"/>
  <c r="AQ37" i="14"/>
  <c r="AQ88" i="14"/>
  <c r="AQ137" i="14"/>
  <c r="AP36" i="14"/>
  <c r="AP87" i="14"/>
  <c r="AP37" i="14"/>
  <c r="AP88" i="14"/>
  <c r="AP137" i="14"/>
  <c r="AO36" i="14"/>
  <c r="AO87" i="14"/>
  <c r="AO37" i="14"/>
  <c r="AO88" i="14"/>
  <c r="AO137" i="14"/>
  <c r="AN36" i="14"/>
  <c r="AN87" i="14"/>
  <c r="AN37" i="14"/>
  <c r="AN88" i="14"/>
  <c r="AN137" i="14"/>
  <c r="AM36" i="14"/>
  <c r="AM87" i="14"/>
  <c r="AM37" i="14"/>
  <c r="AM88" i="14"/>
  <c r="AM137" i="14"/>
  <c r="AL36" i="14"/>
  <c r="AL87" i="14"/>
  <c r="AL37" i="14"/>
  <c r="AL88" i="14"/>
  <c r="AL137" i="14"/>
  <c r="AK36" i="14"/>
  <c r="AK87" i="14"/>
  <c r="AK37" i="14"/>
  <c r="AK88" i="14"/>
  <c r="AK137" i="14"/>
  <c r="AJ36" i="14"/>
  <c r="AJ87" i="14"/>
  <c r="AJ37" i="14"/>
  <c r="AJ88" i="14"/>
  <c r="AJ137" i="14"/>
  <c r="AI36" i="14"/>
  <c r="AI87" i="14"/>
  <c r="AI37" i="14"/>
  <c r="AI88" i="14"/>
  <c r="AI137" i="14"/>
  <c r="AH36" i="14"/>
  <c r="AH87" i="14"/>
  <c r="AH37" i="14"/>
  <c r="AH88" i="14"/>
  <c r="AH137" i="14"/>
  <c r="AG36" i="14"/>
  <c r="AG87" i="14"/>
  <c r="AG37" i="14"/>
  <c r="AG88" i="14"/>
  <c r="AG137" i="14"/>
  <c r="AF36" i="14"/>
  <c r="AF87" i="14"/>
  <c r="AF37" i="14"/>
  <c r="AF88" i="14"/>
  <c r="AF137" i="14"/>
  <c r="AE36" i="14"/>
  <c r="AE87" i="14"/>
  <c r="AE37" i="14"/>
  <c r="AE88" i="14"/>
  <c r="AE137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E5" i="14"/>
  <c r="AE56" i="14"/>
  <c r="AE106" i="14"/>
  <c r="B2" i="15"/>
  <c r="AE110" i="14"/>
  <c r="B3" i="15"/>
  <c r="AE114" i="14"/>
  <c r="B4" i="15"/>
  <c r="AE118" i="14"/>
  <c r="B5" i="15"/>
  <c r="AE122" i="14"/>
  <c r="B6" i="15"/>
  <c r="AE126" i="14"/>
  <c r="B7" i="15"/>
  <c r="AE130" i="14"/>
  <c r="B8" i="15"/>
  <c r="AE134" i="14"/>
  <c r="B9" i="15"/>
  <c r="AE138" i="14"/>
  <c r="B10" i="15"/>
  <c r="AE142" i="14"/>
  <c r="B11" i="15"/>
  <c r="AE150" i="14"/>
  <c r="B13" i="15"/>
  <c r="AE146" i="14"/>
  <c r="B12" i="15"/>
  <c r="BI150" i="14"/>
  <c r="AF13" i="15"/>
  <c r="BH150" i="14"/>
  <c r="AE13" i="15"/>
  <c r="BG150" i="14"/>
  <c r="AD13" i="15"/>
  <c r="BF150" i="14"/>
  <c r="AC13" i="15"/>
  <c r="BE150" i="14"/>
  <c r="AB13" i="15"/>
  <c r="BD150" i="14"/>
  <c r="AA13" i="15"/>
  <c r="BC150" i="14"/>
  <c r="Z13" i="15"/>
  <c r="BB150" i="14"/>
  <c r="Y13" i="15"/>
  <c r="BA150" i="14"/>
  <c r="X13" i="15"/>
  <c r="AZ150" i="14"/>
  <c r="W13" i="15"/>
  <c r="AY150" i="14"/>
  <c r="V13" i="15"/>
  <c r="AX150" i="14"/>
  <c r="U13" i="15"/>
  <c r="AW150" i="14"/>
  <c r="T13" i="15"/>
  <c r="AV150" i="14"/>
  <c r="S13" i="15"/>
  <c r="AU150" i="14"/>
  <c r="R13" i="15"/>
  <c r="AT150" i="14"/>
  <c r="Q13" i="15"/>
  <c r="AS150" i="14"/>
  <c r="P13" i="15"/>
  <c r="AR150" i="14"/>
  <c r="O13" i="15"/>
  <c r="AQ150" i="14"/>
  <c r="N13" i="15"/>
  <c r="AP150" i="14"/>
  <c r="M13" i="15"/>
  <c r="AO150" i="14"/>
  <c r="L13" i="15"/>
  <c r="AN150" i="14"/>
  <c r="K13" i="15"/>
  <c r="AM150" i="14"/>
  <c r="J13" i="15"/>
  <c r="AL150" i="14"/>
  <c r="I13" i="15"/>
  <c r="AK150" i="14"/>
  <c r="H13" i="15"/>
  <c r="AJ150" i="14"/>
  <c r="G13" i="15"/>
  <c r="AI150" i="14"/>
  <c r="F13" i="15"/>
  <c r="AH150" i="14"/>
  <c r="E13" i="15"/>
  <c r="AG150" i="14"/>
  <c r="D13" i="15"/>
  <c r="AF150" i="14"/>
  <c r="C13" i="15"/>
  <c r="BI146" i="14"/>
  <c r="AF12" i="15"/>
  <c r="BH146" i="14"/>
  <c r="AE12" i="15"/>
  <c r="BG146" i="14"/>
  <c r="AD12" i="15"/>
  <c r="BF146" i="14"/>
  <c r="AC12" i="15"/>
  <c r="BE146" i="14"/>
  <c r="AB12" i="15"/>
  <c r="BD146" i="14"/>
  <c r="AA12" i="15"/>
  <c r="BC146" i="14"/>
  <c r="Z12" i="15"/>
  <c r="BB146" i="14"/>
  <c r="Y12" i="15"/>
  <c r="BA146" i="14"/>
  <c r="X12" i="15"/>
  <c r="AZ146" i="14"/>
  <c r="W12" i="15"/>
  <c r="AY146" i="14"/>
  <c r="V12" i="15"/>
  <c r="AX146" i="14"/>
  <c r="U12" i="15"/>
  <c r="AW146" i="14"/>
  <c r="T12" i="15"/>
  <c r="AV146" i="14"/>
  <c r="S12" i="15"/>
  <c r="AU146" i="14"/>
  <c r="R12" i="15"/>
  <c r="AT146" i="14"/>
  <c r="Q12" i="15"/>
  <c r="AS146" i="14"/>
  <c r="P12" i="15"/>
  <c r="AR146" i="14"/>
  <c r="O12" i="15"/>
  <c r="AQ146" i="14"/>
  <c r="N12" i="15"/>
  <c r="AP146" i="14"/>
  <c r="M12" i="15"/>
  <c r="AO146" i="14"/>
  <c r="L12" i="15"/>
  <c r="AN146" i="14"/>
  <c r="K12" i="15"/>
  <c r="AM146" i="14"/>
  <c r="J12" i="15"/>
  <c r="AL146" i="14"/>
  <c r="I12" i="15"/>
  <c r="AK146" i="14"/>
  <c r="H12" i="15"/>
  <c r="AJ146" i="14"/>
  <c r="G12" i="15"/>
  <c r="AI146" i="14"/>
  <c r="F12" i="15"/>
  <c r="AH146" i="14"/>
  <c r="E12" i="15"/>
  <c r="AG146" i="14"/>
  <c r="D12" i="15"/>
  <c r="AF146" i="14"/>
  <c r="C12" i="15"/>
  <c r="BI142" i="14"/>
  <c r="AF11" i="15"/>
  <c r="BH142" i="14"/>
  <c r="AE11" i="15"/>
  <c r="BG142" i="14"/>
  <c r="AD11" i="15"/>
  <c r="BF142" i="14"/>
  <c r="AC11" i="15"/>
  <c r="BE142" i="14"/>
  <c r="AB11" i="15"/>
  <c r="BD142" i="14"/>
  <c r="AA11" i="15"/>
  <c r="BC142" i="14"/>
  <c r="Z11" i="15"/>
  <c r="BB142" i="14"/>
  <c r="Y11" i="15"/>
  <c r="BA142" i="14"/>
  <c r="X11" i="15"/>
  <c r="AZ142" i="14"/>
  <c r="W11" i="15"/>
  <c r="AY142" i="14"/>
  <c r="V11" i="15"/>
  <c r="AX142" i="14"/>
  <c r="U11" i="15"/>
  <c r="AW142" i="14"/>
  <c r="T11" i="15"/>
  <c r="AV142" i="14"/>
  <c r="S11" i="15"/>
  <c r="AU142" i="14"/>
  <c r="R11" i="15"/>
  <c r="AT142" i="14"/>
  <c r="Q11" i="15"/>
  <c r="AS142" i="14"/>
  <c r="P11" i="15"/>
  <c r="AR142" i="14"/>
  <c r="O11" i="15"/>
  <c r="AQ142" i="14"/>
  <c r="N11" i="15"/>
  <c r="AP142" i="14"/>
  <c r="M11" i="15"/>
  <c r="AO142" i="14"/>
  <c r="L11" i="15"/>
  <c r="AN142" i="14"/>
  <c r="K11" i="15"/>
  <c r="AM142" i="14"/>
  <c r="J11" i="15"/>
  <c r="AL142" i="14"/>
  <c r="I11" i="15"/>
  <c r="AK142" i="14"/>
  <c r="H11" i="15"/>
  <c r="AJ142" i="14"/>
  <c r="G11" i="15"/>
  <c r="AI142" i="14"/>
  <c r="F11" i="15"/>
  <c r="AH142" i="14"/>
  <c r="E11" i="15"/>
  <c r="AG142" i="14"/>
  <c r="D11" i="15"/>
  <c r="AF142" i="14"/>
  <c r="C11" i="15"/>
  <c r="BI138" i="14"/>
  <c r="AF10" i="15"/>
  <c r="BH138" i="14"/>
  <c r="AE10" i="15"/>
  <c r="BG138" i="14"/>
  <c r="AD10" i="15"/>
  <c r="BF138" i="14"/>
  <c r="AC10" i="15"/>
  <c r="BE138" i="14"/>
  <c r="AB10" i="15"/>
  <c r="BD138" i="14"/>
  <c r="AA10" i="15"/>
  <c r="BC138" i="14"/>
  <c r="Z10" i="15"/>
  <c r="BB138" i="14"/>
  <c r="Y10" i="15"/>
  <c r="BA138" i="14"/>
  <c r="X10" i="15"/>
  <c r="AZ138" i="14"/>
  <c r="W10" i="15"/>
  <c r="AY138" i="14"/>
  <c r="V10" i="15"/>
  <c r="AX138" i="14"/>
  <c r="U10" i="15"/>
  <c r="AW138" i="14"/>
  <c r="T10" i="15"/>
  <c r="AV138" i="14"/>
  <c r="S10" i="15"/>
  <c r="AU138" i="14"/>
  <c r="R10" i="15"/>
  <c r="AT138" i="14"/>
  <c r="Q10" i="15"/>
  <c r="AS138" i="14"/>
  <c r="P10" i="15"/>
  <c r="AR138" i="14"/>
  <c r="O10" i="15"/>
  <c r="AQ138" i="14"/>
  <c r="N10" i="15"/>
  <c r="AP138" i="14"/>
  <c r="M10" i="15"/>
  <c r="AO138" i="14"/>
  <c r="L10" i="15"/>
  <c r="AN138" i="14"/>
  <c r="K10" i="15"/>
  <c r="AM138" i="14"/>
  <c r="J10" i="15"/>
  <c r="AL138" i="14"/>
  <c r="I10" i="15"/>
  <c r="AK138" i="14"/>
  <c r="H10" i="15"/>
  <c r="AJ138" i="14"/>
  <c r="G10" i="15"/>
  <c r="AI138" i="14"/>
  <c r="F10" i="15"/>
  <c r="AH138" i="14"/>
  <c r="E10" i="15"/>
  <c r="AG138" i="14"/>
  <c r="D10" i="15"/>
  <c r="AF138" i="14"/>
  <c r="C10" i="15"/>
  <c r="BI134" i="14"/>
  <c r="AF9" i="15"/>
  <c r="BH134" i="14"/>
  <c r="AE9" i="15"/>
  <c r="BG134" i="14"/>
  <c r="AD9" i="15"/>
  <c r="BF134" i="14"/>
  <c r="AC9" i="15"/>
  <c r="BE134" i="14"/>
  <c r="AB9" i="15"/>
  <c r="BD134" i="14"/>
  <c r="AA9" i="15"/>
  <c r="BC134" i="14"/>
  <c r="Z9" i="15"/>
  <c r="BB134" i="14"/>
  <c r="Y9" i="15"/>
  <c r="BA134" i="14"/>
  <c r="X9" i="15"/>
  <c r="AZ134" i="14"/>
  <c r="W9" i="15"/>
  <c r="AY134" i="14"/>
  <c r="V9" i="15"/>
  <c r="AX134" i="14"/>
  <c r="U9" i="15"/>
  <c r="AW134" i="14"/>
  <c r="T9" i="15"/>
  <c r="AV134" i="14"/>
  <c r="S9" i="15"/>
  <c r="AU134" i="14"/>
  <c r="R9" i="15"/>
  <c r="AT134" i="14"/>
  <c r="Q9" i="15"/>
  <c r="AS134" i="14"/>
  <c r="P9" i="15"/>
  <c r="AR134" i="14"/>
  <c r="O9" i="15"/>
  <c r="AQ134" i="14"/>
  <c r="N9" i="15"/>
  <c r="AP134" i="14"/>
  <c r="M9" i="15"/>
  <c r="AO134" i="14"/>
  <c r="L9" i="15"/>
  <c r="AN134" i="14"/>
  <c r="K9" i="15"/>
  <c r="AM134" i="14"/>
  <c r="J9" i="15"/>
  <c r="AL134" i="14"/>
  <c r="I9" i="15"/>
  <c r="AK134" i="14"/>
  <c r="H9" i="15"/>
  <c r="AJ134" i="14"/>
  <c r="G9" i="15"/>
  <c r="AI134" i="14"/>
  <c r="F9" i="15"/>
  <c r="AH134" i="14"/>
  <c r="E9" i="15"/>
  <c r="AG134" i="14"/>
  <c r="D9" i="15"/>
  <c r="AF134" i="14"/>
  <c r="C9" i="15"/>
  <c r="BI130" i="14"/>
  <c r="AF8" i="15"/>
  <c r="BH130" i="14"/>
  <c r="AE8" i="15"/>
  <c r="BG130" i="14"/>
  <c r="AD8" i="15"/>
  <c r="BF130" i="14"/>
  <c r="AC8" i="15"/>
  <c r="BE130" i="14"/>
  <c r="AB8" i="15"/>
  <c r="BD130" i="14"/>
  <c r="AA8" i="15"/>
  <c r="BC130" i="14"/>
  <c r="Z8" i="15"/>
  <c r="BB130" i="14"/>
  <c r="Y8" i="15"/>
  <c r="BA130" i="14"/>
  <c r="X8" i="15"/>
  <c r="AZ130" i="14"/>
  <c r="W8" i="15"/>
  <c r="AY130" i="14"/>
  <c r="V8" i="15"/>
  <c r="AX130" i="14"/>
  <c r="U8" i="15"/>
  <c r="AW130" i="14"/>
  <c r="T8" i="15"/>
  <c r="AV130" i="14"/>
  <c r="S8" i="15"/>
  <c r="AU130" i="14"/>
  <c r="R8" i="15"/>
  <c r="AT130" i="14"/>
  <c r="Q8" i="15"/>
  <c r="AS130" i="14"/>
  <c r="P8" i="15"/>
  <c r="AR130" i="14"/>
  <c r="O8" i="15"/>
  <c r="AQ130" i="14"/>
  <c r="N8" i="15"/>
  <c r="AP130" i="14"/>
  <c r="M8" i="15"/>
  <c r="AO130" i="14"/>
  <c r="L8" i="15"/>
  <c r="AN130" i="14"/>
  <c r="K8" i="15"/>
  <c r="AM130" i="14"/>
  <c r="J8" i="15"/>
  <c r="AL130" i="14"/>
  <c r="I8" i="15"/>
  <c r="AK130" i="14"/>
  <c r="H8" i="15"/>
  <c r="AJ130" i="14"/>
  <c r="G8" i="15"/>
  <c r="AI130" i="14"/>
  <c r="F8" i="15"/>
  <c r="AH130" i="14"/>
  <c r="E8" i="15"/>
  <c r="AG130" i="14"/>
  <c r="D8" i="15"/>
  <c r="AF130" i="14"/>
  <c r="C8" i="15"/>
  <c r="BI126" i="14"/>
  <c r="AF7" i="15"/>
  <c r="BH126" i="14"/>
  <c r="AE7" i="15"/>
  <c r="BG126" i="14"/>
  <c r="AD7" i="15"/>
  <c r="BF126" i="14"/>
  <c r="AC7" i="15"/>
  <c r="BE126" i="14"/>
  <c r="AB7" i="15"/>
  <c r="BD126" i="14"/>
  <c r="AA7" i="15"/>
  <c r="BC126" i="14"/>
  <c r="Z7" i="15"/>
  <c r="BB126" i="14"/>
  <c r="Y7" i="15"/>
  <c r="BA126" i="14"/>
  <c r="X7" i="15"/>
  <c r="AZ126" i="14"/>
  <c r="W7" i="15"/>
  <c r="AY126" i="14"/>
  <c r="V7" i="15"/>
  <c r="AX126" i="14"/>
  <c r="U7" i="15"/>
  <c r="AW126" i="14"/>
  <c r="T7" i="15"/>
  <c r="AV126" i="14"/>
  <c r="S7" i="15"/>
  <c r="AU126" i="14"/>
  <c r="R7" i="15"/>
  <c r="AT126" i="14"/>
  <c r="Q7" i="15"/>
  <c r="AS126" i="14"/>
  <c r="P7" i="15"/>
  <c r="AR126" i="14"/>
  <c r="O7" i="15"/>
  <c r="AQ126" i="14"/>
  <c r="N7" i="15"/>
  <c r="AP126" i="14"/>
  <c r="M7" i="15"/>
  <c r="AO126" i="14"/>
  <c r="L7" i="15"/>
  <c r="AN126" i="14"/>
  <c r="K7" i="15"/>
  <c r="AM126" i="14"/>
  <c r="J7" i="15"/>
  <c r="AL126" i="14"/>
  <c r="I7" i="15"/>
  <c r="AK126" i="14"/>
  <c r="H7" i="15"/>
  <c r="AJ126" i="14"/>
  <c r="G7" i="15"/>
  <c r="AI126" i="14"/>
  <c r="F7" i="15"/>
  <c r="AH126" i="14"/>
  <c r="E7" i="15"/>
  <c r="AG126" i="14"/>
  <c r="D7" i="15"/>
  <c r="AF126" i="14"/>
  <c r="C7" i="15"/>
  <c r="BI122" i="14"/>
  <c r="AF6" i="15"/>
  <c r="BH122" i="14"/>
  <c r="AE6" i="15"/>
  <c r="BG122" i="14"/>
  <c r="AD6" i="15"/>
  <c r="BF122" i="14"/>
  <c r="AC6" i="15"/>
  <c r="BE122" i="14"/>
  <c r="AB6" i="15"/>
  <c r="BD122" i="14"/>
  <c r="AA6" i="15"/>
  <c r="BC122" i="14"/>
  <c r="Z6" i="15"/>
  <c r="BB122" i="14"/>
  <c r="Y6" i="15"/>
  <c r="BA122" i="14"/>
  <c r="X6" i="15"/>
  <c r="AZ122" i="14"/>
  <c r="W6" i="15"/>
  <c r="AY122" i="14"/>
  <c r="V6" i="15"/>
  <c r="AX122" i="14"/>
  <c r="U6" i="15"/>
  <c r="AW122" i="14"/>
  <c r="T6" i="15"/>
  <c r="AV122" i="14"/>
  <c r="S6" i="15"/>
  <c r="AU122" i="14"/>
  <c r="R6" i="15"/>
  <c r="AT122" i="14"/>
  <c r="Q6" i="15"/>
  <c r="AS122" i="14"/>
  <c r="P6" i="15"/>
  <c r="AR122" i="14"/>
  <c r="O6" i="15"/>
  <c r="AQ122" i="14"/>
  <c r="N6" i="15"/>
  <c r="AP122" i="14"/>
  <c r="M6" i="15"/>
  <c r="AO122" i="14"/>
  <c r="L6" i="15"/>
  <c r="AN122" i="14"/>
  <c r="K6" i="15"/>
  <c r="AM122" i="14"/>
  <c r="J6" i="15"/>
  <c r="AL122" i="14"/>
  <c r="I6" i="15"/>
  <c r="AK122" i="14"/>
  <c r="H6" i="15"/>
  <c r="AJ122" i="14"/>
  <c r="G6" i="15"/>
  <c r="AI122" i="14"/>
  <c r="F6" i="15"/>
  <c r="AH122" i="14"/>
  <c r="E6" i="15"/>
  <c r="AG122" i="14"/>
  <c r="D6" i="15"/>
  <c r="AF122" i="14"/>
  <c r="C6" i="15"/>
  <c r="BI118" i="14"/>
  <c r="AF5" i="15"/>
  <c r="BH118" i="14"/>
  <c r="AE5" i="15"/>
  <c r="BG118" i="14"/>
  <c r="AD5" i="15"/>
  <c r="BF118" i="14"/>
  <c r="AC5" i="15"/>
  <c r="BE118" i="14"/>
  <c r="AB5" i="15"/>
  <c r="BD118" i="14"/>
  <c r="AA5" i="15"/>
  <c r="BC118" i="14"/>
  <c r="Z5" i="15"/>
  <c r="BB118" i="14"/>
  <c r="Y5" i="15"/>
  <c r="BA118" i="14"/>
  <c r="X5" i="15"/>
  <c r="AZ118" i="14"/>
  <c r="W5" i="15"/>
  <c r="AY118" i="14"/>
  <c r="V5" i="15"/>
  <c r="AX118" i="14"/>
  <c r="U5" i="15"/>
  <c r="AW118" i="14"/>
  <c r="T5" i="15"/>
  <c r="AV118" i="14"/>
  <c r="S5" i="15"/>
  <c r="AU118" i="14"/>
  <c r="R5" i="15"/>
  <c r="AT118" i="14"/>
  <c r="Q5" i="15"/>
  <c r="AS118" i="14"/>
  <c r="P5" i="15"/>
  <c r="AR118" i="14"/>
  <c r="O5" i="15"/>
  <c r="AQ118" i="14"/>
  <c r="N5" i="15"/>
  <c r="AP118" i="14"/>
  <c r="M5" i="15"/>
  <c r="AO118" i="14"/>
  <c r="L5" i="15"/>
  <c r="AN118" i="14"/>
  <c r="K5" i="15"/>
  <c r="AM118" i="14"/>
  <c r="J5" i="15"/>
  <c r="AL118" i="14"/>
  <c r="I5" i="15"/>
  <c r="AK118" i="14"/>
  <c r="H5" i="15"/>
  <c r="AJ118" i="14"/>
  <c r="G5" i="15"/>
  <c r="AI118" i="14"/>
  <c r="F5" i="15"/>
  <c r="AH118" i="14"/>
  <c r="E5" i="15"/>
  <c r="AG118" i="14"/>
  <c r="D5" i="15"/>
  <c r="AF118" i="14"/>
  <c r="C5" i="15"/>
  <c r="BI114" i="14"/>
  <c r="AF4" i="15"/>
  <c r="BH114" i="14"/>
  <c r="AE4" i="15"/>
  <c r="BG114" i="14"/>
  <c r="AD4" i="15"/>
  <c r="BF114" i="14"/>
  <c r="AC4" i="15"/>
  <c r="BE114" i="14"/>
  <c r="AB4" i="15"/>
  <c r="BD114" i="14"/>
  <c r="AA4" i="15"/>
  <c r="BC114" i="14"/>
  <c r="Z4" i="15"/>
  <c r="BB114" i="14"/>
  <c r="Y4" i="15"/>
  <c r="BA114" i="14"/>
  <c r="X4" i="15"/>
  <c r="AZ114" i="14"/>
  <c r="W4" i="15"/>
  <c r="AY114" i="14"/>
  <c r="V4" i="15"/>
  <c r="AX114" i="14"/>
  <c r="U4" i="15"/>
  <c r="AW114" i="14"/>
  <c r="T4" i="15"/>
  <c r="AV114" i="14"/>
  <c r="S4" i="15"/>
  <c r="AU114" i="14"/>
  <c r="R4" i="15"/>
  <c r="AT114" i="14"/>
  <c r="Q4" i="15"/>
  <c r="AS114" i="14"/>
  <c r="P4" i="15"/>
  <c r="AR114" i="14"/>
  <c r="O4" i="15"/>
  <c r="AQ114" i="14"/>
  <c r="N4" i="15"/>
  <c r="AP114" i="14"/>
  <c r="M4" i="15"/>
  <c r="AO114" i="14"/>
  <c r="L4" i="15"/>
  <c r="AN114" i="14"/>
  <c r="K4" i="15"/>
  <c r="AM114" i="14"/>
  <c r="J4" i="15"/>
  <c r="AL114" i="14"/>
  <c r="I4" i="15"/>
  <c r="AK114" i="14"/>
  <c r="H4" i="15"/>
  <c r="AJ114" i="14"/>
  <c r="G4" i="15"/>
  <c r="AI114" i="14"/>
  <c r="F4" i="15"/>
  <c r="AH114" i="14"/>
  <c r="E4" i="15"/>
  <c r="AG114" i="14"/>
  <c r="D4" i="15"/>
  <c r="AF114" i="14"/>
  <c r="C4" i="15"/>
  <c r="BI110" i="14"/>
  <c r="AF3" i="15"/>
  <c r="BH110" i="14"/>
  <c r="AE3" i="15"/>
  <c r="BG110" i="14"/>
  <c r="AD3" i="15"/>
  <c r="BF110" i="14"/>
  <c r="AC3" i="15"/>
  <c r="BE110" i="14"/>
  <c r="AB3" i="15"/>
  <c r="BD110" i="14"/>
  <c r="AA3" i="15"/>
  <c r="BC110" i="14"/>
  <c r="Z3" i="15"/>
  <c r="BB110" i="14"/>
  <c r="Y3" i="15"/>
  <c r="BA110" i="14"/>
  <c r="X3" i="15"/>
  <c r="AZ110" i="14"/>
  <c r="W3" i="15"/>
  <c r="AY110" i="14"/>
  <c r="V3" i="15"/>
  <c r="AX110" i="14"/>
  <c r="U3" i="15"/>
  <c r="AW110" i="14"/>
  <c r="T3" i="15"/>
  <c r="AV110" i="14"/>
  <c r="S3" i="15"/>
  <c r="AU110" i="14"/>
  <c r="R3" i="15"/>
  <c r="AT110" i="14"/>
  <c r="Q3" i="15"/>
  <c r="AS110" i="14"/>
  <c r="P3" i="15"/>
  <c r="AR110" i="14"/>
  <c r="O3" i="15"/>
  <c r="AQ110" i="14"/>
  <c r="N3" i="15"/>
  <c r="AP110" i="14"/>
  <c r="M3" i="15"/>
  <c r="AO110" i="14"/>
  <c r="L3" i="15"/>
  <c r="AN110" i="14"/>
  <c r="K3" i="15"/>
  <c r="AM110" i="14"/>
  <c r="J3" i="15"/>
  <c r="AL110" i="14"/>
  <c r="I3" i="15"/>
  <c r="AK110" i="14"/>
  <c r="H3" i="15"/>
  <c r="AJ110" i="14"/>
  <c r="G3" i="15"/>
  <c r="AI110" i="14"/>
  <c r="F3" i="15"/>
  <c r="AH110" i="14"/>
  <c r="E3" i="15"/>
  <c r="AG110" i="14"/>
  <c r="D3" i="15"/>
  <c r="AF110" i="14"/>
  <c r="C3" i="15"/>
  <c r="BI5" i="14"/>
  <c r="BI56" i="14"/>
  <c r="BI106" i="14"/>
  <c r="AF2" i="15"/>
  <c r="BH5" i="14"/>
  <c r="BH56" i="14"/>
  <c r="BH106" i="14"/>
  <c r="AE2" i="15"/>
  <c r="BG5" i="14"/>
  <c r="BG56" i="14"/>
  <c r="BG106" i="14"/>
  <c r="AD2" i="15"/>
  <c r="BF5" i="14"/>
  <c r="BF56" i="14"/>
  <c r="BF106" i="14"/>
  <c r="AC2" i="15"/>
  <c r="BE5" i="14"/>
  <c r="BE56" i="14"/>
  <c r="BE106" i="14"/>
  <c r="AB2" i="15"/>
  <c r="BD5" i="14"/>
  <c r="BD56" i="14"/>
  <c r="BD106" i="14"/>
  <c r="AA2" i="15"/>
  <c r="BC5" i="14"/>
  <c r="BC56" i="14"/>
  <c r="BC106" i="14"/>
  <c r="Z2" i="15"/>
  <c r="BB5" i="14"/>
  <c r="BB56" i="14"/>
  <c r="BB106" i="14"/>
  <c r="Y2" i="15"/>
  <c r="BA5" i="14"/>
  <c r="BA56" i="14"/>
  <c r="BA106" i="14"/>
  <c r="X2" i="15"/>
  <c r="AZ5" i="14"/>
  <c r="AZ56" i="14"/>
  <c r="AZ106" i="14"/>
  <c r="W2" i="15"/>
  <c r="AY5" i="14"/>
  <c r="AY56" i="14"/>
  <c r="AY106" i="14"/>
  <c r="V2" i="15"/>
  <c r="AX5" i="14"/>
  <c r="AX56" i="14"/>
  <c r="AX106" i="14"/>
  <c r="U2" i="15"/>
  <c r="AW5" i="14"/>
  <c r="AW56" i="14"/>
  <c r="AW106" i="14"/>
  <c r="T2" i="15"/>
  <c r="AV5" i="14"/>
  <c r="AV56" i="14"/>
  <c r="AV106" i="14"/>
  <c r="S2" i="15"/>
  <c r="AU5" i="14"/>
  <c r="AU56" i="14"/>
  <c r="AU106" i="14"/>
  <c r="R2" i="15"/>
  <c r="AT5" i="14"/>
  <c r="AT56" i="14"/>
  <c r="AT106" i="14"/>
  <c r="Q2" i="15"/>
  <c r="AS5" i="14"/>
  <c r="AS56" i="14"/>
  <c r="AS106" i="14"/>
  <c r="P2" i="15"/>
  <c r="AR5" i="14"/>
  <c r="AR56" i="14"/>
  <c r="AR106" i="14"/>
  <c r="O2" i="15"/>
  <c r="AQ5" i="14"/>
  <c r="AQ56" i="14"/>
  <c r="AQ106" i="14"/>
  <c r="N2" i="15"/>
  <c r="AP5" i="14"/>
  <c r="AP56" i="14"/>
  <c r="AP106" i="14"/>
  <c r="M2" i="15"/>
  <c r="AO5" i="14"/>
  <c r="AO56" i="14"/>
  <c r="AO106" i="14"/>
  <c r="L2" i="15"/>
  <c r="AN5" i="14"/>
  <c r="AN56" i="14"/>
  <c r="AN106" i="14"/>
  <c r="K2" i="15"/>
  <c r="AM5" i="14"/>
  <c r="AM56" i="14"/>
  <c r="AM106" i="14"/>
  <c r="J2" i="15"/>
  <c r="AL5" i="14"/>
  <c r="AL56" i="14"/>
  <c r="AL106" i="14"/>
  <c r="I2" i="15"/>
  <c r="AK5" i="14"/>
  <c r="AK56" i="14"/>
  <c r="AK106" i="14"/>
  <c r="H2" i="15"/>
  <c r="AJ5" i="14"/>
  <c r="AJ56" i="14"/>
  <c r="AJ106" i="14"/>
  <c r="G2" i="15"/>
  <c r="AI5" i="14"/>
  <c r="AI56" i="14"/>
  <c r="AI106" i="14"/>
  <c r="F2" i="15"/>
  <c r="AH5" i="14"/>
  <c r="AH56" i="14"/>
  <c r="AH106" i="14"/>
  <c r="E2" i="15"/>
  <c r="AG5" i="14"/>
  <c r="AG56" i="14"/>
  <c r="AG106" i="14"/>
  <c r="D2" i="15"/>
  <c r="AF5" i="14"/>
  <c r="AF56" i="14"/>
  <c r="AF106" i="14"/>
  <c r="C2" i="15"/>
</calcChain>
</file>

<file path=xl/sharedStrings.xml><?xml version="1.0" encoding="utf-8"?>
<sst xmlns="http://schemas.openxmlformats.org/spreadsheetml/2006/main" count="6255" uniqueCount="2294">
  <si>
    <t>Slack</t>
  </si>
  <si>
    <t>Water</t>
  </si>
  <si>
    <t>Maximum</t>
  </si>
  <si>
    <t>Current</t>
  </si>
  <si>
    <t>Day</t>
  </si>
  <si>
    <t>Time</t>
  </si>
  <si>
    <t>h.m.</t>
  </si>
  <si>
    <t>Veloc</t>
  </si>
  <si>
    <t>knots</t>
  </si>
  <si>
    <t>All times listed are in Local Time, Daylight Saving Time has been applied when appropriate. All speeds are in knots.</t>
  </si>
  <si>
    <t>     Manhattan, off 31st Street</t>
  </si>
  <si>
    <t>Predicted Tidal Current</t>
  </si>
  <si>
    <t>Flood Direction, 000 True.</t>
  </si>
  <si>
    <t>NOAA, National Ocean Service</t>
  </si>
  <si>
    <t/>
  </si>
  <si>
    <t>0:33-</t>
  </si>
  <si>
    <t>2:06-</t>
  </si>
  <si>
    <t>8:47-</t>
  </si>
  <si>
    <t>14:36+</t>
  </si>
  <si>
    <t>21:12-</t>
  </si>
  <si>
    <t>9:47-</t>
  </si>
  <si>
    <t>15:34+</t>
  </si>
  <si>
    <t>4:03+</t>
  </si>
  <si>
    <t>23:15-</t>
  </si>
  <si>
    <t>5:07+</t>
  </si>
  <si>
    <t>0:20+</t>
  </si>
  <si>
    <t>8:13+</t>
  </si>
  <si>
    <t>3:18-</t>
  </si>
  <si>
    <t>9:09+</t>
  </si>
  <si>
    <t>16:46-</t>
  </si>
  <si>
    <t>5:58-</t>
  </si>
  <si>
    <t>18:28-</t>
  </si>
  <si>
    <t>1:00-</t>
  </si>
  <si>
    <t>7:42-</t>
  </si>
  <si>
    <t>13:27+</t>
  </si>
  <si>
    <t>20:09-</t>
  </si>
  <si>
    <t>14:18+</t>
  </si>
  <si>
    <t>9:31-</t>
  </si>
  <si>
    <t>15:10+</t>
  </si>
  <si>
    <t>21:55-</t>
  </si>
  <si>
    <t>3:35+</t>
  </si>
  <si>
    <t>16:03+</t>
  </si>
  <si>
    <t>4:29+</t>
  </si>
  <si>
    <t>23:43-</t>
  </si>
  <si>
    <t>5:22+</t>
  </si>
  <si>
    <t>7:01+</t>
  </si>
  <si>
    <t>19:25+</t>
  </si>
  <si>
    <t>8:30+</t>
  </si>
  <si>
    <t>3:24-</t>
  </si>
  <si>
    <t>4:02-</t>
  </si>
  <si>
    <t>17:05-</t>
  </si>
  <si>
    <t>5:18-</t>
  </si>
  <si>
    <t>11:51+</t>
  </si>
  <si>
    <t>18:20-</t>
  </si>
  <si>
    <t>6:40-</t>
  </si>
  <si>
    <t>Current1</t>
  </si>
  <si>
    <t>Current2</t>
  </si>
  <si>
    <t>Current3</t>
  </si>
  <si>
    <t>Curren4</t>
  </si>
  <si>
    <t>Current5</t>
  </si>
  <si>
    <t>Stacked Closer</t>
  </si>
  <si>
    <t>13:20+</t>
  </si>
  <si>
    <t>19:48-</t>
  </si>
  <si>
    <t>1:42-</t>
  </si>
  <si>
    <t>8:20-</t>
  </si>
  <si>
    <t>14:13+</t>
  </si>
  <si>
    <t>20:41-</t>
  </si>
  <si>
    <t>9:20-</t>
  </si>
  <si>
    <t>15:12+</t>
  </si>
  <si>
    <t>3:41+</t>
  </si>
  <si>
    <t>5:58+</t>
  </si>
  <si>
    <t>19:33+</t>
  </si>
  <si>
    <t>2:09+</t>
  </si>
  <si>
    <t>3:05-</t>
  </si>
  <si>
    <t>8:58+</t>
  </si>
  <si>
    <t>15:37-</t>
  </si>
  <si>
    <t>21:23-</t>
  </si>
  <si>
    <t>3:57-</t>
  </si>
  <si>
    <t>22:12-</t>
  </si>
  <si>
    <t>10:39+</t>
  </si>
  <si>
    <t>12:12+</t>
  </si>
  <si>
    <t>18:45-</t>
  </si>
  <si>
    <t>7:09-</t>
  </si>
  <si>
    <t>19:31-</t>
  </si>
  <si>
    <t>8:46-</t>
  </si>
  <si>
    <t>14:33+</t>
  </si>
  <si>
    <t>22:00-</t>
  </si>
  <si>
    <t>17:12+</t>
  </si>
  <si>
    <t>23:49-</t>
  </si>
  <si>
    <t>5:37+</t>
  </si>
  <si>
    <t>7:18+</t>
  </si>
  <si>
    <t>20:23+</t>
  </si>
  <si>
    <t>8:46+</t>
  </si>
  <si>
    <t>10:08+</t>
  </si>
  <si>
    <t>22:24-</t>
  </si>
  <si>
    <t>4:51-</t>
  </si>
  <si>
    <t>17:11-</t>
  </si>
  <si>
    <t>5:32-</t>
  </si>
  <si>
    <t>17:51-</t>
  </si>
  <si>
    <t>6:16-</t>
  </si>
  <si>
    <t>0:34-</t>
  </si>
  <si>
    <t>7:59-</t>
  </si>
  <si>
    <t>13:58+</t>
  </si>
  <si>
    <t>14:59+</t>
  </si>
  <si>
    <t>3:29+</t>
  </si>
  <si>
    <t>16:06+</t>
  </si>
  <si>
    <t>22:35-</t>
  </si>
  <si>
    <t>17:15+</t>
  </si>
  <si>
    <t>18:21+</t>
  </si>
  <si>
    <t>7:52+</t>
  </si>
  <si>
    <t>3:49-</t>
  </si>
  <si>
    <t>9:45+</t>
  </si>
  <si>
    <t>17:02-</t>
  </si>
  <si>
    <t>6:09-</t>
  </si>
  <si>
    <t>12:03+</t>
  </si>
  <si>
    <t>19:11-</t>
  </si>
  <si>
    <t>7:35-</t>
  </si>
  <si>
    <t>19:53-</t>
  </si>
  <si>
    <t>1:46-</t>
  </si>
  <si>
    <t>8:18-</t>
  </si>
  <si>
    <t>20:36-</t>
  </si>
  <si>
    <t>21:21-</t>
  </si>
  <si>
    <t>23:05-</t>
  </si>
  <si>
    <t>5:59+</t>
  </si>
  <si>
    <t>19:18+</t>
  </si>
  <si>
    <t>7:44+</t>
  </si>
  <si>
    <t>20:06+</t>
  </si>
  <si>
    <t>8:31+</t>
  </si>
  <si>
    <t>9:16+</t>
  </si>
  <si>
    <t>21:34-</t>
  </si>
  <si>
    <t>4:43-</t>
  </si>
  <si>
    <t>17:44-</t>
  </si>
  <si>
    <t>19:15-</t>
  </si>
  <si>
    <t>13:50+</t>
  </si>
  <si>
    <t>20:07-</t>
  </si>
  <si>
    <t>14:47+</t>
  </si>
  <si>
    <t>21:06-</t>
  </si>
  <si>
    <t>9:49-</t>
  </si>
  <si>
    <t>5:29+</t>
  </si>
  <si>
    <t>6:37+</t>
  </si>
  <si>
    <t>1:42+</t>
  </si>
  <si>
    <t>3:31-</t>
  </si>
  <si>
    <t>9:25+</t>
  </si>
  <si>
    <t>10:11+</t>
  </si>
  <si>
    <t>10:54+</t>
  </si>
  <si>
    <t>23:11-</t>
  </si>
  <si>
    <t>18:38-</t>
  </si>
  <si>
    <t>1:13-</t>
  </si>
  <si>
    <t>13:38+</t>
  </si>
  <si>
    <t>1:55-</t>
  </si>
  <si>
    <t>8:27-</t>
  </si>
  <si>
    <t>14:22+</t>
  </si>
  <si>
    <t>9:12-</t>
  </si>
  <si>
    <t>15:08+</t>
  </si>
  <si>
    <t>15:57+</t>
  </si>
  <si>
    <t>4:20+</t>
  </si>
  <si>
    <t>16:50+</t>
  </si>
  <si>
    <t>23:16-</t>
  </si>
  <si>
    <t>17:43+</t>
  </si>
  <si>
    <t>6:10+</t>
  </si>
  <si>
    <t>18:36+</t>
  </si>
  <si>
    <t>7:54+</t>
  </si>
  <si>
    <t>20:14+</t>
  </si>
  <si>
    <t>4:19-</t>
  </si>
  <si>
    <t>22:34-</t>
  </si>
  <si>
    <t>17:22-</t>
  </si>
  <si>
    <t>5:55-</t>
  </si>
  <si>
    <t>11:52+</t>
  </si>
  <si>
    <t>1:05-</t>
  </si>
  <si>
    <t>7:40-</t>
  </si>
  <si>
    <t>9:41-</t>
  </si>
  <si>
    <t>15:37+</t>
  </si>
  <si>
    <t>5:13+</t>
  </si>
  <si>
    <t>17:45+</t>
  </si>
  <si>
    <t>7:17+</t>
  </si>
  <si>
    <t>19:41+</t>
  </si>
  <si>
    <t>3:10-</t>
  </si>
  <si>
    <t>15:28-</t>
  </si>
  <si>
    <t>16:52-</t>
  </si>
  <si>
    <t>17:31-</t>
  </si>
  <si>
    <t>0:01-</t>
  </si>
  <si>
    <t>13:05+</t>
  </si>
  <si>
    <t>20:54-</t>
  </si>
  <si>
    <t>9:25-</t>
  </si>
  <si>
    <t>23:30-</t>
  </si>
  <si>
    <t>17:50+</t>
  </si>
  <si>
    <t>10:42+</t>
  </si>
  <si>
    <t>6:37-</t>
  </si>
  <si>
    <t>8:30-</t>
  </si>
  <si>
    <t>2:48-</t>
  </si>
  <si>
    <t>21:57-</t>
  </si>
  <si>
    <t>16:20+</t>
  </si>
  <si>
    <t>17:20+</t>
  </si>
  <si>
    <t>0:05+</t>
  </si>
  <si>
    <t>18:18+</t>
  </si>
  <si>
    <t>1:04+</t>
  </si>
  <si>
    <t>7:40+</t>
  </si>
  <si>
    <t>4:13-</t>
  </si>
  <si>
    <t>9:55+</t>
  </si>
  <si>
    <t>11:15+</t>
  </si>
  <si>
    <t>17:43-</t>
  </si>
  <si>
    <t>18:22-</t>
  </si>
  <si>
    <t>20:21-</t>
  </si>
  <si>
    <t>8:50-</t>
  </si>
  <si>
    <t>21:56-</t>
  </si>
  <si>
    <t>16:14+</t>
  </si>
  <si>
    <t>17:09+</t>
  </si>
  <si>
    <t>6:38+</t>
  </si>
  <si>
    <t>19:04+</t>
  </si>
  <si>
    <t>8:33+</t>
  </si>
  <si>
    <t>3:41-</t>
  </si>
  <si>
    <t>4:36-</t>
  </si>
  <si>
    <t>5:30-</t>
  </si>
  <si>
    <t>7:18-</t>
  </si>
  <si>
    <t>13:07+</t>
  </si>
  <si>
    <t>9:09-</t>
  </si>
  <si>
    <t>14:58+</t>
  </si>
  <si>
    <t>22:37-</t>
  </si>
  <si>
    <t>17:48+</t>
  </si>
  <si>
    <t>0:34+</t>
  </si>
  <si>
    <t>3:03-</t>
  </si>
  <si>
    <t>8:43+</t>
  </si>
  <si>
    <t>9:26+</t>
  </si>
  <si>
    <t>17:53-</t>
  </si>
  <si>
    <t>12:05+</t>
  </si>
  <si>
    <t>19:08-</t>
  </si>
  <si>
    <t>1:45-</t>
  </si>
  <si>
    <t>2:29-</t>
  </si>
  <si>
    <t>14:50+</t>
  </si>
  <si>
    <t>15:40+</t>
  </si>
  <si>
    <t>23:13-</t>
  </si>
  <si>
    <t>2:24+</t>
  </si>
  <si>
    <t>8:16+</t>
  </si>
  <si>
    <t>6:57-</t>
  </si>
  <si>
    <t>19:20-</t>
  </si>
  <si>
    <t>2:09-</t>
  </si>
  <si>
    <t>21:07-</t>
  </si>
  <si>
    <t>9:33-</t>
  </si>
  <si>
    <t>22:03-</t>
  </si>
  <si>
    <t>3:55+</t>
  </si>
  <si>
    <t>17:16+</t>
  </si>
  <si>
    <t>23:56-</t>
  </si>
  <si>
    <t>5:45+</t>
  </si>
  <si>
    <t>18:10+</t>
  </si>
  <si>
    <t>19:03+</t>
  </si>
  <si>
    <t>7:29+</t>
  </si>
  <si>
    <t>2:29+</t>
  </si>
  <si>
    <t>9:00+</t>
  </si>
  <si>
    <t>11:38+</t>
  </si>
  <si>
    <t>6:21-</t>
  </si>
  <si>
    <t>19:57-</t>
  </si>
  <si>
    <t>14:23+</t>
  </si>
  <si>
    <t>9:05-</t>
  </si>
  <si>
    <t>16:15+</t>
  </si>
  <si>
    <t>22:43-</t>
  </si>
  <si>
    <t>5:56+</t>
  </si>
  <si>
    <t>15:27-</t>
  </si>
  <si>
    <t>18:05-</t>
  </si>
  <si>
    <t>2:33-</t>
  </si>
  <si>
    <t>0:07+</t>
  </si>
  <si>
    <t>6:06+</t>
  </si>
  <si>
    <t>18:31+</t>
  </si>
  <si>
    <t>1:00+</t>
  </si>
  <si>
    <t>20:10+</t>
  </si>
  <si>
    <t>16:49-</t>
  </si>
  <si>
    <t>17:27-</t>
  </si>
  <si>
    <t>18:06-</t>
  </si>
  <si>
    <t>12:30+</t>
  </si>
  <si>
    <t>4:36+</t>
  </si>
  <si>
    <t>17:08+</t>
  </si>
  <si>
    <t>18:17+</t>
  </si>
  <si>
    <t>6:51+</t>
  </si>
  <si>
    <t>19:23+</t>
  </si>
  <si>
    <t>2:48+</t>
  </si>
  <si>
    <t>9:41+</t>
  </si>
  <si>
    <t>6:02-</t>
  </si>
  <si>
    <t>7:30-</t>
  </si>
  <si>
    <t>13:34+</t>
  </si>
  <si>
    <t>19:58-</t>
  </si>
  <si>
    <t>8:16-</t>
  </si>
  <si>
    <t>3:40+</t>
  </si>
  <si>
    <t>22:27-</t>
  </si>
  <si>
    <t>17:52+</t>
  </si>
  <si>
    <t>19:34+</t>
  </si>
  <si>
    <t>20:20+</t>
  </si>
  <si>
    <t>8:39+</t>
  </si>
  <si>
    <t>10:41+</t>
  </si>
  <si>
    <t>17:01-</t>
  </si>
  <si>
    <t>12:53+</t>
  </si>
  <si>
    <t>19:16-</t>
  </si>
  <si>
    <t>20:08-</t>
  </si>
  <si>
    <t>22:15-</t>
  </si>
  <si>
    <t>7:35+</t>
  </si>
  <si>
    <t>3:22-</t>
  </si>
  <si>
    <t>10:07+</t>
  </si>
  <si>
    <t>4:54-</t>
  </si>
  <si>
    <t>10:51+</t>
  </si>
  <si>
    <t>5:37-</t>
  </si>
  <si>
    <t>18:46-</t>
  </si>
  <si>
    <t>1:26-</t>
  </si>
  <si>
    <t>14:29+</t>
  </si>
  <si>
    <t>20:59-</t>
  </si>
  <si>
    <t>9:16-</t>
  </si>
  <si>
    <t>15:18+</t>
  </si>
  <si>
    <t>21:48-</t>
  </si>
  <si>
    <t>16:10+</t>
  </si>
  <si>
    <t>19:39+</t>
  </si>
  <si>
    <t>20:25+</t>
  </si>
  <si>
    <t>16:28-</t>
  </si>
  <si>
    <t>10:44+</t>
  </si>
  <si>
    <t>7:23-</t>
  </si>
  <si>
    <t>16:43+</t>
  </si>
  <si>
    <t>1:15+</t>
  </si>
  <si>
    <t>8:40+</t>
  </si>
  <si>
    <t>15:19-</t>
  </si>
  <si>
    <t>9:24+</t>
  </si>
  <si>
    <t>16:02-</t>
  </si>
  <si>
    <t>10:46+</t>
  </si>
  <si>
    <t>6:59-</t>
  </si>
  <si>
    <t>12:50+</t>
  </si>
  <si>
    <t>13:35+</t>
  </si>
  <si>
    <t>21:52-</t>
  </si>
  <si>
    <t>4:31+</t>
  </si>
  <si>
    <t>17:00+</t>
  </si>
  <si>
    <t>5:23+</t>
  </si>
  <si>
    <t>9:35+</t>
  </si>
  <si>
    <t>10:26+</t>
  </si>
  <si>
    <t>18:01-</t>
  </si>
  <si>
    <t>18:56-</t>
  </si>
  <si>
    <t>19:55-</t>
  </si>
  <si>
    <t>8:21-</t>
  </si>
  <si>
    <t>3:45+</t>
  </si>
  <si>
    <t>18:15+</t>
  </si>
  <si>
    <t>8:14+</t>
  </si>
  <si>
    <t>3:54-</t>
  </si>
  <si>
    <t>10:56+</t>
  </si>
  <si>
    <t>18:18-</t>
  </si>
  <si>
    <t>14:26+</t>
  </si>
  <si>
    <t>3:42+</t>
  </si>
  <si>
    <t>16:12+</t>
  </si>
  <si>
    <t>6:33+</t>
  </si>
  <si>
    <t>20:00+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</si>
  <si>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</si>
  <si>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</si>
  <si>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</si>
  <si>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</si>
  <si>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</si>
  <si>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</si>
  <si>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</si>
  <si>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</si>
  <si>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</si>
  <si>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</si>
  <si>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</si>
  <si>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</si>
  <si>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3:02+</t>
  </si>
  <si>
    <t>1:22-</t>
  </si>
  <si>
    <t>2:21-</t>
  </si>
  <si>
    <t>1:51+</t>
  </si>
  <si>
    <t>0:32+</t>
  </si>
  <si>
    <t>1:27-</t>
  </si>
  <si>
    <t>2:40+</t>
  </si>
  <si>
    <t>0:26-</t>
  </si>
  <si>
    <t>1:58-</t>
  </si>
  <si>
    <t>0:51+</t>
  </si>
  <si>
    <t>1:32+</t>
  </si>
  <si>
    <t>1:47-</t>
  </si>
  <si>
    <t>2:44-</t>
  </si>
  <si>
    <t>1:34+</t>
  </si>
  <si>
    <t>0:50-</t>
  </si>
  <si>
    <t>0:00+</t>
  </si>
  <si>
    <t>2:53+</t>
  </si>
  <si>
    <t>1:01-</t>
  </si>
  <si>
    <t>1:44+</t>
  </si>
  <si>
    <t>0:15+</t>
  </si>
  <si>
    <t>2:34+</t>
  </si>
  <si>
    <t>0:45-</t>
  </si>
  <si>
    <t>0:30+</t>
  </si>
  <si>
    <t>0:35+</t>
  </si>
  <si>
    <t>1:36-</t>
  </si>
  <si>
    <t>0:27-</t>
  </si>
  <si>
    <t>1:16-</t>
  </si>
  <si>
    <t>3:05+</t>
  </si>
  <si>
    <t>0:21-</t>
  </si>
  <si>
    <t>2:05-</t>
  </si>
  <si>
    <t>Month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</si>
  <si>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</si>
  <si>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</si>
  <si>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</si>
  <si>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</si>
  <si>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</si>
  <si>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</si>
  <si>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</si>
  <si>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</si>
  <si>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</si>
  <si>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</si>
  <si>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</si>
  <si>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Slack Time</t>
  </si>
  <si>
    <t>Max Current Time</t>
  </si>
  <si>
    <t>Max Current Veloc</t>
  </si>
  <si>
    <t>SUM</t>
  </si>
  <si>
    <t>10:53-</t>
  </si>
  <si>
    <t>13:05-</t>
  </si>
  <si>
    <t>14:33-</t>
  </si>
  <si>
    <t>10:28-</t>
  </si>
  <si>
    <t>11:39-</t>
  </si>
  <si>
    <t>12:46-</t>
  </si>
  <si>
    <t>14:45-</t>
  </si>
  <si>
    <t>10:33-</t>
  </si>
  <si>
    <t>14:38-</t>
  </si>
  <si>
    <t>14:26-</t>
  </si>
  <si>
    <t>12:35-</t>
  </si>
  <si>
    <t>13:27-</t>
  </si>
  <si>
    <t>10:58-</t>
  </si>
  <si>
    <t>12:08-</t>
  </si>
  <si>
    <t>13:13-</t>
  </si>
  <si>
    <t>14:12-</t>
  </si>
  <si>
    <t>15:05-</t>
  </si>
  <si>
    <t>10:01-</t>
  </si>
  <si>
    <t>10:54-</t>
  </si>
  <si>
    <t>11:49-</t>
  </si>
  <si>
    <t>11:53-</t>
  </si>
  <si>
    <t>13:51-</t>
  </si>
  <si>
    <t>10:14-</t>
  </si>
  <si>
    <t>11:05-</t>
  </si>
  <si>
    <t>11:57-</t>
  </si>
  <si>
    <t>12:32-</t>
  </si>
  <si>
    <t>15:02-</t>
  </si>
  <si>
    <t>10:22-</t>
  </si>
  <si>
    <t>15:01-</t>
  </si>
  <si>
    <t>12:37-</t>
  </si>
  <si>
    <t>13:23-</t>
  </si>
  <si>
    <t>10:38-</t>
  </si>
  <si>
    <t>13:19-</t>
  </si>
  <si>
    <t>9:39-</t>
  </si>
  <si>
    <t>10:48-</t>
  </si>
  <si>
    <t>9:54-</t>
  </si>
  <si>
    <t>10:49-</t>
  </si>
  <si>
    <t>13:29-</t>
  </si>
  <si>
    <t>14:58-</t>
  </si>
  <si>
    <t>11:55-</t>
  </si>
  <si>
    <t>11:58-</t>
  </si>
  <si>
    <t>12:51-</t>
  </si>
  <si>
    <t>12:04-</t>
  </si>
  <si>
    <t>12:56-</t>
  </si>
  <si>
    <t>13:47-</t>
  </si>
  <si>
    <t>14:36-</t>
  </si>
  <si>
    <t>15:26-</t>
  </si>
  <si>
    <t>12:36-</t>
  </si>
  <si>
    <t>20:42+</t>
  </si>
  <si>
    <t>20:51+</t>
  </si>
  <si>
    <t>20:16+</t>
  </si>
  <si>
    <t>20:57+</t>
  </si>
  <si>
    <t>21:00+</t>
  </si>
  <si>
    <t>20:19+</t>
  </si>
  <si>
    <t>20:38+</t>
  </si>
  <si>
    <t>20:35+</t>
  </si>
  <si>
    <t>Tide</t>
  </si>
  <si>
    <t>21:37+</t>
  </si>
  <si>
    <t>22:29+</t>
  </si>
  <si>
    <t>22:12+</t>
  </si>
  <si>
    <t>21:44+</t>
  </si>
  <si>
    <t>23:04+</t>
  </si>
  <si>
    <t>23:47+</t>
  </si>
  <si>
    <t>22:16+</t>
  </si>
  <si>
    <t>23:43+</t>
  </si>
  <si>
    <t>23:11+</t>
  </si>
  <si>
    <t>22:34+</t>
  </si>
  <si>
    <t>23:22+</t>
  </si>
  <si>
    <t>22:41+</t>
  </si>
  <si>
    <t>23:21+</t>
  </si>
  <si>
    <t>23:03+</t>
  </si>
  <si>
    <t>22:52+</t>
  </si>
  <si>
    <t>23:32+</t>
  </si>
  <si>
    <t>22:26+</t>
  </si>
  <si>
    <t>21:42+</t>
  </si>
  <si>
    <t>23:31+</t>
  </si>
  <si>
    <t>21:32+</t>
  </si>
  <si>
    <t>22:58+</t>
  </si>
  <si>
    <t>21:45+</t>
  </si>
  <si>
    <t>22:04+</t>
  </si>
  <si>
    <t xml:space="preserve">
</t>
  </si>
  <si>
    <t>Ebb (-) Direction, 175 True.</t>
  </si>
  <si>
    <t>February, 2014</t>
  </si>
  <si>
    <t>March, 2014</t>
  </si>
  <si>
    <t>April, 2014</t>
  </si>
  <si>
    <t>May, 2014</t>
  </si>
  <si>
    <t>June, 2014</t>
  </si>
  <si>
    <t>July, 2014</t>
  </si>
  <si>
    <t>August, 2014</t>
  </si>
  <si>
    <t>September, 2014</t>
  </si>
  <si>
    <t>October, 2014</t>
  </si>
  <si>
    <t>November, 2014</t>
  </si>
  <si>
    <t>December, 2014</t>
  </si>
  <si>
    <t>CONVERT</t>
  </si>
  <si>
    <t>-</t>
  </si>
  <si>
    <t>Ebb Symbol Before</t>
  </si>
  <si>
    <t>Flood Symbol Before</t>
  </si>
  <si>
    <t>Ebb Symbol After</t>
  </si>
  <si>
    <t>Flood Symbol After</t>
  </si>
  <si>
    <t>+</t>
  </si>
  <si>
    <t>Clean Errors</t>
  </si>
  <si>
    <t>Merge</t>
  </si>
  <si>
    <t>3:29-
9:21+
16:05-
21:49-</t>
  </si>
  <si>
    <t>4:22-
10:14+
16:58-
22:42-</t>
  </si>
  <si>
    <t>5:16-
11:08+
17:50-
23:35-</t>
  </si>
  <si>
    <t xml:space="preserve">6:11-
12:01+
18:44-
</t>
  </si>
  <si>
    <t>0:28+
7:07-
12:56+
19:39-</t>
  </si>
  <si>
    <t>1:23+
8:06-
13:52+
20:36-</t>
  </si>
  <si>
    <t>2:20+
9:07-
14:50+
21:36-</t>
  </si>
  <si>
    <t>3:18+
10:09-
15:49+
22:36-</t>
  </si>
  <si>
    <t>4:17+
11:11-
16:48+
23:34-</t>
  </si>
  <si>
    <t xml:space="preserve">5:15+
12:10-
17:44+
</t>
  </si>
  <si>
    <t>0:30-
6:10+
13:04-
18:37+</t>
  </si>
  <si>
    <t>1:21-
7:01+
13:52-
19:26+</t>
  </si>
  <si>
    <t>2:07-
7:47+
14:36-
20:10+</t>
  </si>
  <si>
    <t>2:49-
8:31+
15:17-
20:52-</t>
  </si>
  <si>
    <t>3:29-
9:12+
15:56-
21:32-</t>
  </si>
  <si>
    <t>4:08-
9:52+
16:34-
22:11-</t>
  </si>
  <si>
    <t>4:45-
10:30+
17:11-
22:49-</t>
  </si>
  <si>
    <t>5:22-
11:09+
17:47-
23:27-</t>
  </si>
  <si>
    <t xml:space="preserve">5:59-
11:47+
18:24-
</t>
  </si>
  <si>
    <t>0:05+
6:37-
12:26+
19:01-</t>
  </si>
  <si>
    <t>0:44+
7:17-
13:07+
19:40-</t>
  </si>
  <si>
    <t>1:26+
8:02-
13:52+
20:24-</t>
  </si>
  <si>
    <t>2:13+
8:52-
14:42+
21:14-</t>
  </si>
  <si>
    <t>3:06+
9:50-
15:38+
22:12-</t>
  </si>
  <si>
    <t>4:06+
10:53-
16:40+
23:14-</t>
  </si>
  <si>
    <t xml:space="preserve">5:09+
11:58-
17:43+
</t>
  </si>
  <si>
    <t>0:18-
6:13+
13:01-
18:45+</t>
  </si>
  <si>
    <t>1:20-
7:14+
14:00-
19:45+</t>
  </si>
  <si>
    <t>2:19-
8:13+
14:55-
20:41-</t>
  </si>
  <si>
    <t>3:14-
9:08+
15:49-
21:35-</t>
  </si>
  <si>
    <t>4:08-
10:02+
16:40-
22:27-</t>
  </si>
  <si>
    <t>5:01-
10:55+
17:31-
23:18-</t>
  </si>
  <si>
    <t xml:space="preserve">5:54-
11:46+
18:22-
</t>
  </si>
  <si>
    <t>0:10+
6:47-
12:38+
19:14-</t>
  </si>
  <si>
    <t>1:02+
7:41-
13:30+
20:07-</t>
  </si>
  <si>
    <t>1:55+
8:37-
14:24+
21:03-</t>
  </si>
  <si>
    <t>2:50+
9:36-
15:20+
22:00-</t>
  </si>
  <si>
    <t>3:47+
10:36-
16:17+
22:59-</t>
  </si>
  <si>
    <t>4:44+
11:35-
17:14+
23:56-</t>
  </si>
  <si>
    <t xml:space="preserve">5:41+
12:30-
18:08+
</t>
  </si>
  <si>
    <t>0:49-
6:33+
13:20-
18:58+</t>
  </si>
  <si>
    <t>1:36-
7:22+
14:05-
19:44+</t>
  </si>
  <si>
    <t>2:20-
8:06+
14:47-
20:27-</t>
  </si>
  <si>
    <t>3:00-
8:48+
15:26-
21:07-</t>
  </si>
  <si>
    <t>3:38-
9:28+
16:03-
21:45-</t>
  </si>
  <si>
    <t>4:15-
10:07+
16:38-
22:23-</t>
  </si>
  <si>
    <t>4:52-
10:45+
17:13-
23:00-</t>
  </si>
  <si>
    <t>5:28-
11:22+
17:48-
23:37-</t>
  </si>
  <si>
    <t xml:space="preserve">6:05-
12:01+
18:24-
</t>
  </si>
  <si>
    <t>0:16+
6:44-
12:41+
19:02-</t>
  </si>
  <si>
    <t>0:58+
7:27-
13:25+
19:45-</t>
  </si>
  <si>
    <t>1:45+
8:17-
14:15+
20:36-</t>
  </si>
  <si>
    <t>2:39+
9:15-
15:13+
21:37-</t>
  </si>
  <si>
    <t>3:42+
10:22-
16:18+
22:45-</t>
  </si>
  <si>
    <t>4:49+
11:31-
17:25+
23:55-</t>
  </si>
  <si>
    <t xml:space="preserve">5:57+
12:38-
18:30+
</t>
  </si>
  <si>
    <t>1:01-
7:01+
13:39-
19:30+</t>
  </si>
  <si>
    <t>2:02-
8:01+
14:36-
20:27-</t>
  </si>
  <si>
    <t>2:59-
8:56+
15:29-
21:20-</t>
  </si>
  <si>
    <t>3:52-
9:49+
16:19-
22:11-</t>
  </si>
  <si>
    <t>4:43-
10:39+
17:08-
23:00-</t>
  </si>
  <si>
    <t>5:33-
11:28+
17:56-
23:49-</t>
  </si>
  <si>
    <t xml:space="preserve">6:23-
12:17+
18:45-
</t>
  </si>
  <si>
    <t>0:38+
7:13-
13:07+
19:35-</t>
  </si>
  <si>
    <t>1:28+
8:04-
13:57+
20:26-</t>
  </si>
  <si>
    <t>2:20+
8:58-
14:50+
21:21-</t>
  </si>
  <si>
    <t>3:15+
9:55-
15:45+
22:18-</t>
  </si>
  <si>
    <t xml:space="preserve">5:11+
11:53-
17:41+
</t>
  </si>
  <si>
    <t>0:16-
6:08+
12:49-
18:36+</t>
  </si>
  <si>
    <t>1:11-
7:02+
13:41-
19:27+</t>
  </si>
  <si>
    <t>2:00-
7:52+
14:28-
20:14+</t>
  </si>
  <si>
    <t>2:45-
8:38+
15:11-
20:58-</t>
  </si>
  <si>
    <t>3:27-
9:21+
15:50-
21:38-</t>
  </si>
  <si>
    <t>4:06-
10:01+
16:28-
22:17-</t>
  </si>
  <si>
    <t>4:44-
10:40+
17:04-
22:55-</t>
  </si>
  <si>
    <t>5:21-
11:19+
17:39-
23:33-</t>
  </si>
  <si>
    <t xml:space="preserve">5:58-
11:57+
18:15-
</t>
  </si>
  <si>
    <t>0:11+
6:36-
12:37+
18:52-</t>
  </si>
  <si>
    <t>0:51+
7:17-
13:19+
19:32-</t>
  </si>
  <si>
    <t>1:35+
8:02-
14:05+
20:18-</t>
  </si>
  <si>
    <t>2:25+
8:54-
14:57+
21:12-</t>
  </si>
  <si>
    <t>3:21+
9:53-
15:56+
22:16-</t>
  </si>
  <si>
    <t>4:26+
11:01-
17:02+
23:27-</t>
  </si>
  <si>
    <t xml:space="preserve">5:35+
12:11-
18:10+
</t>
  </si>
  <si>
    <t>0:39-
6:43+
13:18-
19:15+</t>
  </si>
  <si>
    <t>1:46-
7:47+
14:20-
20:15+</t>
  </si>
  <si>
    <t>2:47-
8:46+
15:16-
21:10-</t>
  </si>
  <si>
    <t>3:42-
9:40+
16:08-
22:02-</t>
  </si>
  <si>
    <t>4:34-
10:31+
16:57-
22:51-</t>
  </si>
  <si>
    <t>5:23-
11:19+
17:44-
23:39-</t>
  </si>
  <si>
    <t xml:space="preserve">6:11-
12:07+
18:30-
</t>
  </si>
  <si>
    <t>0:25+
6:58-
12:53+
19:16-</t>
  </si>
  <si>
    <t>1:12+
7:45-
13:39+
20:03-</t>
  </si>
  <si>
    <t>1:59+
8:33-
14:27+
20:51-</t>
  </si>
  <si>
    <t>2:48+
9:22-
15:17+
21:43-</t>
  </si>
  <si>
    <t>3:39+
10:15-
16:09+
22:37-</t>
  </si>
  <si>
    <t>4:33+
11:10-
17:03+
23:34-</t>
  </si>
  <si>
    <t xml:space="preserve">5:29+
12:06-
17:57+
</t>
  </si>
  <si>
    <t>0:29-
6:23+
12:58-
18:49+</t>
  </si>
  <si>
    <t>1:21-
7:14+
13:47-
19:37+</t>
  </si>
  <si>
    <t>2:08-
8:02+
14:31-
20:22+</t>
  </si>
  <si>
    <t>2:52-
8:47+
15:13-
21:04-</t>
  </si>
  <si>
    <t>3:33-
9:29+
15:52-
21:44-</t>
  </si>
  <si>
    <t>4:13-
10:10+
16:30-
22:24-</t>
  </si>
  <si>
    <t>4:53-
10:50+
17:08-
23:04-</t>
  </si>
  <si>
    <t>5:33-
11:31+
17:47-
23:46-</t>
  </si>
  <si>
    <t xml:space="preserve">6:15-
12:14+
18:28-
</t>
  </si>
  <si>
    <t>0:29+
6:59-
12:59+
19:13-</t>
  </si>
  <si>
    <t>1:17+
7:48-
13:48+
20:03-</t>
  </si>
  <si>
    <t>2:09+
8:42-
14:42+
21:01-</t>
  </si>
  <si>
    <t>3:08+
9:42-
15:43+
22:07-</t>
  </si>
  <si>
    <t>4:12+
10:49-
16:48+
23:18-</t>
  </si>
  <si>
    <t xml:space="preserve">5:20+
11:57-
17:54+
</t>
  </si>
  <si>
    <t>0:28-
6:27+
13:02-
18:57+</t>
  </si>
  <si>
    <t>1:33-
7:29+
14:02-
19:55+</t>
  </si>
  <si>
    <t>2:32-
8:27+
14:56-
20:50-</t>
  </si>
  <si>
    <t>3:26-
9:20+
15:47-
21:40-</t>
  </si>
  <si>
    <t>4:16-
10:09+
16:35-
22:28-</t>
  </si>
  <si>
    <t>5:04-
10:56+
17:21-
23:14-</t>
  </si>
  <si>
    <t>5:50-
11:41+
18:06-
23:59-</t>
  </si>
  <si>
    <t xml:space="preserve">6:34-
12:25+
18:50-
</t>
  </si>
  <si>
    <t>0:43+
7:19-
13:09+
19:34-</t>
  </si>
  <si>
    <t>1:27+
8:04-
13:54+
20:20-</t>
  </si>
  <si>
    <t>2:13+
8:50-
14:40+
21:08-</t>
  </si>
  <si>
    <t>3:01+
9:39-
15:29+
21:59-</t>
  </si>
  <si>
    <t>3:51+
10:30-
16:20+
22:52-</t>
  </si>
  <si>
    <t>4:43+
11:22-
17:12+
23:46-</t>
  </si>
  <si>
    <t xml:space="preserve">5:37+
12:14-
18:03+
</t>
  </si>
  <si>
    <t>0:39-
6:29+
13:04-
18:52+</t>
  </si>
  <si>
    <t>1:28-
7:19+
13:50-
19:39+</t>
  </si>
  <si>
    <t>2:15-
8:06+
14:34-
20:25+</t>
  </si>
  <si>
    <t>3:00-
8:52+
15:16-
21:09-</t>
  </si>
  <si>
    <t>3:44-
9:36+
15:58-
21:52-</t>
  </si>
  <si>
    <t>4:28-
10:20+
16:41-
22:37-</t>
  </si>
  <si>
    <t>5:12-
11:05+
17:25-
23:23-</t>
  </si>
  <si>
    <t xml:space="preserve">5:58-
11:51+
18:12-
</t>
  </si>
  <si>
    <t>0:11+
6:47-
12:40+
19:02-</t>
  </si>
  <si>
    <t>1:01+
7:38-
13:32+
19:56-</t>
  </si>
  <si>
    <t>1:56+
8:34-
14:28+
20:56-</t>
  </si>
  <si>
    <t>2:55+
9:34-
15:28+
22:01-</t>
  </si>
  <si>
    <t>3:58+
10:38-
16:31+
23:09-</t>
  </si>
  <si>
    <t xml:space="preserve">5:03+
11:43-
17:34+
</t>
  </si>
  <si>
    <t>0:16-
6:07+
12:45-
18:36+</t>
  </si>
  <si>
    <t>1:19-
7:08+
13:43-
19:33+</t>
  </si>
  <si>
    <t>2:17-
8:04+
14:37-
20:27-</t>
  </si>
  <si>
    <t>3:10-
8:56+
15:27-
21:17-</t>
  </si>
  <si>
    <t>3:59-
9:44+
16:14-
22:04-</t>
  </si>
  <si>
    <t>4:45-
10:30+
16:59-
22:48-</t>
  </si>
  <si>
    <t>5:29-
11:13+
17:42-
23:31-</t>
  </si>
  <si>
    <t xml:space="preserve">6:11-
11:56+
18:25-
</t>
  </si>
  <si>
    <t>0:14+
6:53-
12:38+
19:07-</t>
  </si>
  <si>
    <t>0:56+
7:36-
13:20+
19:50-</t>
  </si>
  <si>
    <t>1:39+
8:19-
14:04+
20:34-</t>
  </si>
  <si>
    <t>2:23+
9:03-
14:48+
21:20-</t>
  </si>
  <si>
    <t>3:09+
9:49-
15:35+
22:09-</t>
  </si>
  <si>
    <t>3:58+
10:38-
16:24+
23:01-</t>
  </si>
  <si>
    <t>4:49+
11:27-
17:14+
23:53-</t>
  </si>
  <si>
    <t xml:space="preserve">5:41+
12:17-
18:05+
</t>
  </si>
  <si>
    <t>0:46-
6:33+
13:06-
18:56+</t>
  </si>
  <si>
    <t>1:37-
7:24+
13:55-
19:46+</t>
  </si>
  <si>
    <t>2:27-
8:15+
14:42-
20:35-</t>
  </si>
  <si>
    <t>3:16-
9:04+
15:30-
21:24-</t>
  </si>
  <si>
    <t>4:05-
9:53+
16:18-
22:14-</t>
  </si>
  <si>
    <t>4:54-
10:42+
17:08-
23:04-</t>
  </si>
  <si>
    <t>5:43-
11:33+
17:59-
23:55-</t>
  </si>
  <si>
    <t xml:space="preserve">6:35-
12:24+
18:52-
</t>
  </si>
  <si>
    <t>0:49+
7:28-
13:17+
19:48-</t>
  </si>
  <si>
    <t>1:44+
8:23-
14:13+
20:47-</t>
  </si>
  <si>
    <t>2:42+
9:21-
15:12+
21:50-</t>
  </si>
  <si>
    <t>3:42+
10:22-
16:12+
22:54-</t>
  </si>
  <si>
    <t>4:44+
11:24-
17:13+
23:59-</t>
  </si>
  <si>
    <t xml:space="preserve">5:45+
12:24-
18:13+
</t>
  </si>
  <si>
    <t>1:00-
6:45+
13:22-
19:11+</t>
  </si>
  <si>
    <t>1:58-
7:41+
14:16-
20:04+</t>
  </si>
  <si>
    <t>2:50-
8:32+
15:06-
20:54-</t>
  </si>
  <si>
    <t>3:38-
9:20+
15:52-
21:40-</t>
  </si>
  <si>
    <t>4:23-
10:04+
16:36-
22:24-</t>
  </si>
  <si>
    <t>5:05-
10:47+
17:18-
23:06-</t>
  </si>
  <si>
    <t>5:46-
11:28+
17:58-
23:47-</t>
  </si>
  <si>
    <t xml:space="preserve">6:26-
12:09+
18:38-
</t>
  </si>
  <si>
    <t>0:28+
7:05-
12:49+
19:18-</t>
  </si>
  <si>
    <t>1:08+
7:44-
13:29+
19:58-</t>
  </si>
  <si>
    <t>1:49+
8:25-
14:11+
20:40-</t>
  </si>
  <si>
    <t>2:32+
9:06-
14:54+
21:25-</t>
  </si>
  <si>
    <t>3:17+
9:50-
15:40+
22:13-</t>
  </si>
  <si>
    <t>4:06+
10:37-
16:29+
23:05-</t>
  </si>
  <si>
    <t xml:space="preserve">4:57+
11:27-
17:22+
</t>
  </si>
  <si>
    <t>0:01-
5:52+
12:21-
18:17+</t>
  </si>
  <si>
    <t>0:57-
6:48+
13:15-
19:13+</t>
  </si>
  <si>
    <t>1:54-
7:44+
14:10-
20:08+</t>
  </si>
  <si>
    <t>2:48-
8:38+
15:04-
21:03-</t>
  </si>
  <si>
    <t>3:42-
9:32+
15:57-
21:57-</t>
  </si>
  <si>
    <t>4:34-
10:24+
16:51-
22:50-</t>
  </si>
  <si>
    <t>5:26-
11:17+
17:44-
23:43-</t>
  </si>
  <si>
    <t xml:space="preserve">6:18-
12:09+
18:38-
</t>
  </si>
  <si>
    <t>0:36+
7:11-
13:03+
19:33-</t>
  </si>
  <si>
    <t>1:31+
8:05-
13:57+
20:31-</t>
  </si>
  <si>
    <t>2:27+
9:00-
14:54+
21:30-</t>
  </si>
  <si>
    <t>3:24+
9:58-
15:52+
22:32-</t>
  </si>
  <si>
    <t>4:24+
10:58-
16:52+
23:34-</t>
  </si>
  <si>
    <t xml:space="preserve">5:24+
11:58-
17:52+
</t>
  </si>
  <si>
    <t>0:35-
6:23+
12:57-
18:49+</t>
  </si>
  <si>
    <t>1:33-
7:19+
13:51-
19:43+</t>
  </si>
  <si>
    <t>2:25-
8:10+
14:41-
20:33-</t>
  </si>
  <si>
    <t>3:13-
8:57+
15:27-
21:19-</t>
  </si>
  <si>
    <t>3:56-
9:41+
16:09-
22:02-</t>
  </si>
  <si>
    <t>4:37-
10:22+
16:49-
22:43-</t>
  </si>
  <si>
    <t>5:16-
11:02+
17:28-
23:22-</t>
  </si>
  <si>
    <t xml:space="preserve">5:53-
11:41+
18:05-
</t>
  </si>
  <si>
    <t>0:01+
6:30-
12:19+
18:43-</t>
  </si>
  <si>
    <t>0:40+
7:06-
12:58+
19:20-</t>
  </si>
  <si>
    <t>1:20+
7:43-
13:37+
19:59-</t>
  </si>
  <si>
    <t>2:00+
8:20-
14:18+
20:40-</t>
  </si>
  <si>
    <t>2:43+
9:01-
15:02+
21:26-</t>
  </si>
  <si>
    <t>3:30+
9:46-
15:52+
22:18-</t>
  </si>
  <si>
    <t>4:22+
10:39-
16:47+
23:17-</t>
  </si>
  <si>
    <t xml:space="preserve">5:20+
11:37-
17:47+
</t>
  </si>
  <si>
    <t>0:20-
6:20+
12:40-
18:49+</t>
  </si>
  <si>
    <t>1:22-
7:21+
13:42-
19:49+</t>
  </si>
  <si>
    <t>2:22-
8:19+
14:41-
20:47-</t>
  </si>
  <si>
    <t>3:19-
9:15+
15:38-
21:43-</t>
  </si>
  <si>
    <t>4:13-
10:09+
16:33-
22:37-</t>
  </si>
  <si>
    <t>5:05-
11:02+
17:27-
23:30-</t>
  </si>
  <si>
    <t xml:space="preserve">5:57-
11:54+
18:20-
</t>
  </si>
  <si>
    <t>0:23+
6:48-
12:46+
19:13-</t>
  </si>
  <si>
    <t>1:15+
7:40-
13:39+
20:08-</t>
  </si>
  <si>
    <t>2:09+
8:33-
14:33+
21:04-</t>
  </si>
  <si>
    <t>3:05+
9:29-
15:30+
22:03-</t>
  </si>
  <si>
    <t>4:02+
10:27-
16:29+
23:03-</t>
  </si>
  <si>
    <t xml:space="preserve">5:01+
11:27-
17:29+
</t>
  </si>
  <si>
    <t>0:04-
6:00+
12:26-
18:27+</t>
  </si>
  <si>
    <t>1:02-
6:56+
13:22-
19:22+</t>
  </si>
  <si>
    <t>1:54-
7:47+
14:12-
20:12-</t>
  </si>
  <si>
    <t>2:42-
8:34+
14:58-
20:57-</t>
  </si>
  <si>
    <t>3:25-
9:17+
15:39-
21:39-</t>
  </si>
  <si>
    <t>4:04-
9:57+
16:18-
22:19-</t>
  </si>
  <si>
    <t>4:42-
10:36+
16:56-
22:57-</t>
  </si>
  <si>
    <t>5:18-
11:13+
17:32-
23:35-</t>
  </si>
  <si>
    <t xml:space="preserve">5:53-
11:50+
18:08-
</t>
  </si>
  <si>
    <t>0:13+
6:27-
12:28+
18:44-</t>
  </si>
  <si>
    <t>0:51+
7:02-
13:06+
19:21-</t>
  </si>
  <si>
    <t>1:31+
7:38-
13:46+
20:01-</t>
  </si>
  <si>
    <t>2:13+
8:18-
14:31+
20:47-</t>
  </si>
  <si>
    <t>3:01+
9:04-
15:22+
21:40-</t>
  </si>
  <si>
    <t>3:55+
9:59-
16:20+
22:42-</t>
  </si>
  <si>
    <t>4:55+
11:04-
17:25+
23:49-</t>
  </si>
  <si>
    <t xml:space="preserve">5:59+
12:13-
18:30+
</t>
  </si>
  <si>
    <t>0:56-
7:03+
13:21-
19:34+</t>
  </si>
  <si>
    <t>1:59-
8:03+
14:23-
20:33+</t>
  </si>
  <si>
    <t>2:57-
8:59+
15:21-
21:29-</t>
  </si>
  <si>
    <t>3:52-
9:53+
16:16-
22:23-</t>
  </si>
  <si>
    <t>4:44-
10:45+
17:09-
23:14-</t>
  </si>
  <si>
    <t xml:space="preserve">5:34-
11:36+
18:00-
</t>
  </si>
  <si>
    <t>0:05+
6:24-
12:26+
18:52-</t>
  </si>
  <si>
    <t>0:56+
7:14-
13:17+
19:43-</t>
  </si>
  <si>
    <t>1:47+
8:05-
14:09+
20:36-</t>
  </si>
  <si>
    <t>2:41+
8:58-
15:04+
21:32-</t>
  </si>
  <si>
    <t>3:36+
9:55-
16:01+
22:30-</t>
  </si>
  <si>
    <t>4:33+
10:53-
17:00+
23:29-</t>
  </si>
  <si>
    <t xml:space="preserve">5:31+
11:53-
17:58+
</t>
  </si>
  <si>
    <t>0:27-
6:27+
12:49-
18:53+</t>
  </si>
  <si>
    <t>1:19-
7:19+
13:40-
19:43+</t>
  </si>
  <si>
    <t>2:07-
8:05+
14:26-
20:28-</t>
  </si>
  <si>
    <t>2:50-
8:48+
15:08-
21:10-</t>
  </si>
  <si>
    <t>3:30-
9:27+
15:47-
21:50-</t>
  </si>
  <si>
    <t>4:07-
10:06+
16:24-
22:29-</t>
  </si>
  <si>
    <t>4:43-
10:43+
17:01-
23:06-</t>
  </si>
  <si>
    <t>5:18-
11:20+
17:37-
23:44-</t>
  </si>
  <si>
    <t xml:space="preserve">5:53-
11:57+
18:14-
</t>
  </si>
  <si>
    <t>0:23+
6:28-
12:36+
18:52-</t>
  </si>
  <si>
    <t>1:03+
7:06-
13:18+
19:34-</t>
  </si>
  <si>
    <t>1:46+
7:48-
14:04+
20:22-</t>
  </si>
  <si>
    <t>2:35+
8:37-
14:57+
21:17-</t>
  </si>
  <si>
    <t>3:31+
9:37-
15:58+
22:20-</t>
  </si>
  <si>
    <t>4:34+
10:45-
17:05+
23:29-</t>
  </si>
  <si>
    <t xml:space="preserve">5:40+
11:58-
18:13+
</t>
  </si>
  <si>
    <t>0:38-
6:44+
13:07-
19:17+</t>
  </si>
  <si>
    <t>1:41-
7:45+
14:10-
20:17+</t>
  </si>
  <si>
    <t>2:39-
8:41+
15:07-
21:12-</t>
  </si>
  <si>
    <t>3:33-
9:34+
16:01-
22:04-</t>
  </si>
  <si>
    <t>4:24-
10:25+
16:52-
22:55-</t>
  </si>
  <si>
    <t>5:13-
11:14+
17:42-
23:44-</t>
  </si>
  <si>
    <t xml:space="preserve">6:01-
12:03+
18:31-
</t>
  </si>
  <si>
    <t>0:32+
6:50-
12:52+
19:20-</t>
  </si>
  <si>
    <t>1:21+
7:39-
13:41+
20:10-</t>
  </si>
  <si>
    <t>2:11+
8:29-
14:32+
21:02-</t>
  </si>
  <si>
    <t>3:03+
9:23-
15:26+
21:57-</t>
  </si>
  <si>
    <t>3:57+
10:19-
16:22+
22:53-</t>
  </si>
  <si>
    <t>4:53+
11:17-
17:18+
23:49-</t>
  </si>
  <si>
    <t xml:space="preserve">5:47+
12:13-
18:13+
</t>
  </si>
  <si>
    <t>0:42-
6:39+
13:05-
19:04+</t>
  </si>
  <si>
    <t>1:31-
7:26+
13:53-
19:51+</t>
  </si>
  <si>
    <t>2:15-
8:10+
14:36-
20:34+</t>
  </si>
  <si>
    <t>2:56-
8:51+
15:17-
21:15-</t>
  </si>
  <si>
    <t>3:35-
9:31+
15:56-
21:55-</t>
  </si>
  <si>
    <t>4:12-
10:09+
16:34-
22:34-</t>
  </si>
  <si>
    <t>4:48-
10:48+
17:13-
23:13-</t>
  </si>
  <si>
    <t>5:25-
11:27+
17:52-
23:54-</t>
  </si>
  <si>
    <t xml:space="preserve">6:04-
12:08+
18:34-
</t>
  </si>
  <si>
    <t>0:36+
6:46-
12:53+
19:19-</t>
  </si>
  <si>
    <t>1:22+
7:32-
13:42+
20:09-</t>
  </si>
  <si>
    <t>2:13+
8:26-
14:37+
21:06-</t>
  </si>
  <si>
    <t>3:10+
9:28-
15:38+
22:10-</t>
  </si>
  <si>
    <t>4:13+
10:38-
16:45+
23:17-</t>
  </si>
  <si>
    <t xml:space="preserve">5:19+
11:49-
17:52+
</t>
  </si>
  <si>
    <t>0:24-
5:23+
11:57-
17:56+</t>
  </si>
  <si>
    <t>0:26-
6:24+
12:59-
18:56+</t>
  </si>
  <si>
    <t>1:23-
7:20+
13:55-
19:51+</t>
  </si>
  <si>
    <t>2:17-
8:13+
14:48-
20:42-</t>
  </si>
  <si>
    <t>3:07-
9:03+
15:38-
21:31-</t>
  </si>
  <si>
    <t>3:55-
9:51+
16:26-
22:19-</t>
  </si>
  <si>
    <t>4:42-
10:37+
17:13-
23:05-</t>
  </si>
  <si>
    <t>5:29-
11:24+
18:00-
23:51-</t>
  </si>
  <si>
    <t xml:space="preserve">6:15-
12:10+
18:46-
</t>
  </si>
  <si>
    <t>0:37+
7:03-
12:57+
19:35-</t>
  </si>
  <si>
    <t>1:25+
7:53-
13:46+
20:25-</t>
  </si>
  <si>
    <t>2:14+
8:45-
14:37+
21:17-</t>
  </si>
  <si>
    <t>3:06+
9:39-
15:30+
22:10-</t>
  </si>
  <si>
    <t>3:58+
10:34-
16:23+
23:02-</t>
  </si>
  <si>
    <t>4:49+
11:27-
17:15+
23:52-</t>
  </si>
  <si>
    <t xml:space="preserve">5:39+
12:17-
18:04+
</t>
  </si>
  <si>
    <t>0:38-
6:25+
13:03-
18:51+</t>
  </si>
  <si>
    <t>1:21-
7:10+
13:47-
19:36+</t>
  </si>
  <si>
    <t>2:03-
7:53+
14:29-
20:19+</t>
  </si>
  <si>
    <t>2:43-
8:35+
15:11-
21:01-</t>
  </si>
  <si>
    <t>3:23-
9:17+
15:53-
21:43-</t>
  </si>
  <si>
    <t>4:05-
10:00+
16:36-
22:27-</t>
  </si>
  <si>
    <t>4:48-
10:45+
17:22-
23:12-</t>
  </si>
  <si>
    <t xml:space="preserve">5:34-
11:33+
18:10-
</t>
  </si>
  <si>
    <t>0:01+
6:25-
12:24+
19:02-</t>
  </si>
  <si>
    <t>0:53+
7:21-
13:19+
19:59-</t>
  </si>
  <si>
    <t>1:50+
8:24-
14:20+
21:00-</t>
  </si>
  <si>
    <t>2:52+
9:31-
15:24+
22:05-</t>
  </si>
  <si>
    <t>3:56+
10:40-
16:29+
23:10-</t>
  </si>
  <si>
    <t xml:space="preserve">5:00+
11:46-
17:33+
</t>
  </si>
  <si>
    <t>0:12-
6:00+
12:47-
18:33+</t>
  </si>
  <si>
    <t>1:09-
6:57+
13:44-
19:28+</t>
  </si>
  <si>
    <t>2:02-
7:50+
14:36-
20:19-</t>
  </si>
  <si>
    <t>2:52-
8:40+
15:25-
21:07-</t>
  </si>
  <si>
    <t>3:39-
9:27+
16:11-
21:53-</t>
  </si>
  <si>
    <t>4:25-
10:12+
16:55-
22:37-</t>
  </si>
  <si>
    <t>5:09-
10:56+
17:39-
23:20-</t>
  </si>
  <si>
    <t xml:space="preserve">5:53-
11:39+
18:22-
</t>
  </si>
  <si>
    <t>0:03+
6:37-
12:22+
19:06-</t>
  </si>
  <si>
    <t>0:46+
7:22-
13:06+
19:51-</t>
  </si>
  <si>
    <t>1:31+
8:09-
13:52+
20:37-</t>
  </si>
  <si>
    <t>2:17+
8:58-
14:40+
21:26-</t>
  </si>
  <si>
    <t>3:05+
9:49-
15:30+
22:16-</t>
  </si>
  <si>
    <t>3:56+
10:42-
16:22+
23:06-</t>
  </si>
  <si>
    <t>4:47+
11:35-
17:14+
23:56-</t>
  </si>
  <si>
    <t xml:space="preserve">5:37+
12:26-
18:05+
</t>
  </si>
  <si>
    <t>0:43-
6:27+
13:15-
18:55+</t>
  </si>
  <si>
    <t>1:30-
7:16+
14:02-
19:43+</t>
  </si>
  <si>
    <t>2:15-
8:03+
14:49-
20:31+</t>
  </si>
  <si>
    <t>3:01-
8:51+
15:35-
21:18-</t>
  </si>
  <si>
    <t>3:47-
9:39+
16:21-
22:05-</t>
  </si>
  <si>
    <t>4:35-
10:27+
17:09-
22:54-</t>
  </si>
  <si>
    <t>5:25-
11:17+
17:59-
23:44-</t>
  </si>
  <si>
    <t xml:space="preserve">6:17-
12:09+
18:51-
</t>
  </si>
  <si>
    <t>0:37+
7:13-
13:04+
19:47-</t>
  </si>
  <si>
    <t>1:32+
8:14-
14:02+
20:46-</t>
  </si>
  <si>
    <t>2:32+
9:18-
15:04+
21:48-</t>
  </si>
  <si>
    <t>3:34+
10:24-
16:07+
22:52-</t>
  </si>
  <si>
    <t>4:37+
11:30-
17:10+
23:54-</t>
  </si>
  <si>
    <t xml:space="preserve">5:38+
12:23-
18:10+
</t>
  </si>
  <si>
    <t>Slack Water</t>
  </si>
  <si>
    <t xml:space="preserve">Maxium </t>
  </si>
  <si>
    <t>SlackTime</t>
  </si>
  <si>
    <t>MaxCurrentVeloc</t>
  </si>
  <si>
    <t>MaxCurrentTime</t>
  </si>
  <si>
    <t>0:53+</t>
  </si>
  <si>
    <t>13:29+</t>
  </si>
  <si>
    <t>19:06-</t>
  </si>
  <si>
    <t>0:53+6:37-13:29+19:06-</t>
  </si>
  <si>
    <t>1:47+</t>
  </si>
  <si>
    <t>14:21+</t>
  </si>
  <si>
    <t>1:47+7:30-14:21+19:57-</t>
  </si>
  <si>
    <t>2:36+</t>
  </si>
  <si>
    <t>20:45+</t>
  </si>
  <si>
    <t>2:36+8:20-15:08+20:45+</t>
  </si>
  <si>
    <t>3:23+</t>
  </si>
  <si>
    <t>9:06-</t>
  </si>
  <si>
    <t>15:53+</t>
  </si>
  <si>
    <t>21:29+</t>
  </si>
  <si>
    <t>3:23+9:06-15:53+21:29+</t>
  </si>
  <si>
    <t>4:06+</t>
  </si>
  <si>
    <t>9:50-</t>
  </si>
  <si>
    <t>16:35+</t>
  </si>
  <si>
    <t>4:06+9:50-16:35+22:12-</t>
  </si>
  <si>
    <t>4:48+</t>
  </si>
  <si>
    <t>10:32-</t>
  </si>
  <si>
    <t>22:53-</t>
  </si>
  <si>
    <t>4:48+10:32-17:16+22:53-</t>
  </si>
  <si>
    <t>11:12-</t>
  </si>
  <si>
    <t>17:55+</t>
  </si>
  <si>
    <t>23:33-</t>
  </si>
  <si>
    <t>5:29+11:12-17:55+23:33-</t>
  </si>
  <si>
    <t>6:09+</t>
  </si>
  <si>
    <t>18:35+</t>
  </si>
  <si>
    <t>6:09+11:53-18:35+</t>
  </si>
  <si>
    <t>0:13-</t>
  </si>
  <si>
    <t>6:50+</t>
  </si>
  <si>
    <t>12:33-</t>
  </si>
  <si>
    <t>19:16+</t>
  </si>
  <si>
    <t>0:13-6:50+12:33-19:16+</t>
  </si>
  <si>
    <t>0:54-</t>
  </si>
  <si>
    <t>7:32+</t>
  </si>
  <si>
    <t>13:15-</t>
  </si>
  <si>
    <t>19:58+</t>
  </si>
  <si>
    <t>0:54-7:32+13:15-19:58+</t>
  </si>
  <si>
    <t>13:59-</t>
  </si>
  <si>
    <t>1:36-8:16+13:59-20:42+</t>
  </si>
  <si>
    <t>9:04+</t>
  </si>
  <si>
    <t>14:46-</t>
  </si>
  <si>
    <t>2:21-9:04+14:46-21:29+</t>
  </si>
  <si>
    <t>22:19+</t>
  </si>
  <si>
    <t>3:10-9:55+15:37-22:19+</t>
  </si>
  <si>
    <t>10:50+</t>
  </si>
  <si>
    <t>16:32-</t>
  </si>
  <si>
    <t>23:12+</t>
  </si>
  <si>
    <t>4:02-10:50+16:32-23:12+</t>
  </si>
  <si>
    <t>4:56-</t>
  </si>
  <si>
    <t>11:47+</t>
  </si>
  <si>
    <t>4:56-11:47+17:27-</t>
  </si>
  <si>
    <t>5:52-</t>
  </si>
  <si>
    <t>12:42+</t>
  </si>
  <si>
    <t>0:05+5:52-12:42+18:22-</t>
  </si>
  <si>
    <t>0:58+</t>
  </si>
  <si>
    <t>6:47-</t>
  </si>
  <si>
    <t>0:58+6:47-13:35+19:16-</t>
  </si>
  <si>
    <t>1:50+</t>
  </si>
  <si>
    <t>1:50+7:40-14:26+20:08-</t>
  </si>
  <si>
    <t>8:32-</t>
  </si>
  <si>
    <t>15:15+</t>
  </si>
  <si>
    <t>2:40+8:32-15:15+20:59-</t>
  </si>
  <si>
    <t>3:31+</t>
  </si>
  <si>
    <t>9:23-</t>
  </si>
  <si>
    <t>16:04+</t>
  </si>
  <si>
    <t>21:49-</t>
  </si>
  <si>
    <t>3:31+9:23-16:04+21:49-</t>
  </si>
  <si>
    <t>4:21+</t>
  </si>
  <si>
    <t>16:54+</t>
  </si>
  <si>
    <t>22:39-</t>
  </si>
  <si>
    <t>4:21+10:14-16:54+22:39-</t>
  </si>
  <si>
    <t>5:12+</t>
  </si>
  <si>
    <t>5:12+11:05-17:43+23:30-</t>
  </si>
  <si>
    <t>6:05+</t>
  </si>
  <si>
    <t>6:05+11:57-18:35+</t>
  </si>
  <si>
    <t>0:22-</t>
  </si>
  <si>
    <t>6:59+</t>
  </si>
  <si>
    <t>19:29+</t>
  </si>
  <si>
    <t>0:22-6:59+12:51-19:29+</t>
  </si>
  <si>
    <t>7:57+</t>
  </si>
  <si>
    <t>1:16-7:57+13:47-20:25+</t>
  </si>
  <si>
    <t>2:13-</t>
  </si>
  <si>
    <t>21:26+</t>
  </si>
  <si>
    <t>2:13-8:58+14:45-21:26+</t>
  </si>
  <si>
    <t>3:13-</t>
  </si>
  <si>
    <t>10:02+</t>
  </si>
  <si>
    <t>15:46-</t>
  </si>
  <si>
    <t>3:13-10:02+15:46-22:29+</t>
  </si>
  <si>
    <t>4:16-</t>
  </si>
  <si>
    <t>11:07+</t>
  </si>
  <si>
    <t>4:16-11:07+16:49-23:32+</t>
  </si>
  <si>
    <t>12:10+</t>
  </si>
  <si>
    <t>17:49-</t>
  </si>
  <si>
    <t>5:18-12:10+17:49-</t>
  </si>
  <si>
    <t>6:17-</t>
  </si>
  <si>
    <t>13:08+</t>
  </si>
  <si>
    <t>0:32+6:17-13:08+18:46-</t>
  </si>
  <si>
    <t>1:27+</t>
  </si>
  <si>
    <t>7:12-</t>
  </si>
  <si>
    <t>14:00+</t>
  </si>
  <si>
    <t>19:37-</t>
  </si>
  <si>
    <t>1:27+7:12-14:00+19:37-</t>
  </si>
  <si>
    <t>2:16+</t>
  </si>
  <si>
    <t>8:01-</t>
  </si>
  <si>
    <t>14:46+</t>
  </si>
  <si>
    <t>20:24-</t>
  </si>
  <si>
    <t>2:16+8:01-14:46+20:24-</t>
  </si>
  <si>
    <t>3:01+</t>
  </si>
  <si>
    <t>15:29+</t>
  </si>
  <si>
    <t>3:01+8:46-15:29+21:07-</t>
  </si>
  <si>
    <t>9:29-</t>
  </si>
  <si>
    <t>16:08+</t>
  </si>
  <si>
    <t>3:42+9:29-16:08+21:48-</t>
  </si>
  <si>
    <t>4:22+</t>
  </si>
  <si>
    <t>10:09-</t>
  </si>
  <si>
    <t>16:46+</t>
  </si>
  <si>
    <t>4:22+10:09-16:46+22:27-</t>
  </si>
  <si>
    <t>5:00+</t>
  </si>
  <si>
    <t>17:23+</t>
  </si>
  <si>
    <t>5:00+10:48-17:23+23:05-</t>
  </si>
  <si>
    <t>11:26-</t>
  </si>
  <si>
    <t>18:00+</t>
  </si>
  <si>
    <t>5:37+11:26-18:00+23:43-</t>
  </si>
  <si>
    <t>6:14+</t>
  </si>
  <si>
    <t>6:14+12:04-18:36+</t>
  </si>
  <si>
    <t>6:52+</t>
  </si>
  <si>
    <t>12:43-</t>
  </si>
  <si>
    <t>19:14+</t>
  </si>
  <si>
    <t>0:21-6:52+12:43-19:14+</t>
  </si>
  <si>
    <t>13:24-</t>
  </si>
  <si>
    <t>19:53+</t>
  </si>
  <si>
    <t>1:00-7:32+13:24-19:53+</t>
  </si>
  <si>
    <t>8:15+</t>
  </si>
  <si>
    <t>14:08-</t>
  </si>
  <si>
    <t>20:36+</t>
  </si>
  <si>
    <t>1:42-8:15+14:08-20:36+</t>
  </si>
  <si>
    <t>2:28-</t>
  </si>
  <si>
    <t>9:05+</t>
  </si>
  <si>
    <t>21:25+</t>
  </si>
  <si>
    <t>2:28-9:05+14:58-21:25+</t>
  </si>
  <si>
    <t>3:21-</t>
  </si>
  <si>
    <t>10:01+</t>
  </si>
  <si>
    <t>15:53-</t>
  </si>
  <si>
    <t>22:21+</t>
  </si>
  <si>
    <t>3:21-10:01+15:53-22:21+</t>
  </si>
  <si>
    <t>11:02+</t>
  </si>
  <si>
    <t>4:19-11:02+16:52-23:22+</t>
  </si>
  <si>
    <t>5:20-</t>
  </si>
  <si>
    <t>5:20-12:03+17:53-</t>
  </si>
  <si>
    <t>0:23+</t>
  </si>
  <si>
    <t>13:03+</t>
  </si>
  <si>
    <t>18:52-</t>
  </si>
  <si>
    <t>0:23+6:21-13:03+18:52-</t>
  </si>
  <si>
    <t>1:22+</t>
  </si>
  <si>
    <t>7:20-</t>
  </si>
  <si>
    <t>13:59+</t>
  </si>
  <si>
    <t>1:22+7:20-13:59+19:48-</t>
  </si>
  <si>
    <t>2:18+</t>
  </si>
  <si>
    <t>8:15-</t>
  </si>
  <si>
    <t>14:51+</t>
  </si>
  <si>
    <t>2:18+8:15-14:51+20:41-</t>
  </si>
  <si>
    <t>3:11+</t>
  </si>
  <si>
    <t>15:42+</t>
  </si>
  <si>
    <t>21:33-</t>
  </si>
  <si>
    <t>3:11+9:09-15:42+21:33-</t>
  </si>
  <si>
    <t>16:33+</t>
  </si>
  <si>
    <t>4:03+10:01-16:33+22:24-</t>
  </si>
  <si>
    <t>4:55+</t>
  </si>
  <si>
    <t>10:52-</t>
  </si>
  <si>
    <t>17:22+</t>
  </si>
  <si>
    <t>4:55+10:52-17:22+23:15-</t>
  </si>
  <si>
    <t>5:47+</t>
  </si>
  <si>
    <t>11:43-</t>
  </si>
  <si>
    <t>18:13+</t>
  </si>
  <si>
    <t>5:47+11:43-18:13+</t>
  </si>
  <si>
    <t>0:06-</t>
  </si>
  <si>
    <t>6:40+</t>
  </si>
  <si>
    <t>19:05+</t>
  </si>
  <si>
    <t>0:06-6:40+12:36-19:05+</t>
  </si>
  <si>
    <t>0:59-</t>
  </si>
  <si>
    <t>13:30-</t>
  </si>
  <si>
    <t>0:59-7:35+13:30-20:00+</t>
  </si>
  <si>
    <t>1:54-</t>
  </si>
  <si>
    <t>8:34+</t>
  </si>
  <si>
    <t>20:59+</t>
  </si>
  <si>
    <t>1:54-8:34+14:26-20:59+</t>
  </si>
  <si>
    <t>2:53-</t>
  </si>
  <si>
    <t>22:01+</t>
  </si>
  <si>
    <t>2:53-9:35+15:26-22:01+</t>
  </si>
  <si>
    <t>3:54-10:39+16:28-23:04+</t>
  </si>
  <si>
    <t>11:42+</t>
  </si>
  <si>
    <t>17:28-</t>
  </si>
  <si>
    <t>4:56-11:42+17:28-</t>
  </si>
  <si>
    <t>5:56-</t>
  </si>
  <si>
    <t>12:41+</t>
  </si>
  <si>
    <t>18:25-</t>
  </si>
  <si>
    <t>0:05+5:56-12:41+18:25-</t>
  </si>
  <si>
    <t>1:01+</t>
  </si>
  <si>
    <t>6:51-</t>
  </si>
  <si>
    <t>13:32+</t>
  </si>
  <si>
    <t>1:01+6:51-13:32+19:16-</t>
  </si>
  <si>
    <t>20:01-</t>
  </si>
  <si>
    <t>1:50+7:40-14:18+20:01-</t>
  </si>
  <si>
    <t>8:24-</t>
  </si>
  <si>
    <t>20:43-</t>
  </si>
  <si>
    <t>2:34+8:24-14:59+20:43-</t>
  </si>
  <si>
    <t>3:14+</t>
  </si>
  <si>
    <t>21:22-</t>
  </si>
  <si>
    <t>3:14+9:05-15:37+21:22-</t>
  </si>
  <si>
    <t>3:52+</t>
  </si>
  <si>
    <t>9:44-</t>
  </si>
  <si>
    <t>16:13+</t>
  </si>
  <si>
    <t>3:52+9:44-16:13+22:00-</t>
  </si>
  <si>
    <t>4:28+</t>
  </si>
  <si>
    <t>16:49+</t>
  </si>
  <si>
    <t>4:28+10:22-16:49+22:37-</t>
  </si>
  <si>
    <t>5:04+</t>
  </si>
  <si>
    <t>10:59-</t>
  </si>
  <si>
    <t>23:14-</t>
  </si>
  <si>
    <t>5:04+10:59-17:23+23:14-</t>
  </si>
  <si>
    <t>18:58+</t>
  </si>
  <si>
    <t>6:40+12:37-18:58+</t>
  </si>
  <si>
    <t>7:16+</t>
  </si>
  <si>
    <t>0:50-7:16+13:15-19:33+</t>
  </si>
  <si>
    <t>1:29-</t>
  </si>
  <si>
    <t>13:54-</t>
  </si>
  <si>
    <t>1:29-7:54+13:54-20:10+</t>
  </si>
  <si>
    <t>2:10-</t>
  </si>
  <si>
    <t>8:36+</t>
  </si>
  <si>
    <t>20:52+</t>
  </si>
  <si>
    <t>2:10-8:36+14:38-20:52+</t>
  </si>
  <si>
    <t>2:56-</t>
  </si>
  <si>
    <t>2:56-9:24+15:27-21:42+</t>
  </si>
  <si>
    <t>10:20+</t>
  </si>
  <si>
    <t>16:23-</t>
  </si>
  <si>
    <t>3:49-10:20+16:23-22:41+</t>
  </si>
  <si>
    <t>4:50-</t>
  </si>
  <si>
    <t>11:24+</t>
  </si>
  <si>
    <t>17:25-</t>
  </si>
  <si>
    <t>4:50-11:24+17:25-23:47+</t>
  </si>
  <si>
    <t>5:55-12:30+18:28-</t>
  </si>
  <si>
    <t>0:54+</t>
  </si>
  <si>
    <t>19:30-</t>
  </si>
  <si>
    <t>0:54+6:59-13:34+19:30-</t>
  </si>
  <si>
    <t>1:58+</t>
  </si>
  <si>
    <t>20:28-</t>
  </si>
  <si>
    <t>1:58+8:01-14:33+20:28-</t>
  </si>
  <si>
    <t>2:57+</t>
  </si>
  <si>
    <t>8:58-</t>
  </si>
  <si>
    <t>15:28+</t>
  </si>
  <si>
    <t>2:57+8:58-15:28+21:23-</t>
  </si>
  <si>
    <t>9:52-</t>
  </si>
  <si>
    <t>3:52+9:52-16:20+22:15-</t>
  </si>
  <si>
    <t>4:45+</t>
  </si>
  <si>
    <t>10:45-</t>
  </si>
  <si>
    <t>17:10+</t>
  </si>
  <si>
    <t>23:06-</t>
  </si>
  <si>
    <t>4:45+10:45-17:10+23:06-</t>
  </si>
  <si>
    <t>11:36-</t>
  </si>
  <si>
    <t>23:57-</t>
  </si>
  <si>
    <t>5:37+11:36-18:00+23:57-</t>
  </si>
  <si>
    <t>6:28+</t>
  </si>
  <si>
    <t>12:27-</t>
  </si>
  <si>
    <t>18:51+</t>
  </si>
  <si>
    <t>6:28+12:27-18:51+</t>
  </si>
  <si>
    <t>0:47-</t>
  </si>
  <si>
    <t>7:20+</t>
  </si>
  <si>
    <t>13:18-</t>
  </si>
  <si>
    <t>19:42+</t>
  </si>
  <si>
    <t>0:47-7:20+13:18-19:42+</t>
  </si>
  <si>
    <t>1:39-</t>
  </si>
  <si>
    <t>14:10-</t>
  </si>
  <si>
    <t>1:39-8:13+14:10-20:35+</t>
  </si>
  <si>
    <t>2:33-9:09+15:05-21:32+</t>
  </si>
  <si>
    <t>3:30-</t>
  </si>
  <si>
    <t>22:32+</t>
  </si>
  <si>
    <t>3:30-10:08+16:02-22:32+</t>
  </si>
  <si>
    <t>4:29-</t>
  </si>
  <si>
    <t>11:09+</t>
  </si>
  <si>
    <t>23:34+</t>
  </si>
  <si>
    <t>4:29-11:09+17:02-23:34+</t>
  </si>
  <si>
    <t>5:30-12:10+18:01-</t>
  </si>
  <si>
    <t>6:28-</t>
  </si>
  <si>
    <t>0:35+6:28-13:07+18:56-</t>
  </si>
  <si>
    <t>1:30+</t>
  </si>
  <si>
    <t>19:46-</t>
  </si>
  <si>
    <t>1:30+7:23-13:58+19:46-</t>
  </si>
  <si>
    <t>2:19+</t>
  </si>
  <si>
    <t>8:11-</t>
  </si>
  <si>
    <t>14:44+</t>
  </si>
  <si>
    <t>20:31-</t>
  </si>
  <si>
    <t>2:19+8:11-14:44+20:31-</t>
  </si>
  <si>
    <t>3:03+</t>
  </si>
  <si>
    <t>8:55-</t>
  </si>
  <si>
    <t>15:25+</t>
  </si>
  <si>
    <t>21:13-</t>
  </si>
  <si>
    <t>3:03+8:55-15:25+21:13-</t>
  </si>
  <si>
    <t>3:43+</t>
  </si>
  <si>
    <t>9:36-</t>
  </si>
  <si>
    <t>3:43+9:36-16:03+21:52-</t>
  </si>
  <si>
    <t>10:15-</t>
  </si>
  <si>
    <t>16:39+</t>
  </si>
  <si>
    <t>22:30-</t>
  </si>
  <si>
    <t>4:21+10:15-16:39+22:30-</t>
  </si>
  <si>
    <t>4:58+</t>
  </si>
  <si>
    <t>23:07-</t>
  </si>
  <si>
    <t>4:58+10:53-17:15+23:07-</t>
  </si>
  <si>
    <t>5:34+</t>
  </si>
  <si>
    <t>11:31-</t>
  </si>
  <si>
    <t>23:44-</t>
  </si>
  <si>
    <t>5:34+11:31-17:50+23:44-</t>
  </si>
  <si>
    <t>18:24+</t>
  </si>
  <si>
    <t>6:10+12:08-18:24+</t>
  </si>
  <si>
    <t>6:47+</t>
  </si>
  <si>
    <t>12:47-</t>
  </si>
  <si>
    <t>19:00+</t>
  </si>
  <si>
    <t>0:21-6:47+12:47-19:00+</t>
  </si>
  <si>
    <t>7:26+</t>
  </si>
  <si>
    <t>1:00-7:26+13:27-19:39+</t>
  </si>
  <si>
    <t>8:09+</t>
  </si>
  <si>
    <t>14:11-</t>
  </si>
  <si>
    <t>1:42-8:09+14:11-20:23+</t>
  </si>
  <si>
    <t>2:30-</t>
  </si>
  <si>
    <t>21:15+</t>
  </si>
  <si>
    <t>2:30-8:58+15:01-21:15+</t>
  </si>
  <si>
    <t>9:54+</t>
  </si>
  <si>
    <t>15:58-</t>
  </si>
  <si>
    <t>3:24-9:54+15:58-22:16+</t>
  </si>
  <si>
    <t>4:26-</t>
  </si>
  <si>
    <t>10:58+</t>
  </si>
  <si>
    <t>23:25+</t>
  </si>
  <si>
    <t>4:26-10:58+17:01-23:25+</t>
  </si>
  <si>
    <t>5:32-12:05+18:05-</t>
  </si>
  <si>
    <t>6:38-</t>
  </si>
  <si>
    <t>13:10+</t>
  </si>
  <si>
    <t>0:34+6:38-13:10+19:08-</t>
  </si>
  <si>
    <t>1:39+</t>
  </si>
  <si>
    <t>14:10+</t>
  </si>
  <si>
    <t>1:39+7:40-14:10+20:07-</t>
  </si>
  <si>
    <t>2:39+</t>
  </si>
  <si>
    <t>8:38-</t>
  </si>
  <si>
    <t>15:06+</t>
  </si>
  <si>
    <t>21:02-</t>
  </si>
  <si>
    <t>2:39+8:38-15:06+21:02-</t>
  </si>
  <si>
    <t>15:59+</t>
  </si>
  <si>
    <t>3:35+9:33-15:59+21:55-</t>
  </si>
  <si>
    <t>10:25-</t>
  </si>
  <si>
    <t>22:46-</t>
  </si>
  <si>
    <t>4:29+10:25-16:50+22:46-</t>
  </si>
  <si>
    <t>5:20+</t>
  </si>
  <si>
    <t>11:16-</t>
  </si>
  <si>
    <t>17:40+</t>
  </si>
  <si>
    <t>23:36-</t>
  </si>
  <si>
    <t>5:20+11:16-17:40+23:36-</t>
  </si>
  <si>
    <t>6:11+</t>
  </si>
  <si>
    <t>12:06-</t>
  </si>
  <si>
    <t>18:30+</t>
  </si>
  <si>
    <t>6:11+12:06-18:30+</t>
  </si>
  <si>
    <t>19:20+</t>
  </si>
  <si>
    <t>0:26-7:01+12:56-19:20+</t>
  </si>
  <si>
    <t>1:17-</t>
  </si>
  <si>
    <t>7:53+</t>
  </si>
  <si>
    <t>20:12+</t>
  </si>
  <si>
    <t>1:17-7:53+13:47-20:12+</t>
  </si>
  <si>
    <t>2:08-</t>
  </si>
  <si>
    <t>14:39-</t>
  </si>
  <si>
    <t>21:06+</t>
  </si>
  <si>
    <t>2:08-8:46+14:39-21:06+</t>
  </si>
  <si>
    <t>3:02-</t>
  </si>
  <si>
    <t>15:33-</t>
  </si>
  <si>
    <t>3:02-9:41+15:33-22:04+</t>
  </si>
  <si>
    <t>10:38+</t>
  </si>
  <si>
    <t>23:02+</t>
  </si>
  <si>
    <t>3:57-10:38+16:28-23:02+</t>
  </si>
  <si>
    <t>11:35+</t>
  </si>
  <si>
    <t>17:24-</t>
  </si>
  <si>
    <t>4:54-11:35+17:24-</t>
  </si>
  <si>
    <t>5:50-</t>
  </si>
  <si>
    <t>0:00+5:50-12:30+18:18-</t>
  </si>
  <si>
    <t>0:55+</t>
  </si>
  <si>
    <t>6:43-</t>
  </si>
  <si>
    <t>0:55+6:43-13:20+19:08-</t>
  </si>
  <si>
    <t>7:33-</t>
  </si>
  <si>
    <t>14:06+</t>
  </si>
  <si>
    <t>1:44+7:33-14:06+19:53-</t>
  </si>
  <si>
    <t>14:49+</t>
  </si>
  <si>
    <t>2:29+8:18-14:49+20:36-</t>
  </si>
  <si>
    <t>3:10+</t>
  </si>
  <si>
    <t>9:00-</t>
  </si>
  <si>
    <t>21:17-</t>
  </si>
  <si>
    <t>3:10+9:00-15:28+21:17-</t>
  </si>
  <si>
    <t>3:50+</t>
  </si>
  <si>
    <t>3:50+9:41-16:06+21:56-</t>
  </si>
  <si>
    <t>10:21-</t>
  </si>
  <si>
    <t>4:29+10:21-16:43+22:35-</t>
  </si>
  <si>
    <t>11:00-</t>
  </si>
  <si>
    <t>5:07+11:00-17:20+23:13-</t>
  </si>
  <si>
    <t>17:57+</t>
  </si>
  <si>
    <t>23:53-</t>
  </si>
  <si>
    <t>5:45+11:39-17:57+23:53-</t>
  </si>
  <si>
    <t>6:25+</t>
  </si>
  <si>
    <t>12:20-</t>
  </si>
  <si>
    <t>6:25+12:20-18:36+</t>
  </si>
  <si>
    <t>0:35-</t>
  </si>
  <si>
    <t>7:07+</t>
  </si>
  <si>
    <t>13:02-</t>
  </si>
  <si>
    <t>0:35-7:07+13:02-19:18+</t>
  </si>
  <si>
    <t>1:19-</t>
  </si>
  <si>
    <t>13:49-</t>
  </si>
  <si>
    <t>1:19-7:52+13:49-20:06+</t>
  </si>
  <si>
    <t>14:40-</t>
  </si>
  <si>
    <t>21:01+</t>
  </si>
  <si>
    <t>2:09-8:43+14:40-21:01+</t>
  </si>
  <si>
    <t>9:40+</t>
  </si>
  <si>
    <t>3:05-9:40+15:37-22:04+</t>
  </si>
  <si>
    <t>4:06-</t>
  </si>
  <si>
    <t>16:39-</t>
  </si>
  <si>
    <t>4:06-10:42+16:39-23:11+</t>
  </si>
  <si>
    <t>5:11-</t>
  </si>
  <si>
    <t>5:11-11:47+17:43-</t>
  </si>
  <si>
    <t>0:19+</t>
  </si>
  <si>
    <t>0:19+6:16-12:50+18:45-</t>
  </si>
  <si>
    <t>1:24+</t>
  </si>
  <si>
    <t>19:44-</t>
  </si>
  <si>
    <t>1:24+7:18-13:50+19:44-</t>
  </si>
  <si>
    <t>2:24+8:16-14:47+20:41-</t>
  </si>
  <si>
    <t>3:20+</t>
  </si>
  <si>
    <t>3:20+9:12-15:40+21:34-</t>
  </si>
  <si>
    <t>4:13+</t>
  </si>
  <si>
    <t>10:04-</t>
  </si>
  <si>
    <t>16:31+</t>
  </si>
  <si>
    <t>22:25-</t>
  </si>
  <si>
    <t>4:13+10:04-16:31+22:25-</t>
  </si>
  <si>
    <t>17:21+</t>
  </si>
  <si>
    <t>5:04+10:54-17:21+23:15-</t>
  </si>
  <si>
    <t>5:54+</t>
  </si>
  <si>
    <t>18:11+</t>
  </si>
  <si>
    <t>5:54+11:43-18:11+</t>
  </si>
  <si>
    <t>0:04-</t>
  </si>
  <si>
    <t>6:43+</t>
  </si>
  <si>
    <t>0:04-6:43+12:32-19:00+</t>
  </si>
  <si>
    <t>0:52-</t>
  </si>
  <si>
    <t>13:20-</t>
  </si>
  <si>
    <t>19:49+</t>
  </si>
  <si>
    <t>0:52-7:32+13:20-19:49+</t>
  </si>
  <si>
    <t>1:41-</t>
  </si>
  <si>
    <t>8:22+</t>
  </si>
  <si>
    <t>20:40+</t>
  </si>
  <si>
    <t>1:41-8:22+14:08-20:40+</t>
  </si>
  <si>
    <t>9:12+</t>
  </si>
  <si>
    <t>21:33+</t>
  </si>
  <si>
    <t>2:30-9:12+14:58-21:33+</t>
  </si>
  <si>
    <t>10:04+</t>
  </si>
  <si>
    <t>15:49-</t>
  </si>
  <si>
    <t>22:27+</t>
  </si>
  <si>
    <t>3:21-10:04+15:49-22:27+</t>
  </si>
  <si>
    <t>16:41-</t>
  </si>
  <si>
    <t>4:13-10:56+16:41-23:21+</t>
  </si>
  <si>
    <t>5:06-</t>
  </si>
  <si>
    <t>11:48+</t>
  </si>
  <si>
    <t>17:32-</t>
  </si>
  <si>
    <t>5:06-11:48+17:32-</t>
  </si>
  <si>
    <t>0:14+</t>
  </si>
  <si>
    <t>12:38+</t>
  </si>
  <si>
    <t>0:14+5:58-12:38+18:22-</t>
  </si>
  <si>
    <t>6:48-</t>
  </si>
  <si>
    <t>13:26+</t>
  </si>
  <si>
    <t>19:10-</t>
  </si>
  <si>
    <t>1:04+6:48-13:26+19:10-</t>
  </si>
  <si>
    <t>1:51+7:35-14:10+19:55-</t>
  </si>
  <si>
    <t>14:52+</t>
  </si>
  <si>
    <t>20:39-</t>
  </si>
  <si>
    <t>2:36+8:21-14:52+20:39-</t>
  </si>
  <si>
    <t>3:18+</t>
  </si>
  <si>
    <t>15:33+</t>
  </si>
  <si>
    <t>3:18+9:05-15:33+21:21-</t>
  </si>
  <si>
    <t>4:00+</t>
  </si>
  <si>
    <t>4:00+9:47-16:13+22:03-</t>
  </si>
  <si>
    <t>4:41+</t>
  </si>
  <si>
    <t>10:29-</t>
  </si>
  <si>
    <t>16:53+</t>
  </si>
  <si>
    <t>22:45-</t>
  </si>
  <si>
    <t>4:41+10:29-16:53+22:45-</t>
  </si>
  <si>
    <t>17:34+</t>
  </si>
  <si>
    <t>23:29-</t>
  </si>
  <si>
    <t>5:23+11:12-17:34+23:29-</t>
  </si>
  <si>
    <t>6:06+11:55-18:17+</t>
  </si>
  <si>
    <t>0:14-</t>
  </si>
  <si>
    <t>12:41-</t>
  </si>
  <si>
    <t>0:14-6:51+12:41-19:04+</t>
  </si>
  <si>
    <t>7:38+</t>
  </si>
  <si>
    <t>19:55+</t>
  </si>
  <si>
    <t>1:01-7:38+13:29-19:55+</t>
  </si>
  <si>
    <t>1:53-</t>
  </si>
  <si>
    <t>14:22-</t>
  </si>
  <si>
    <t>1:53-8:30+14:22-20:51+</t>
  </si>
  <si>
    <t>21:53+</t>
  </si>
  <si>
    <t>2:48-9:26+15:19-21:53+</t>
  </si>
  <si>
    <t>3:48-</t>
  </si>
  <si>
    <t>16:19-</t>
  </si>
  <si>
    <t>3:48-10:26+16:19-22:58+</t>
  </si>
  <si>
    <t>11:29+</t>
  </si>
  <si>
    <t>4:51-11:29+17:22-</t>
  </si>
  <si>
    <t>0:04+</t>
  </si>
  <si>
    <t>12:32+</t>
  </si>
  <si>
    <t>18:24-</t>
  </si>
  <si>
    <t>0:04+5:55-12:32+18:24-</t>
  </si>
  <si>
    <t>1:08+</t>
  </si>
  <si>
    <t>19:24-</t>
  </si>
  <si>
    <t>1:08+6:57-13:32+19:24-</t>
  </si>
  <si>
    <t>7:56-</t>
  </si>
  <si>
    <t>2:09+7:56-14:29+20:21-</t>
  </si>
  <si>
    <t>8:51-</t>
  </si>
  <si>
    <t>15:23+</t>
  </si>
  <si>
    <t>21:14-</t>
  </si>
  <si>
    <t>3:05+8:51-15:23+21:14-</t>
  </si>
  <si>
    <t>3:58+</t>
  </si>
  <si>
    <t>9:43-</t>
  </si>
  <si>
    <t>22:05-</t>
  </si>
  <si>
    <t>3:58+9:43-16:14+22:05-</t>
  </si>
  <si>
    <t>17:03+</t>
  </si>
  <si>
    <t>22:54-</t>
  </si>
  <si>
    <t>4:48+10:33-17:03+22:54-</t>
  </si>
  <si>
    <t>5:36+</t>
  </si>
  <si>
    <t>11:20-</t>
  </si>
  <si>
    <t>17:51+</t>
  </si>
  <si>
    <t>23:41-</t>
  </si>
  <si>
    <t>5:36+11:20-17:51+23:41-</t>
  </si>
  <si>
    <t>6:22+</t>
  </si>
  <si>
    <t>18:37+</t>
  </si>
  <si>
    <t>6:22+12:06-18:37+</t>
  </si>
  <si>
    <t>7:08+</t>
  </si>
  <si>
    <t>12:52-</t>
  </si>
  <si>
    <t>19:24+</t>
  </si>
  <si>
    <t>0:27-7:08+12:52-19:24+</t>
  </si>
  <si>
    <t>1:12-</t>
  </si>
  <si>
    <t>13:37-</t>
  </si>
  <si>
    <t>1:12-7:53+13:37-20:10+</t>
  </si>
  <si>
    <t>1:58-8:39+14:22-20:57+</t>
  </si>
  <si>
    <t>15:08-</t>
  </si>
  <si>
    <t>2:44-9:25+15:08-21:45+</t>
  </si>
  <si>
    <t>10:12+</t>
  </si>
  <si>
    <t>15:56-</t>
  </si>
  <si>
    <t>22:35+</t>
  </si>
  <si>
    <t>3:31-10:12+15:56-22:35+</t>
  </si>
  <si>
    <t>4:20-</t>
  </si>
  <si>
    <t>11:01+</t>
  </si>
  <si>
    <t>23:26+</t>
  </si>
  <si>
    <t>4:20-11:01+16:46-23:26+</t>
  </si>
  <si>
    <t>17:36-</t>
  </si>
  <si>
    <t>5:11-11:51+17:36-</t>
  </si>
  <si>
    <t>0:18+</t>
  </si>
  <si>
    <t>12:39+</t>
  </si>
  <si>
    <t>0:18+6:02-12:39+18:25-</t>
  </si>
  <si>
    <t>6:53-</t>
  </si>
  <si>
    <t>1:08+6:53-13:27+19:15-</t>
  </si>
  <si>
    <t>1:57+</t>
  </si>
  <si>
    <t>20:02-</t>
  </si>
  <si>
    <t>1:57+7:42-14:13+20:02-</t>
  </si>
  <si>
    <t>2:44+</t>
  </si>
  <si>
    <t>20:49-</t>
  </si>
  <si>
    <t>2:44+8:30-14:58+20:49-</t>
  </si>
  <si>
    <t>3:30+</t>
  </si>
  <si>
    <t>21:36-</t>
  </si>
  <si>
    <t>3:30+9:16-15:42+21:36-</t>
  </si>
  <si>
    <t>4:15+</t>
  </si>
  <si>
    <t>10:02-</t>
  </si>
  <si>
    <t>16:27+</t>
  </si>
  <si>
    <t>22:22-</t>
  </si>
  <si>
    <t>4:15+10:02-16:27+22:22-</t>
  </si>
  <si>
    <t>23:09-</t>
  </si>
  <si>
    <t>5:00+10:48-17:12+23:09-</t>
  </si>
  <si>
    <t>5:46+</t>
  </si>
  <si>
    <t>11:35-</t>
  </si>
  <si>
    <t>5:46+11:35-18:00+23:57-</t>
  </si>
  <si>
    <t>12:23-</t>
  </si>
  <si>
    <t>18:49+</t>
  </si>
  <si>
    <t>6:33+12:23-18:49+</t>
  </si>
  <si>
    <t>7:22+</t>
  </si>
  <si>
    <t>0:47-7:22+13:13-19:41+</t>
  </si>
  <si>
    <t>14:06-</t>
  </si>
  <si>
    <t>1:39-8:13+14:06-20:38+</t>
  </si>
  <si>
    <t>2:34-</t>
  </si>
  <si>
    <t>21:38+</t>
  </si>
  <si>
    <t>2:34-9:09+15:02-21:38+</t>
  </si>
  <si>
    <t>3:33-</t>
  </si>
  <si>
    <t>3:33-10:07+16:02-22:41+</t>
  </si>
  <si>
    <t>4:34-</t>
  </si>
  <si>
    <t>17:04-</t>
  </si>
  <si>
    <t>4:34-11:09+17:04-23:47+</t>
  </si>
  <si>
    <t>5:37-12:12+18:06-</t>
  </si>
  <si>
    <t>6:39-</t>
  </si>
  <si>
    <t>13:13+</t>
  </si>
  <si>
    <t>19:07-</t>
  </si>
  <si>
    <t>0:51+6:39-13:13+19:07-</t>
  </si>
  <si>
    <t>1:52+</t>
  </si>
  <si>
    <t>7:38-</t>
  </si>
  <si>
    <t>14:11+</t>
  </si>
  <si>
    <t>20:05-</t>
  </si>
  <si>
    <t>1:52+7:38-14:11+20:05-</t>
  </si>
  <si>
    <t>8:34-</t>
  </si>
  <si>
    <t>20:58-</t>
  </si>
  <si>
    <t>2:48+8:34-15:06+20:58-</t>
  </si>
  <si>
    <t>15:56+</t>
  </si>
  <si>
    <t>3:40+9:25-15:56+21:48-</t>
  </si>
  <si>
    <t>10:13-</t>
  </si>
  <si>
    <t>4:28+10:13-16:43+22:35-</t>
  </si>
  <si>
    <t>17:28+</t>
  </si>
  <si>
    <t>23:20-</t>
  </si>
  <si>
    <t>5:13+10:58-17:28+23:20-</t>
  </si>
  <si>
    <t>11:42-</t>
  </si>
  <si>
    <t>5:56+11:42-18:11+</t>
  </si>
  <si>
    <t>0:03-</t>
  </si>
  <si>
    <t>12:24-</t>
  </si>
  <si>
    <t>18:52+</t>
  </si>
  <si>
    <t>0:03-6:38+12:24-18:52+</t>
  </si>
  <si>
    <t>0:45-7:18+13:05-19:34+</t>
  </si>
  <si>
    <t>7:59+</t>
  </si>
  <si>
    <t>1:27-7:59+13:47-20:16+</t>
  </si>
  <si>
    <t>14:30-</t>
  </si>
  <si>
    <t>2:09-8:40+14:30-20:59+</t>
  </si>
  <si>
    <t>9:23+</t>
  </si>
  <si>
    <t>15:14-</t>
  </si>
  <si>
    <t>2:53-9:23+15:14-21:44+</t>
  </si>
  <si>
    <t>3:39-</t>
  </si>
  <si>
    <t>22:33+</t>
  </si>
  <si>
    <t>3:39-10:08+16:02-22:33+</t>
  </si>
  <si>
    <t>4:29-10:56+16:52-23:26+</t>
  </si>
  <si>
    <t>5:20-11:47+17:44-</t>
  </si>
  <si>
    <t>6:14-</t>
  </si>
  <si>
    <t>0:20+6:14-12:39+18:38-</t>
  </si>
  <si>
    <t>1:14+</t>
  </si>
  <si>
    <t>7:07-</t>
  </si>
  <si>
    <t>13:31+</t>
  </si>
  <si>
    <t>1:14+7:07-13:31+19:31-</t>
  </si>
  <si>
    <t>2:07+</t>
  </si>
  <si>
    <t>20:23-</t>
  </si>
  <si>
    <t>2:07+7:59-14:22+20:23-</t>
  </si>
  <si>
    <t>2:57+8:50-15:12+21:14-</t>
  </si>
  <si>
    <t>3:46+</t>
  </si>
  <si>
    <t>16:01+</t>
  </si>
  <si>
    <t>22:04-</t>
  </si>
  <si>
    <t>3:46+9:39-16:01+22:04-</t>
  </si>
  <si>
    <t>4:35+</t>
  </si>
  <si>
    <t>16:51+</t>
  </si>
  <si>
    <t>4:35+10:28-16:51+22:53-</t>
  </si>
  <si>
    <t>11:17-</t>
  </si>
  <si>
    <t>5:22+11:17-17:40+23:43-</t>
  </si>
  <si>
    <t>12:07-</t>
  </si>
  <si>
    <t>6:11+12:07-18:31+</t>
  </si>
  <si>
    <t>7:00+</t>
  </si>
  <si>
    <t>12:57-</t>
  </si>
  <si>
    <t>0:34-7:00+12:57-19:24+</t>
  </si>
  <si>
    <t>1:26-7:52+13:51-20:19+</t>
  </si>
  <si>
    <t>21:18+</t>
  </si>
  <si>
    <t>2:21-8:46+14:46-21:18+</t>
  </si>
  <si>
    <t>22:20+</t>
  </si>
  <si>
    <t>3:18-9:45+15:46-22:20+</t>
  </si>
  <si>
    <t>16:48-</t>
  </si>
  <si>
    <t>4:19-10:46+16:48-23:25+</t>
  </si>
  <si>
    <t>5:22-</t>
  </si>
  <si>
    <t>11:50+</t>
  </si>
  <si>
    <t>5:22-11:50+17:51-</t>
  </si>
  <si>
    <t>6:25-</t>
  </si>
  <si>
    <t>18:53-</t>
  </si>
  <si>
    <t>0:30+6:25-12:53+18:53-</t>
  </si>
  <si>
    <t>7:24-</t>
  </si>
  <si>
    <t>13:52+</t>
  </si>
  <si>
    <t>19:51-</t>
  </si>
  <si>
    <t>1:32+7:24-13:52+19:51-</t>
  </si>
  <si>
    <t>2:28+</t>
  </si>
  <si>
    <t>8:19-</t>
  </si>
  <si>
    <t>20:44-</t>
  </si>
  <si>
    <t>2:28+8:19-14:46+20:44-</t>
  </si>
  <si>
    <t>9:08-</t>
  </si>
  <si>
    <t>21:32-</t>
  </si>
  <si>
    <t>3:18+9:08-15:34+21:32-</t>
  </si>
  <si>
    <t>16:19+</t>
  </si>
  <si>
    <t>22:17-</t>
  </si>
  <si>
    <t>4:03+9:54-16:19+22:17-</t>
  </si>
  <si>
    <t>10:36-</t>
  </si>
  <si>
    <t>22:58-</t>
  </si>
  <si>
    <t>4:45+10:36-17:00+22:58-</t>
  </si>
  <si>
    <t>5:25+</t>
  </si>
  <si>
    <t>23:38-</t>
  </si>
  <si>
    <t>5:25+11:17-17:40+23:38-</t>
  </si>
  <si>
    <t>6:03+</t>
  </si>
  <si>
    <t>11:56-</t>
  </si>
  <si>
    <t>6:03+11:56-18:18+</t>
  </si>
  <si>
    <t>0:18-</t>
  </si>
  <si>
    <t>18:56+</t>
  </si>
  <si>
    <t>0:18-6:40+12:35-18:56+</t>
  </si>
  <si>
    <t>0:57-</t>
  </si>
  <si>
    <t>13:14-</t>
  </si>
  <si>
    <t>0:57-7:17+13:14-19:34+</t>
  </si>
  <si>
    <t>1:37-</t>
  </si>
  <si>
    <t>20:13+</t>
  </si>
  <si>
    <t>1:37-7:54+13:54-20:13+</t>
  </si>
  <si>
    <t>2:19-</t>
  </si>
  <si>
    <t>20:55+</t>
  </si>
  <si>
    <t>2:19-8:33+14:36-20:55+</t>
  </si>
  <si>
    <t>9:15+</t>
  </si>
  <si>
    <t>15:22-</t>
  </si>
  <si>
    <t>21:41+</t>
  </si>
  <si>
    <t>3:03-9:15+15:22-21:41+</t>
  </si>
  <si>
    <t>3:51-</t>
  </si>
  <si>
    <t>16:12-</t>
  </si>
  <si>
    <t>3:51-10:01+16:12-22:34+</t>
  </si>
  <si>
    <t>17:08-</t>
  </si>
  <si>
    <t>4:43-10:54+17:08-23:32+</t>
  </si>
  <si>
    <t>5:40-</t>
  </si>
  <si>
    <t>5:40-11:52+18:06-</t>
  </si>
  <si>
    <t>12:52+</t>
  </si>
  <si>
    <t>19:04-</t>
  </si>
  <si>
    <t>0:32+6:37-12:52+19:04-</t>
  </si>
  <si>
    <t>20:00-</t>
  </si>
  <si>
    <t>1:30+7:33-13:50+20:00-</t>
  </si>
  <si>
    <t>2:26+</t>
  </si>
  <si>
    <t>14:45+</t>
  </si>
  <si>
    <t>2:26+8:27-14:45+20:54-</t>
  </si>
  <si>
    <t>9:19-</t>
  </si>
  <si>
    <t>15:38+</t>
  </si>
  <si>
    <t>21:46-</t>
  </si>
  <si>
    <t>3:18+9:19-15:38+21:46-</t>
  </si>
  <si>
    <t>4:09+</t>
  </si>
  <si>
    <t>16:30+</t>
  </si>
  <si>
    <t>4:09+10:09-16:30+22:37-</t>
  </si>
  <si>
    <t>23:28-</t>
  </si>
  <si>
    <t>4:58+10:59-17:21+23:28-</t>
  </si>
  <si>
    <t>18:12+</t>
  </si>
  <si>
    <t>5:47+11:49-18:12+</t>
  </si>
  <si>
    <t>0:19-</t>
  </si>
  <si>
    <t>0:19-6:37+12:41-19:05+</t>
  </si>
  <si>
    <t>1:11-</t>
  </si>
  <si>
    <t>13:33-</t>
  </si>
  <si>
    <t>19:59+</t>
  </si>
  <si>
    <t>1:11-7:29+13:33-19:59+</t>
  </si>
  <si>
    <t>8:23+</t>
  </si>
  <si>
    <t>14:29-</t>
  </si>
  <si>
    <t>2:05-8:23+14:29-20:57+</t>
  </si>
  <si>
    <t>9:21+</t>
  </si>
  <si>
    <t>21:58+</t>
  </si>
  <si>
    <t>3:02-9:21+15:28-21:58+</t>
  </si>
  <si>
    <t>4:03-</t>
  </si>
  <si>
    <t>10:23+</t>
  </si>
  <si>
    <t>16:31-</t>
  </si>
  <si>
    <t>4:03-10:23+16:31-23:03+</t>
  </si>
  <si>
    <t>11:28+</t>
  </si>
  <si>
    <t>17:35-</t>
  </si>
  <si>
    <t>5:06-11:28+17:35-</t>
  </si>
  <si>
    <t>18:37-</t>
  </si>
  <si>
    <t>0:07+6:09-12:32+18:37-</t>
  </si>
  <si>
    <t>7:08-</t>
  </si>
  <si>
    <t>19:35-</t>
  </si>
  <si>
    <t>1:08+7:08-13:31+19:35-</t>
  </si>
  <si>
    <t>2:03+</t>
  </si>
  <si>
    <t>20:26-</t>
  </si>
  <si>
    <t>2:03+8:01-14:23+20:26-</t>
  </si>
  <si>
    <t>2:52+</t>
  </si>
  <si>
    <t>8:48-</t>
  </si>
  <si>
    <t>2:52+8:48-15:10+21:12-</t>
  </si>
  <si>
    <t>15:52+</t>
  </si>
  <si>
    <t>21:54-</t>
  </si>
  <si>
    <t>3:35+9:31-15:52+21:54-</t>
  </si>
  <si>
    <t>10:11-</t>
  </si>
  <si>
    <t>22:33-</t>
  </si>
  <si>
    <t>4:15+10:11-16:31+22:33-</t>
  </si>
  <si>
    <t>4:52+</t>
  </si>
  <si>
    <t>4:52+10:49-17:09+23:11-</t>
  </si>
  <si>
    <t>5:28+</t>
  </si>
  <si>
    <t>5:28+11:26-17:45+23:49-</t>
  </si>
  <si>
    <t>12:03-</t>
  </si>
  <si>
    <t>6:03+12:03-18:21+</t>
  </si>
  <si>
    <t>18:57+</t>
  </si>
  <si>
    <t>0:27-6:38+12:41-18:57+</t>
  </si>
  <si>
    <t>7:13+</t>
  </si>
  <si>
    <t>1:05-7:13+13:19-19:34+</t>
  </si>
  <si>
    <t>7:50+</t>
  </si>
  <si>
    <t>14:00-</t>
  </si>
  <si>
    <t>1:45-7:50+14:00-20:14+</t>
  </si>
  <si>
    <t>2:28-8:30+14:45-21:00+</t>
  </si>
  <si>
    <t>3:16-</t>
  </si>
  <si>
    <t>15:36-</t>
  </si>
  <si>
    <t>21:52+</t>
  </si>
  <si>
    <t>3:16-9:16+15:36-21:52+</t>
  </si>
  <si>
    <t>4:09-</t>
  </si>
  <si>
    <t>16:34-</t>
  </si>
  <si>
    <t>4:09-10:11+16:34-22:52+</t>
  </si>
  <si>
    <t>5:08-</t>
  </si>
  <si>
    <t>23:56+</t>
  </si>
  <si>
    <t>5:08-11:15+17:35-23:56+</t>
  </si>
  <si>
    <t>6:08-</t>
  </si>
  <si>
    <t>12:21+</t>
  </si>
  <si>
    <t>6:08-12:21+18:37-</t>
  </si>
  <si>
    <t>0:59+</t>
  </si>
  <si>
    <t>13:24+</t>
  </si>
  <si>
    <t>0:59+7:07-13:24+19:37-</t>
  </si>
  <si>
    <t>8:03-</t>
  </si>
  <si>
    <t>20:33-</t>
  </si>
  <si>
    <t>1:58+8:03-14:23+20:33-</t>
  </si>
  <si>
    <t>8:57-</t>
  </si>
  <si>
    <t>21:26-</t>
  </si>
  <si>
    <t>2:53+8:57-15:18+21:26-</t>
  </si>
  <si>
    <t>22:18-</t>
  </si>
  <si>
    <t>3:45+9:49-16:12+22:18-</t>
  </si>
  <si>
    <t>10:39-</t>
  </si>
  <si>
    <t>4:36+10:39-17:03+23:09-</t>
  </si>
  <si>
    <t>5:26+</t>
  </si>
  <si>
    <t>11:30-</t>
  </si>
  <si>
    <t>5:26+11:30-17:55+</t>
  </si>
  <si>
    <t>0:00-</t>
  </si>
  <si>
    <t>6:16+</t>
  </si>
  <si>
    <t>12:21-</t>
  </si>
  <si>
    <t>18:47+</t>
  </si>
  <si>
    <t>0:00-6:16+12:21-18:47+</t>
  </si>
  <si>
    <t>0:52-7:08+13:14-19:41+</t>
  </si>
  <si>
    <t>8:02+</t>
  </si>
  <si>
    <t>14:09-</t>
  </si>
  <si>
    <t>20:37+</t>
  </si>
  <si>
    <t>1:46-8:02+14:09-20:37+</t>
  </si>
  <si>
    <t>2:42-</t>
  </si>
  <si>
    <t>15:07-</t>
  </si>
  <si>
    <t>2:42-9:00+15:07-21:37+</t>
  </si>
  <si>
    <t>16:08-</t>
  </si>
  <si>
    <t>22:40+</t>
  </si>
  <si>
    <t>3:41-10:01+16:08-22:40+</t>
  </si>
  <si>
    <t>11:05+</t>
  </si>
  <si>
    <t>4:43-11:05+17:11-23:43+</t>
  </si>
  <si>
    <t>5:44-</t>
  </si>
  <si>
    <t>12:09+</t>
  </si>
  <si>
    <t>18:12-</t>
  </si>
  <si>
    <t>5:44-12:09+18:12-</t>
  </si>
  <si>
    <t>0:42+</t>
  </si>
  <si>
    <t>6:41-</t>
  </si>
  <si>
    <t>0:42+6:41-13:07+19:08-</t>
  </si>
  <si>
    <t>1:36+</t>
  </si>
  <si>
    <t>1:36+7:33-13:58+19:58-</t>
  </si>
  <si>
    <t>2:23+</t>
  </si>
  <si>
    <t>2:23+8:19-14:44+20:43-</t>
  </si>
  <si>
    <t>3:05+9:00-15:25+21:23-</t>
  </si>
  <si>
    <t>3:44+</t>
  </si>
  <si>
    <t>22:02-</t>
  </si>
  <si>
    <t>3:44+9:39-16:03+22:02-</t>
  </si>
  <si>
    <t>10:17-</t>
  </si>
  <si>
    <t>16:40+</t>
  </si>
  <si>
    <t>22:40-</t>
  </si>
  <si>
    <t>4:21+10:17-16:40+22:40-</t>
  </si>
  <si>
    <t>4:56+</t>
  </si>
  <si>
    <t>23:18-</t>
  </si>
  <si>
    <t>4:56+10:54-17:16+23:18-</t>
  </si>
  <si>
    <t>5:31+</t>
  </si>
  <si>
    <t>23:55-</t>
  </si>
  <si>
    <t>5:31+11:31-17:52+23:55-</t>
  </si>
  <si>
    <t>18:29+</t>
  </si>
  <si>
    <t>6:06+12:08-18:29+</t>
  </si>
  <si>
    <t>6:41+</t>
  </si>
  <si>
    <t>19:06+</t>
  </si>
  <si>
    <t>0:33-6:41+12:46-19:06+</t>
  </si>
  <si>
    <t>19:47+</t>
  </si>
  <si>
    <t>1:12-7:18+13:27-19:47+</t>
  </si>
  <si>
    <t>8:00+</t>
  </si>
  <si>
    <t>20:33+</t>
  </si>
  <si>
    <t>1:55-8:00+14:12-20:33+</t>
  </si>
  <si>
    <t>8:48+</t>
  </si>
  <si>
    <t>15:03-</t>
  </si>
  <si>
    <t>2:42-8:48+15:03-21:26+</t>
  </si>
  <si>
    <t>3:36-</t>
  </si>
  <si>
    <t>9:46+</t>
  </si>
  <si>
    <t>3:36-9:46+16:02-22:26+</t>
  </si>
  <si>
    <t>4:36-10:51+17:05-23:31+</t>
  </si>
  <si>
    <t>5:38-</t>
  </si>
  <si>
    <t>12:00+</t>
  </si>
  <si>
    <t>18:09-</t>
  </si>
  <si>
    <t>5:38-12:00+18:09-</t>
  </si>
  <si>
    <t>0:35+6:39-13:05+19:11-</t>
  </si>
  <si>
    <t>1:36+7:38-14:06+20:09-</t>
  </si>
  <si>
    <t>2:32+</t>
  </si>
  <si>
    <t>8:33-</t>
  </si>
  <si>
    <t>15:03+</t>
  </si>
  <si>
    <t>21:04-</t>
  </si>
  <si>
    <t>2:32+8:33-15:03+21:04-</t>
  </si>
  <si>
    <t>3:26+</t>
  </si>
  <si>
    <t>9:26-</t>
  </si>
  <si>
    <t>3:26+9:26-15:57+21:57-</t>
  </si>
  <si>
    <t>4:18+</t>
  </si>
  <si>
    <t>10:18-</t>
  </si>
  <si>
    <t>22:48-</t>
  </si>
  <si>
    <t>4:18+10:18-16:49+22:48-</t>
  </si>
  <si>
    <t>5:08+</t>
  </si>
  <si>
    <t>11:09-</t>
  </si>
  <si>
    <t>17:41+</t>
  </si>
  <si>
    <t>23:39-</t>
  </si>
  <si>
    <t>5:08+11:09-17:41+23:39-</t>
  </si>
  <si>
    <t>12:00-</t>
  </si>
  <si>
    <t>18:33+</t>
  </si>
  <si>
    <t>5:59+12:00-18:33+</t>
  </si>
  <si>
    <t>0:30-</t>
  </si>
  <si>
    <t>0:30-6:51+12:51-19:25+</t>
  </si>
  <si>
    <t>13:44-</t>
  </si>
  <si>
    <t>1:22-7:44+13:44-20:20+</t>
  </si>
  <si>
    <t>13:39-</t>
  </si>
  <si>
    <t>1:16-7:40+13:39-20:16+</t>
  </si>
  <si>
    <t>2:12-</t>
  </si>
  <si>
    <t>14:37-</t>
  </si>
  <si>
    <t>2:12-8:39+14:37-21:15+</t>
  </si>
  <si>
    <t>3:09-</t>
  </si>
  <si>
    <t>22:15+</t>
  </si>
  <si>
    <t>3:09-9:41+15:36-22:15+</t>
  </si>
  <si>
    <t>4:07-</t>
  </si>
  <si>
    <t>4:07-10:41+16:34-23:12+</t>
  </si>
  <si>
    <t>5:02-</t>
  </si>
  <si>
    <t>17:29-</t>
  </si>
  <si>
    <t>5:02-11:38+17:29-</t>
  </si>
  <si>
    <t>5:53-</t>
  </si>
  <si>
    <t>12:29+</t>
  </si>
  <si>
    <t>18:19-</t>
  </si>
  <si>
    <t>0:04+5:53-12:29+18:19-</t>
  </si>
  <si>
    <t>13:15+</t>
  </si>
  <si>
    <t>0:51+6:40-13:15+19:04-</t>
  </si>
  <si>
    <t>13:57+</t>
  </si>
  <si>
    <t>1:34+7:23-13:57+19:46-</t>
  </si>
  <si>
    <t>2:14+</t>
  </si>
  <si>
    <t>20:27-</t>
  </si>
  <si>
    <t>2:14+8:03-14:36+20:27-</t>
  </si>
  <si>
    <t>8:42-</t>
  </si>
  <si>
    <t>2:52+8:42-15:15+21:06-</t>
  </si>
  <si>
    <t>21:44-</t>
  </si>
  <si>
    <t>3:29+9:20-15:52+21:44-</t>
  </si>
  <si>
    <t>4:05+</t>
  </si>
  <si>
    <t>9:58-</t>
  </si>
  <si>
    <t>22:23-</t>
  </si>
  <si>
    <t>4:05+9:58-16:30+22:23-</t>
  </si>
  <si>
    <t>23:01-</t>
  </si>
  <si>
    <t>4:41+10:36-17:08+23:01-</t>
  </si>
  <si>
    <t>5:18+</t>
  </si>
  <si>
    <t>23:42-</t>
  </si>
  <si>
    <t>5:18+11:16-17:48+23:42-</t>
  </si>
  <si>
    <t>5:58+11:58-18:30+</t>
  </si>
  <si>
    <t>0:25-</t>
  </si>
  <si>
    <t>6:42+</t>
  </si>
  <si>
    <t>12:44-</t>
  </si>
  <si>
    <t>19:17+</t>
  </si>
  <si>
    <t>0:25-6:42+12:44-19:17+</t>
  </si>
  <si>
    <t>7:33+</t>
  </si>
  <si>
    <t>13:36-</t>
  </si>
  <si>
    <t>1:13-7:33+13:36-20:10+</t>
  </si>
  <si>
    <t>21:09+</t>
  </si>
  <si>
    <t>2:06-8:31+14:33-21:09+</t>
  </si>
  <si>
    <t>3:06-</t>
  </si>
  <si>
    <t>9:36+</t>
  </si>
  <si>
    <t>3:06-9:36+15:36-22:12+</t>
  </si>
  <si>
    <t>4:08-</t>
  </si>
  <si>
    <t>23:16+</t>
  </si>
  <si>
    <t>4:08-10:44+16:41-23:16+</t>
  </si>
  <si>
    <t>5:11-11:50+17:44-</t>
  </si>
  <si>
    <t>0:17+</t>
  </si>
  <si>
    <t>6:12-</t>
  </si>
  <si>
    <t>18:44-</t>
  </si>
  <si>
    <t>0:17+6:12-12:52+18:44-</t>
  </si>
  <si>
    <t>19:41-</t>
  </si>
  <si>
    <t>1:15+7:09-13:50+19:41-</t>
  </si>
  <si>
    <t>2:10+</t>
  </si>
  <si>
    <t>8:04-</t>
  </si>
  <si>
    <t>20:34-</t>
  </si>
  <si>
    <t>2:10+8:04-14:45+20:34-</t>
  </si>
  <si>
    <t>3:03+8:57-15:37+21:26-</t>
  </si>
  <si>
    <t>9:48-</t>
  </si>
  <si>
    <t>16:29+</t>
  </si>
  <si>
    <t>3:55+9:48-16:29+22:17-</t>
  </si>
  <si>
    <t>17:19+</t>
  </si>
  <si>
    <t>4:45+10:38-17:19+23:06-</t>
  </si>
  <si>
    <t>11:28-</t>
  </si>
  <si>
    <t>5:36+11:28-18:10+23:56-</t>
  </si>
  <si>
    <t>6:27+</t>
  </si>
  <si>
    <t>12:18-</t>
  </si>
  <si>
    <t>19:01+</t>
  </si>
  <si>
    <t>6:27+12:18-19:01+</t>
  </si>
  <si>
    <t>0:46-</t>
  </si>
  <si>
    <t>13:08-</t>
  </si>
  <si>
    <t>0:46-7:20+13:08-19:53+</t>
  </si>
  <si>
    <t>20:46+</t>
  </si>
  <si>
    <t>1:37-8:14+14:00-20:46+</t>
  </si>
  <si>
    <t>9:10+</t>
  </si>
  <si>
    <t>14:53-</t>
  </si>
  <si>
    <t>2:29-9:10+14:53-21:41+</t>
  </si>
  <si>
    <t>10:06+</t>
  </si>
  <si>
    <t>15:47-</t>
  </si>
  <si>
    <t>3:22-10:06+15:47-22:35+</t>
  </si>
  <si>
    <t>4:14-</t>
  </si>
  <si>
    <t>16:40-</t>
  </si>
  <si>
    <t>4:14-11:01+16:40-23:26+</t>
  </si>
  <si>
    <t>11:53+</t>
  </si>
  <si>
    <t>5:06-11:53+17:31-</t>
  </si>
  <si>
    <t>5:54-</t>
  </si>
  <si>
    <t>0:15+5:54-12:41+18:20-</t>
  </si>
  <si>
    <t>1:00+6:40-13:26+19:06-</t>
  </si>
  <si>
    <t>14:09+</t>
  </si>
  <si>
    <t>19:49-</t>
  </si>
  <si>
    <t>1:42+7:24-14:09+19:49-</t>
  </si>
  <si>
    <t>8:06-</t>
  </si>
  <si>
    <t>2:23+8:06-14:50+20:31-</t>
  </si>
  <si>
    <t>15:30+</t>
  </si>
  <si>
    <t>3:02+8:47-15:30+21:12-</t>
  </si>
  <si>
    <t>9:28-</t>
  </si>
  <si>
    <t>21:53-</t>
  </si>
  <si>
    <t>3:41+9:28-16:10+21:53-</t>
  </si>
  <si>
    <t>4:20+10:09-16:50+22:34-</t>
  </si>
  <si>
    <t>10:51-</t>
  </si>
  <si>
    <t>17:31+</t>
  </si>
  <si>
    <t>5:00+10:51-17:31+23:16-</t>
  </si>
  <si>
    <t>5:43+</t>
  </si>
  <si>
    <t>5:43+11:35-18:15+</t>
  </si>
  <si>
    <t>6:30+</t>
  </si>
  <si>
    <t>0:01-6:30+12:23-19:03+</t>
  </si>
  <si>
    <t>0:49-</t>
  </si>
  <si>
    <t>7:21+</t>
  </si>
  <si>
    <t>0:49-7:21+13:14-19:55+</t>
  </si>
  <si>
    <t>8:19+</t>
  </si>
  <si>
    <t>1:42-8:19+14:10-20:52+</t>
  </si>
  <si>
    <t>2:40-</t>
  </si>
  <si>
    <t>9:22+</t>
  </si>
  <si>
    <t>15:11-</t>
  </si>
  <si>
    <t>2:40-9:22+15:11-21:53+</t>
  </si>
  <si>
    <t>3:42-</t>
  </si>
  <si>
    <t>10:29+</t>
  </si>
  <si>
    <t>16:15-</t>
  </si>
  <si>
    <t>22:57+</t>
  </si>
  <si>
    <t>3:42-10:29+16:15-22:57+</t>
  </si>
  <si>
    <t>4:46-</t>
  </si>
  <si>
    <t>17:20-</t>
  </si>
  <si>
    <t>4:46-11:35+17:20-</t>
  </si>
  <si>
    <t>5:48-</t>
  </si>
  <si>
    <t>18:21-</t>
  </si>
  <si>
    <t>0:00+5:48-12:38+18:21-</t>
  </si>
  <si>
    <t>1:00+6:48-13:38+19:20-</t>
  </si>
  <si>
    <t>7:45-</t>
  </si>
  <si>
    <t>20:15-</t>
  </si>
  <si>
    <t>1:57+7:45-14:33+20:15-</t>
  </si>
  <si>
    <t>2:50+</t>
  </si>
  <si>
    <t>2:50+8:38-15:25+21:06-</t>
  </si>
  <si>
    <t>3:42+9:29-16:15+21:56-</t>
  </si>
  <si>
    <t>4:31+10:18-17:03+22:43-</t>
  </si>
  <si>
    <t>5:19+</t>
  </si>
  <si>
    <t>5:19+11:05-17:50+23:30-</t>
  </si>
  <si>
    <t>6:07+</t>
  </si>
  <si>
    <t>11:52-</t>
  </si>
  <si>
    <t>6:07+11:52-18:36+</t>
  </si>
  <si>
    <t>0:15-</t>
  </si>
  <si>
    <t>6:54+</t>
  </si>
  <si>
    <t>0:15-6:54+12:37-19:23+</t>
  </si>
  <si>
    <t>7:42+</t>
  </si>
  <si>
    <t>1:01-7:42+13:23-20:10+</t>
  </si>
  <si>
    <t>20:49+</t>
  </si>
  <si>
    <t>1:47-8:22+14:11-20:49+</t>
  </si>
  <si>
    <t>0:53+
6:37-
13:29+
19:06-</t>
  </si>
  <si>
    <t>1:47+
7:30-
14:21+
19:57-</t>
  </si>
  <si>
    <t>2:36+
8:20-
15:08+
20:45+</t>
  </si>
  <si>
    <t>3:23+
9:06-
15:53+
21:29+</t>
  </si>
  <si>
    <t>4:06+
9:50-
16:35+
22:12-</t>
  </si>
  <si>
    <t>4:48+
10:32-
17:16+
22:53-</t>
  </si>
  <si>
    <t>5:29+
11:12-
17:55+
23:33-</t>
  </si>
  <si>
    <t xml:space="preserve">6:09+
11:53-
18:35+
</t>
  </si>
  <si>
    <t>0:13-
6:50+
12:33-
19:16+</t>
  </si>
  <si>
    <t>0:54-
7:32+
13:15-
19:58+</t>
  </si>
  <si>
    <t>1:36-
8:16+
13:59-
20:42+</t>
  </si>
  <si>
    <t>2:21-
9:04+
14:46-
21:29+</t>
  </si>
  <si>
    <t>3:10-
9:55+
15:37-
22:19+</t>
  </si>
  <si>
    <t>4:02-
10:50+
16:32-
23:12+</t>
  </si>
  <si>
    <t xml:space="preserve">4:56-
11:47+
17:27-
</t>
  </si>
  <si>
    <t>0:05+
5:52-
12:42+
18:22-</t>
  </si>
  <si>
    <t>0:58+
6:47-
13:35+
19:16-</t>
  </si>
  <si>
    <t>1:50+
7:40-
14:26+
20:08-</t>
  </si>
  <si>
    <t>2:40+
8:32-
15:15+
20:59-</t>
  </si>
  <si>
    <t>3:31+
9:23-
16:04+
21:49-</t>
  </si>
  <si>
    <t>4:21+
10:14-
16:54+
22:39-</t>
  </si>
  <si>
    <t>5:12+
11:05-
17:43+
23:30-</t>
  </si>
  <si>
    <t xml:space="preserve">6:05+
11:57-
18:35+
</t>
  </si>
  <si>
    <t>0:22-
6:59+
12:51-
19:29+</t>
  </si>
  <si>
    <t>1:16-
7:57+
13:47-
20:25+</t>
  </si>
  <si>
    <t>2:13-
8:58+
14:45-
21:26+</t>
  </si>
  <si>
    <t>3:13-
10:02+
15:46-
22:29+</t>
  </si>
  <si>
    <t>4:16-
11:07+
16:49-
23:32+</t>
  </si>
  <si>
    <t xml:space="preserve">5:18-
12:10+
17:49-
</t>
  </si>
  <si>
    <t>0:32+
6:17-
13:08+
18:46-</t>
  </si>
  <si>
    <t>1:27+
7:12-
14:00+
19:37-</t>
  </si>
  <si>
    <t>2:16+
8:01-
14:46+
20:24-</t>
  </si>
  <si>
    <t>3:01+
8:46-
15:29+
21:07-</t>
  </si>
  <si>
    <t>3:42+
9:29-
16:08+
21:48-</t>
  </si>
  <si>
    <t>4:22+
10:09-
16:46+
22:27-</t>
  </si>
  <si>
    <t>5:00+
10:48-
17:23+
23:05-</t>
  </si>
  <si>
    <t>5:37+
11:26-
18:00+
23:43-</t>
  </si>
  <si>
    <t xml:space="preserve">6:14+
12:04-
18:36+
</t>
  </si>
  <si>
    <t>0:21-
6:52+
12:43-
19:14+</t>
  </si>
  <si>
    <t>1:00-
7:32+
13:24-
19:53+</t>
  </si>
  <si>
    <t>1:42-
8:15+
14:08-
20:36+</t>
  </si>
  <si>
    <t>2:28-
9:05+
14:58-
21:25+</t>
  </si>
  <si>
    <t>3:21-
10:01+
15:53-
22:21+</t>
  </si>
  <si>
    <t>4:19-
11:02+
16:52-
23:22+</t>
  </si>
  <si>
    <t xml:space="preserve">5:20-
12:03+
17:53-
</t>
  </si>
  <si>
    <t>0:23+
6:21-
13:03+
18:52-</t>
  </si>
  <si>
    <t>1:22+
7:20-
13:59+
19:48-</t>
  </si>
  <si>
    <t>2:18+
8:15-
14:51+
20:41-</t>
  </si>
  <si>
    <t>3:11+
9:09-
15:42+
21:33-</t>
  </si>
  <si>
    <t>4:03+
10:01-
16:33+
22:24-</t>
  </si>
  <si>
    <t>4:55+
10:52-
17:22+
23:15-</t>
  </si>
  <si>
    <t xml:space="preserve">5:47+
11:43-
18:13+
</t>
  </si>
  <si>
    <t>0:06-
6:40+
12:36-
19:05+</t>
  </si>
  <si>
    <t>0:59-
7:35+
13:30-
20:00+</t>
  </si>
  <si>
    <t>1:54-
8:34+
14:26-
20:59+</t>
  </si>
  <si>
    <t>2:53-
9:35+
15:26-
22:01+</t>
  </si>
  <si>
    <t>3:54-
10:39+
16:28-
23:04+</t>
  </si>
  <si>
    <t xml:space="preserve">4:56-
11:42+
17:28-
</t>
  </si>
  <si>
    <t>0:05+
5:56-
12:41+
18:25-</t>
  </si>
  <si>
    <t>1:01+
6:51-
13:32+
19:16-</t>
  </si>
  <si>
    <t>1:50+
7:40-
14:18+
20:01-</t>
  </si>
  <si>
    <t>2:34+
8:24-
14:59+
20:43-</t>
  </si>
  <si>
    <t>3:14+
9:05-
15:37+
21:22-</t>
  </si>
  <si>
    <t>3:52+
9:44-
16:13+
22:00-</t>
  </si>
  <si>
    <t>4:28+
10:22-
16:49+
22:37-</t>
  </si>
  <si>
    <t>5:04+
10:59-
17:23+
23:14-</t>
  </si>
  <si>
    <t xml:space="preserve">6:40+
12:37-
18:58+
</t>
  </si>
  <si>
    <t>0:50-
7:16+
13:15-
19:33+</t>
  </si>
  <si>
    <t>1:29-
7:54+
13:54-
20:10+</t>
  </si>
  <si>
    <t>2:10-
8:36+
14:38-
20:52+</t>
  </si>
  <si>
    <t>2:56-
9:24+
15:27-
21:42+</t>
  </si>
  <si>
    <t>3:49-
10:20+
16:23-
22:41+</t>
  </si>
  <si>
    <t>4:50-
11:24+
17:25-
23:47+</t>
  </si>
  <si>
    <t xml:space="preserve">5:55-
12:30+
18:28-
</t>
  </si>
  <si>
    <t>0:54+
6:59-
13:34+
19:30-</t>
  </si>
  <si>
    <t>1:58+
8:01-
14:33+
20:28-</t>
  </si>
  <si>
    <t>2:57+
8:58-
15:28+
21:23-</t>
  </si>
  <si>
    <t>3:52+
9:52-
16:20+
22:15-</t>
  </si>
  <si>
    <t>4:45+
10:45-
17:10+
23:06-</t>
  </si>
  <si>
    <t>5:37+
11:36-
18:00+
23:57-</t>
  </si>
  <si>
    <t xml:space="preserve">6:28+
12:27-
18:51+
</t>
  </si>
  <si>
    <t>0:47-
7:20+
13:18-
19:42+</t>
  </si>
  <si>
    <t>1:39-
8:13+
14:10-
20:35+</t>
  </si>
  <si>
    <t>2:33-
9:09+
15:05-
21:32+</t>
  </si>
  <si>
    <t>3:30-
10:08+
16:02-
22:32+</t>
  </si>
  <si>
    <t>4:29-
11:09+
17:02-
23:34+</t>
  </si>
  <si>
    <t xml:space="preserve">5:30-
12:10+
18:01-
</t>
  </si>
  <si>
    <t>0:35+
6:28-
13:07+
18:56-</t>
  </si>
  <si>
    <t>1:30+
7:23-
13:58+
19:46-</t>
  </si>
  <si>
    <t>2:19+
8:11-
14:44+
20:31-</t>
  </si>
  <si>
    <t>3:03+
8:55-
15:25+
21:13-</t>
  </si>
  <si>
    <t>3:43+
9:36-
16:03+
21:52-</t>
  </si>
  <si>
    <t>4:21+
10:15-
16:39+
22:30-</t>
  </si>
  <si>
    <t>4:58+
10:53-
17:15+
23:07-</t>
  </si>
  <si>
    <t>5:34+
11:31-
17:50+
23:44-</t>
  </si>
  <si>
    <t xml:space="preserve">6:10+
12:08-
18:24+
</t>
  </si>
  <si>
    <t>0:21-
6:47+
12:47-
19:00+</t>
  </si>
  <si>
    <t>1:00-
7:26+
13:27-
19:39+</t>
  </si>
  <si>
    <t>1:42-
8:09+
14:11-
20:23+</t>
  </si>
  <si>
    <t>2:30-
8:58+
15:01-
21:15+</t>
  </si>
  <si>
    <t>3:24-
9:54+
15:58-
22:16+</t>
  </si>
  <si>
    <t>4:26-
10:58+
17:01-
23:25+</t>
  </si>
  <si>
    <t xml:space="preserve">5:32-
12:05+
18:05-
</t>
  </si>
  <si>
    <t>0:34+
6:38-
13:10+
19:08-</t>
  </si>
  <si>
    <t>1:39+
7:40-
14:10+
20:07-</t>
  </si>
  <si>
    <t>2:39+
8:38-
15:06+
21:02-</t>
  </si>
  <si>
    <t>3:35+
9:33-
15:59+
21:55-</t>
  </si>
  <si>
    <t>4:29+
10:25-
16:50+
22:46-</t>
  </si>
  <si>
    <t>5:20+
11:16-
17:40+
23:36-</t>
  </si>
  <si>
    <t xml:space="preserve">6:11+
12:06-
18:30+
</t>
  </si>
  <si>
    <t>0:26-
7:01+
12:56-
19:20+</t>
  </si>
  <si>
    <t>1:17-
7:53+
13:47-
20:12+</t>
  </si>
  <si>
    <t>2:08-
8:46+
14:39-
21:06+</t>
  </si>
  <si>
    <t>3:02-
9:41+
15:33-
22:04+</t>
  </si>
  <si>
    <t>3:57-
10:38+
16:28-
23:02+</t>
  </si>
  <si>
    <t xml:space="preserve">4:54-
11:35+
17:24-
</t>
  </si>
  <si>
    <t>0:00+
5:50-
12:30+
18:18-</t>
  </si>
  <si>
    <t>0:55+
6:43-
13:20+
19:08-</t>
  </si>
  <si>
    <t>1:44+
7:33-
14:06+
19:53-</t>
  </si>
  <si>
    <t>2:29+
8:18-
14:49+
20:36-</t>
  </si>
  <si>
    <t>3:10+
9:00-
15:28+
21:17-</t>
  </si>
  <si>
    <t>3:50+
9:41-
16:06+
21:56-</t>
  </si>
  <si>
    <t>4:29+
10:21-
16:43+
22:35-</t>
  </si>
  <si>
    <t>5:07+
11:00-
17:20+
23:13-</t>
  </si>
  <si>
    <t>5:45+
11:39-
17:57+
23:53-</t>
  </si>
  <si>
    <t xml:space="preserve">6:25+
12:20-
18:36+
</t>
  </si>
  <si>
    <t>0:35-
7:07+
13:02-
19:18+</t>
  </si>
  <si>
    <t>1:19-
7:52+
13:49-
20:06+</t>
  </si>
  <si>
    <t>2:09-
8:43+
14:40-
21:01+</t>
  </si>
  <si>
    <t>3:05-
9:40+
15:37-
22:04+</t>
  </si>
  <si>
    <t>4:06-
10:42+
16:39-
23:11+</t>
  </si>
  <si>
    <t xml:space="preserve">5:11-
11:47+
17:43-
</t>
  </si>
  <si>
    <t>0:19+
6:16-
12:50+
18:45-</t>
  </si>
  <si>
    <t>1:24+
7:18-
13:50+
19:44-</t>
  </si>
  <si>
    <t>2:24+
8:16-
14:47+
20:41-</t>
  </si>
  <si>
    <t>3:20+
9:12-
15:40+
21:34-</t>
  </si>
  <si>
    <t>4:13+
10:04-
16:31+
22:25-</t>
  </si>
  <si>
    <t>5:04+
10:54-
17:21+
23:15-</t>
  </si>
  <si>
    <t xml:space="preserve">5:54+
11:43-
18:11+
</t>
  </si>
  <si>
    <t>0:04-
6:43+
12:32-
19:00+</t>
  </si>
  <si>
    <t>0:52-
7:32+
13:20-
19:49+</t>
  </si>
  <si>
    <t>1:41-
8:22+
14:08-
20:40+</t>
  </si>
  <si>
    <t>2:30-
9:12+
14:58-
21:33+</t>
  </si>
  <si>
    <t>3:21-
10:04+
15:49-
22:27+</t>
  </si>
  <si>
    <t>4:13-
10:56+
16:41-
23:21+</t>
  </si>
  <si>
    <t xml:space="preserve">5:06-
11:48+
17:32-
</t>
  </si>
  <si>
    <t>0:14+
5:58-
12:38+
18:22-</t>
  </si>
  <si>
    <t>1:04+
6:48-
13:26+
19:10-</t>
  </si>
  <si>
    <t>1:51+
7:35-
14:10+
19:55-</t>
  </si>
  <si>
    <t>2:36+
8:21-
14:52+
20:39-</t>
  </si>
  <si>
    <t>3:18+
9:05-
15:33+
21:21-</t>
  </si>
  <si>
    <t>4:00+
9:47-
16:13+
22:03-</t>
  </si>
  <si>
    <t>4:41+
10:29-
16:53+
22:45-</t>
  </si>
  <si>
    <t>5:23+
11:12-
17:34+
23:29-</t>
  </si>
  <si>
    <t xml:space="preserve">6:06+
11:55-
18:17+
</t>
  </si>
  <si>
    <t>0:14-
6:51+
12:41-
19:04+</t>
  </si>
  <si>
    <t>1:01-
7:38+
13:29-
19:55+</t>
  </si>
  <si>
    <t>1:53-
8:30+
14:22-
20:51+</t>
  </si>
  <si>
    <t>2:48-
9:26+
15:19-
21:53+</t>
  </si>
  <si>
    <t>3:48-
10:26+
16:19-
22:58+</t>
  </si>
  <si>
    <t xml:space="preserve">4:51-
11:29+
17:22-
</t>
  </si>
  <si>
    <t>0:04+
5:55-
12:32+
18:24-</t>
  </si>
  <si>
    <t>1:08+
6:57-
13:32+
19:24-</t>
  </si>
  <si>
    <t>2:09+
7:56-
14:29+
20:21-</t>
  </si>
  <si>
    <t>3:05+
8:51-
15:23+
21:14-</t>
  </si>
  <si>
    <t>3:58+
9:43-
16:14+
22:05-</t>
  </si>
  <si>
    <t>4:48+
10:33-
17:03+
22:54-</t>
  </si>
  <si>
    <t>5:36+
11:20-
17:51+
23:41-</t>
  </si>
  <si>
    <t xml:space="preserve">6:22+
12:06-
18:37+
</t>
  </si>
  <si>
    <t>0:27-
7:08+
12:52-
19:24+</t>
  </si>
  <si>
    <t>1:12-
7:53+
13:37-
20:10+</t>
  </si>
  <si>
    <t>1:58-
8:39+
14:22-
20:57+</t>
  </si>
  <si>
    <t>2:44-
9:25+
15:08-
21:45+</t>
  </si>
  <si>
    <t>3:31-
10:12+
15:56-
22:35+</t>
  </si>
  <si>
    <t>4:20-
11:01+
16:46-
23:26+</t>
  </si>
  <si>
    <t xml:space="preserve">5:11-
11:51+
17:36-
</t>
  </si>
  <si>
    <t>0:18+
6:02-
12:39+
18:25-</t>
  </si>
  <si>
    <t>1:08+
6:53-
13:27+
19:15-</t>
  </si>
  <si>
    <t>1:57+
7:42-
14:13+
20:02-</t>
  </si>
  <si>
    <t>2:44+
8:30-
14:58+
20:49-</t>
  </si>
  <si>
    <t>3:30+
9:16-
15:42+
21:36-</t>
  </si>
  <si>
    <t>4:15+
10:02-
16:27+
22:22-</t>
  </si>
  <si>
    <t>5:00+
10:48-
17:12+
23:09-</t>
  </si>
  <si>
    <t>5:46+
11:35-
18:00+
23:57-</t>
  </si>
  <si>
    <t xml:space="preserve">6:33+
12:23-
18:49+
</t>
  </si>
  <si>
    <t>0:47-
7:22+
13:13-
19:41+</t>
  </si>
  <si>
    <t>1:39-
8:13+
14:06-
20:38+</t>
  </si>
  <si>
    <t>2:34-
9:09+
15:02-
21:38+</t>
  </si>
  <si>
    <t>3:33-
10:07+
16:02-
22:41+</t>
  </si>
  <si>
    <t>4:34-
11:09+
17:04-
23:47+</t>
  </si>
  <si>
    <t xml:space="preserve">5:37-
12:12+
18:06-
</t>
  </si>
  <si>
    <t>0:51+
6:39-
13:13+
19:07-</t>
  </si>
  <si>
    <t>1:52+
7:38-
14:11+
20:05-</t>
  </si>
  <si>
    <t>2:48+
8:34-
15:06+
20:58-</t>
  </si>
  <si>
    <t>3:40+
9:25-
15:56+
21:48-</t>
  </si>
  <si>
    <t>4:28+
10:13-
16:43+
22:35-</t>
  </si>
  <si>
    <t>5:13+
10:58-
17:28+
23:20-</t>
  </si>
  <si>
    <t xml:space="preserve">5:56+
11:42-
18:11+
</t>
  </si>
  <si>
    <t>0:03-
6:38+
12:24-
18:52+</t>
  </si>
  <si>
    <t>0:45-
7:18+
13:05-
19:34+</t>
  </si>
  <si>
    <t>1:27-
7:59+
13:47-
20:16+</t>
  </si>
  <si>
    <t>2:09-
8:40+
14:30-
20:59+</t>
  </si>
  <si>
    <t>2:53-
9:23+
15:14-
21:44+</t>
  </si>
  <si>
    <t>3:39-
10:08+
16:02-
22:33+</t>
  </si>
  <si>
    <t>4:29-
10:56+
16:52-
23:26+</t>
  </si>
  <si>
    <t xml:space="preserve">5:20-
11:47+
17:44-
</t>
  </si>
  <si>
    <t>0:20+
6:14-
12:39+
18:38-</t>
  </si>
  <si>
    <t>1:14+
7:07-
13:31+
19:31-</t>
  </si>
  <si>
    <t>2:07+
7:59-
14:22+
20:23-</t>
  </si>
  <si>
    <t>2:57+
8:50-
15:12+
21:14-</t>
  </si>
  <si>
    <t>3:46+
9:39-
16:01+
22:04-</t>
  </si>
  <si>
    <t>4:35+
10:28-
16:51+
22:53-</t>
  </si>
  <si>
    <t>5:22+
11:17-
17:40+
23:43-</t>
  </si>
  <si>
    <t xml:space="preserve">6:11+
12:07-
18:31+
</t>
  </si>
  <si>
    <t>0:34-
7:00+
12:57-
19:24+</t>
  </si>
  <si>
    <t>1:26-
7:52+
13:51-
20:19+</t>
  </si>
  <si>
    <t>2:21-
8:46+
14:46-
21:18+</t>
  </si>
  <si>
    <t>3:18-
9:45+
15:46-
22:20+</t>
  </si>
  <si>
    <t>4:19-
10:46+
16:48-
23:25+</t>
  </si>
  <si>
    <t xml:space="preserve">5:22-
11:50+
17:51-
</t>
  </si>
  <si>
    <t>0:30+
6:25-
12:53+
18:53-</t>
  </si>
  <si>
    <t>1:32+
7:24-
13:52+
19:51-</t>
  </si>
  <si>
    <t>2:28+
8:19-
14:46+
20:44-</t>
  </si>
  <si>
    <t>3:18+
9:08-
15:34+
21:32-</t>
  </si>
  <si>
    <t>4:03+
9:54-
16:19+
22:17-</t>
  </si>
  <si>
    <t>4:45+
10:36-
17:00+
22:58-</t>
  </si>
  <si>
    <t>5:25+
11:17-
17:40+
23:38-</t>
  </si>
  <si>
    <t xml:space="preserve">6:03+
11:56-
18:18+
</t>
  </si>
  <si>
    <t>0:18-
6:40+
12:35-
18:56+</t>
  </si>
  <si>
    <t>0:57-
7:17+
13:14-
19:34+</t>
  </si>
  <si>
    <t>1:37-
7:54+
13:54-
20:13+</t>
  </si>
  <si>
    <t>2:19-
8:33+
14:36-
20:55+</t>
  </si>
  <si>
    <t>3:03-
9:15+
15:22-
21:41+</t>
  </si>
  <si>
    <t>3:51-
10:01+
16:12-
22:34+</t>
  </si>
  <si>
    <t>4:43-
10:54+
17:08-
23:32+</t>
  </si>
  <si>
    <t xml:space="preserve">5:40-
11:52+
18:06-
</t>
  </si>
  <si>
    <t>0:32+
6:37-
12:52+
19:04-</t>
  </si>
  <si>
    <t>1:30+
7:33-
13:50+
20:00-</t>
  </si>
  <si>
    <t>2:26+
8:27-
14:45+
20:54-</t>
  </si>
  <si>
    <t>3:18+
9:19-
15:38+
21:46-</t>
  </si>
  <si>
    <t>4:09+
10:09-
16:30+
22:37-</t>
  </si>
  <si>
    <t>4:58+
10:59-
17:21+
23:28-</t>
  </si>
  <si>
    <t xml:space="preserve">5:47+
11:49-
18:12+
</t>
  </si>
  <si>
    <t>0:19-
6:37+
12:41-
19:05+</t>
  </si>
  <si>
    <t>1:11-
7:29+
13:33-
19:59+</t>
  </si>
  <si>
    <t>2:05-
8:23+
14:29-
20:57+</t>
  </si>
  <si>
    <t>3:02-
9:21+
15:28-
21:58+</t>
  </si>
  <si>
    <t>4:03-
10:23+
16:31-
23:03+</t>
  </si>
  <si>
    <t xml:space="preserve">5:06-
11:28+
17:35-
</t>
  </si>
  <si>
    <t>0:07+
6:09-
12:32+
18:37-</t>
  </si>
  <si>
    <t>1:08+
7:08-
13:31+
19:35-</t>
  </si>
  <si>
    <t>2:03+
8:01-
14:23+
20:26-</t>
  </si>
  <si>
    <t>2:52+
8:48-
15:10+
21:12-</t>
  </si>
  <si>
    <t>3:35+
9:31-
15:52+
21:54-</t>
  </si>
  <si>
    <t>4:15+
10:11-
16:31+
22:33-</t>
  </si>
  <si>
    <t>4:52+
10:49-
17:09+
23:11-</t>
  </si>
  <si>
    <t>5:28+
11:26-
17:45+
23:49-</t>
  </si>
  <si>
    <t xml:space="preserve">6:03+
12:03-
18:21+
</t>
  </si>
  <si>
    <t>0:27-
6:38+
12:41-
18:57+</t>
  </si>
  <si>
    <t>1:05-
7:13+
13:19-
19:34+</t>
  </si>
  <si>
    <t>1:45-
7:50+
14:00-
20:14+</t>
  </si>
  <si>
    <t>2:28-
8:30+
14:45-
21:00+</t>
  </si>
  <si>
    <t>3:16-
9:16+
15:36-
21:52+</t>
  </si>
  <si>
    <t>4:09-
10:11+
16:34-
22:52+</t>
  </si>
  <si>
    <t>5:08-
11:15+
17:35-
23:56+</t>
  </si>
  <si>
    <t xml:space="preserve">6:08-
12:21+
18:37-
</t>
  </si>
  <si>
    <t>0:59+
7:07-
13:24+
19:37-</t>
  </si>
  <si>
    <t>1:58+
8:03-
14:23+
20:33-</t>
  </si>
  <si>
    <t>2:53+
8:57-
15:18+
21:26-</t>
  </si>
  <si>
    <t>3:45+
9:49-
16:12+
22:18-</t>
  </si>
  <si>
    <t>4:36+
10:39-
17:03+
23:09-</t>
  </si>
  <si>
    <t xml:space="preserve">5:26+
11:30-
17:55+
</t>
  </si>
  <si>
    <t>0:00-
6:16+
12:21-
18:47+</t>
  </si>
  <si>
    <t>0:52-
7:08+
13:14-
19:41+</t>
  </si>
  <si>
    <t>1:46-
8:02+
14:09-
20:37+</t>
  </si>
  <si>
    <t>2:42-
9:00+
15:07-
21:37+</t>
  </si>
  <si>
    <t>3:41-
10:01+
16:08-
22:40+</t>
  </si>
  <si>
    <t>4:43-
11:05+
17:11-
23:43+</t>
  </si>
  <si>
    <t xml:space="preserve">5:44-
12:09+
18:12-
</t>
  </si>
  <si>
    <t>0:42+
6:41-
13:07+
19:08-</t>
  </si>
  <si>
    <t>1:36+
7:33-
13:58+
19:58-</t>
  </si>
  <si>
    <t>2:23+
8:19-
14:44+
20:43-</t>
  </si>
  <si>
    <t>3:05+
9:00-
15:25+
21:23-</t>
  </si>
  <si>
    <t>3:44+
9:39-
16:03+
22:02-</t>
  </si>
  <si>
    <t>4:21+
10:17-
16:40+
22:40-</t>
  </si>
  <si>
    <t>4:56+
10:54-
17:16+
23:18-</t>
  </si>
  <si>
    <t>5:31+
11:31-
17:52+
23:55-</t>
  </si>
  <si>
    <t xml:space="preserve">6:06+
12:08-
18:29+
</t>
  </si>
  <si>
    <t>0:33-
6:41+
12:46-
19:06+</t>
  </si>
  <si>
    <t>1:12-
7:18+
13:27-
19:47+</t>
  </si>
  <si>
    <t>1:55-
8:00+
14:12-
20:33+</t>
  </si>
  <si>
    <t>2:42-
8:48+
15:03-
21:26+</t>
  </si>
  <si>
    <t>3:36-
9:46+
16:02-
22:26+</t>
  </si>
  <si>
    <t>4:36-
10:51+
17:05-
23:31+</t>
  </si>
  <si>
    <t xml:space="preserve">5:38-
12:00+
18:09-
</t>
  </si>
  <si>
    <t>0:35+
6:39-
13:05+
19:11-</t>
  </si>
  <si>
    <t>1:36+
7:38-
14:06+
20:09-</t>
  </si>
  <si>
    <t>2:32+
8:33-
15:03+
21:04-</t>
  </si>
  <si>
    <t>3:26+
9:26-
15:57+
21:57-</t>
  </si>
  <si>
    <t>4:18+
10:18-
16:49+
22:48-</t>
  </si>
  <si>
    <t>5:08+
11:09-
17:41+
23:39-</t>
  </si>
  <si>
    <t xml:space="preserve">5:59+
12:00-
18:33+
</t>
  </si>
  <si>
    <t>0:30-
6:51+
12:51-
19:25+</t>
  </si>
  <si>
    <t>1:22-
7:44+
13:44-
20:20+</t>
  </si>
  <si>
    <t>1:16-
7:40+
13:39-
20:16+</t>
  </si>
  <si>
    <t>2:12-
8:39+
14:37-
21:15+</t>
  </si>
  <si>
    <t>3:09-
9:41+
15:36-
22:15+</t>
  </si>
  <si>
    <t>4:07-
10:41+
16:34-
23:12+</t>
  </si>
  <si>
    <t xml:space="preserve">5:02-
11:38+
17:29-
</t>
  </si>
  <si>
    <t>0:04+
5:53-
12:29+
18:19-</t>
  </si>
  <si>
    <t>0:51+
6:40-
13:15+
19:04-</t>
  </si>
  <si>
    <t>1:34+
7:23-
13:57+
19:46-</t>
  </si>
  <si>
    <t>2:14+
8:03-
14:36+
20:27-</t>
  </si>
  <si>
    <t>2:52+
8:42-
15:15+
21:06-</t>
  </si>
  <si>
    <t>3:29+
9:20-
15:52+
21:44-</t>
  </si>
  <si>
    <t>4:05+
9:58-
16:30+
22:23-</t>
  </si>
  <si>
    <t>4:41+
10:36-
17:08+
23:01-</t>
  </si>
  <si>
    <t>5:18+
11:16-
17:48+
23:42-</t>
  </si>
  <si>
    <t xml:space="preserve">5:58+
11:58-
18:30+
</t>
  </si>
  <si>
    <t>0:25-
6:42+
12:44-
19:17+</t>
  </si>
  <si>
    <t>1:13-
7:33+
13:36-
20:10+</t>
  </si>
  <si>
    <t>2:06-
8:31+
14:33-
21:09+</t>
  </si>
  <si>
    <t>3:06-
9:36+
15:36-
22:12+</t>
  </si>
  <si>
    <t>4:08-
10:44+
16:41-
23:16+</t>
  </si>
  <si>
    <t xml:space="preserve">5:11-
11:50+
17:44-
</t>
  </si>
  <si>
    <t>0:17+
6:12-
12:52+
18:44-</t>
  </si>
  <si>
    <t>1:15+
7:09-
13:50+
19:41-</t>
  </si>
  <si>
    <t>2:10+
8:04-
14:45+
20:34-</t>
  </si>
  <si>
    <t>3:03+
8:57-
15:37+
21:26-</t>
  </si>
  <si>
    <t>3:55+
9:48-
16:29+
22:17-</t>
  </si>
  <si>
    <t>4:45+
10:38-
17:19+
23:06-</t>
  </si>
  <si>
    <t>5:36+
11:28-
18:10+
23:56-</t>
  </si>
  <si>
    <t xml:space="preserve">6:27+
12:18-
19:01+
</t>
  </si>
  <si>
    <t>0:46-
7:20+
13:08-
19:53+</t>
  </si>
  <si>
    <t>1:37-
8:14+
14:00-
20:46+</t>
  </si>
  <si>
    <t>2:29-
9:10+
14:53-
21:41+</t>
  </si>
  <si>
    <t>3:22-
10:06+
15:47-
22:35+</t>
  </si>
  <si>
    <t>4:14-
11:01+
16:40-
23:26+</t>
  </si>
  <si>
    <t xml:space="preserve">5:06-
11:53+
17:31-
</t>
  </si>
  <si>
    <t>0:15+
5:54-
12:41+
18:20-</t>
  </si>
  <si>
    <t>1:00+
6:40-
13:26+
19:06-</t>
  </si>
  <si>
    <t>1:42+
7:24-
14:09+
19:49-</t>
  </si>
  <si>
    <t>2:23+
8:06-
14:50+
20:31-</t>
  </si>
  <si>
    <t>3:02+
8:47-
15:30+
21:12-</t>
  </si>
  <si>
    <t>3:41+
9:28-
16:10+
21:53-</t>
  </si>
  <si>
    <t>4:20+
10:09-
16:50+
22:34-</t>
  </si>
  <si>
    <t>5:00+
10:51-
17:31+
23:16-</t>
  </si>
  <si>
    <t xml:space="preserve">5:43+
11:35-
18:15+
</t>
  </si>
  <si>
    <t>0:01-
6:30+
12:23-
19:03+</t>
  </si>
  <si>
    <t>0:49-
7:21+
13:14-
19:55+</t>
  </si>
  <si>
    <t>1:42-
8:19+
14:10-
20:52+</t>
  </si>
  <si>
    <t>2:40-
9:22+
15:11-
21:53+</t>
  </si>
  <si>
    <t>3:42-
10:29+
16:15-
22:57+</t>
  </si>
  <si>
    <t xml:space="preserve">4:46-
11:35+
17:20-
</t>
  </si>
  <si>
    <t>0:00+
5:48-
12:38+
18:21-</t>
  </si>
  <si>
    <t>1:00+
6:48-
13:38+
19:20-</t>
  </si>
  <si>
    <t>1:57+
7:45-
14:33+
20:15-</t>
  </si>
  <si>
    <t>2:50+
8:38-
15:25+
21:06-</t>
  </si>
  <si>
    <t>3:42+
9:29-
16:15+
21:56-</t>
  </si>
  <si>
    <t>4:31+
10:18-
17:03+
22:43-</t>
  </si>
  <si>
    <t>5:19+
11:05-
17:50+
23:30-</t>
  </si>
  <si>
    <t xml:space="preserve">6:07+
11:52-
18:36+
</t>
  </si>
  <si>
    <t>0:15-
6:54+
12:37-
19:23+</t>
  </si>
  <si>
    <t>1:01-
7:42+
13:23-
20:10+</t>
  </si>
  <si>
    <t>1:47-
8:22+
14:11-
20:49+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</si>
</sst>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0" x14ac:knownFonts="1">
    <font>
      <sz val="12"/>
      <color theme="1"/>
      <name val="Calibri"/>
      <family val="2"/>
      <scheme val="minor"/>
    </font>
    <font>
      <sz val="10"/>
      <color rgb="FF1C2D6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theme="1"/>
      <name val="Calibri"/>
      <family val="2"/>
      <scheme val="minor"/>
    </font>
    <font>
      <sz val="13"/>
      <color rgb="FF000000"/>
      <name val="Helvetica Neue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3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2" borderId="0" xfId="0" applyFill="1"/>
    <xf numFmtId="164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164" fontId="1" fillId="3" borderId="0" xfId="0" applyNumberFormat="1" applyFont="1" applyFill="1"/>
    <xf numFmtId="0" fontId="8" fillId="4" borderId="0" xfId="0" applyFont="1" applyFill="1"/>
    <xf numFmtId="0" fontId="1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9" fillId="0" borderId="0" xfId="0" applyFont="1"/>
    <xf numFmtId="0" fontId="5" fillId="0" borderId="0" xfId="0" applyFont="1"/>
    <xf numFmtId="0" fontId="9" fillId="0" borderId="0" xfId="0" applyFont="1"/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opLeftCell="Q8" workbookViewId="0">
      <selection activeCell="AF13" sqref="A1:AF13"/>
    </sheetView>
  </sheetViews>
  <sheetFormatPr baseColWidth="10" defaultColWidth="7.5" defaultRowHeight="16" x14ac:dyDescent="0.2"/>
  <cols>
    <col min="2" max="2" width="7.5" style="9"/>
  </cols>
  <sheetData>
    <row r="1" spans="1:32" x14ac:dyDescent="0.2">
      <c r="A1" s="7"/>
      <c r="B1" s="8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</row>
    <row r="2" spans="1:32" s="11" customFormat="1" ht="64" x14ac:dyDescent="0.2">
      <c r="A2" s="11" t="s">
        <v>342</v>
      </c>
      <c r="B2" s="10" t="str">
        <f>'Raw Data 2014'!AE106</f>
        <v>3:29-_x000D_9:21+_x000D_16:05-_x000D_21:49-</v>
      </c>
      <c r="C2" s="10" t="str">
        <f>'Raw Data 2014'!AF106</f>
        <v>4:22-_x000D_10:14+_x000D_16:58-_x000D_22:42-</v>
      </c>
      <c r="D2" s="10" t="str">
        <f>'Raw Data 2014'!AG106</f>
        <v>5:16-_x000D_11:08+_x000D_17:50-_x000D_23:35-</v>
      </c>
      <c r="E2" s="10" t="str">
        <f>'Raw Data 2014'!AH106</f>
        <v>6:11-_x000D_12:01+_x000D_18:44-_x000D_</v>
      </c>
      <c r="F2" s="10" t="str">
        <f>'Raw Data 2014'!AI106</f>
        <v>0:28+_x000D_7:07-_x000D_12:56+_x000D_19:39-</v>
      </c>
      <c r="G2" s="10" t="str">
        <f>'Raw Data 2014'!AJ106</f>
        <v>1:23+_x000D_8:06-_x000D_13:52+_x000D_20:36-</v>
      </c>
      <c r="H2" s="10" t="str">
        <f>'Raw Data 2014'!AK106</f>
        <v>2:20+_x000D_9:07-_x000D_14:50+_x000D_21:36-</v>
      </c>
      <c r="I2" s="10" t="str">
        <f>'Raw Data 2014'!AL106</f>
        <v>3:18+_x000D_10:09-_x000D_15:49+_x000D_22:36-</v>
      </c>
      <c r="J2" s="10" t="str">
        <f>'Raw Data 2014'!AM106</f>
        <v>4:17+_x000D_11:11-_x000D_16:48+_x000D_23:34-</v>
      </c>
      <c r="K2" s="10" t="str">
        <f>'Raw Data 2014'!AN106</f>
        <v>5:15+_x000D_12:10-_x000D_17:44+_x000D_</v>
      </c>
      <c r="L2" s="10" t="str">
        <f>'Raw Data 2014'!AO106</f>
        <v>0:30-_x000D_6:10+_x000D_13:04-_x000D_18:37+</v>
      </c>
      <c r="M2" s="10" t="str">
        <f>'Raw Data 2014'!AP106</f>
        <v>1:21-_x000D_7:01+_x000D_13:52-_x000D_19:26+</v>
      </c>
      <c r="N2" s="10" t="str">
        <f>'Raw Data 2014'!AQ106</f>
        <v>2:07-_x000D_7:47+_x000D_14:36-_x000D_20:10+</v>
      </c>
      <c r="O2" s="10" t="str">
        <f>'Raw Data 2014'!AR106</f>
        <v>2:49-_x000D_8:31+_x000D_15:17-_x000D_20:52-</v>
      </c>
      <c r="P2" s="10" t="str">
        <f>'Raw Data 2014'!AS106</f>
        <v>3:29-_x000D_9:12+_x000D_15:56-_x000D_21:32-</v>
      </c>
      <c r="Q2" s="10" t="str">
        <f>'Raw Data 2014'!AT106</f>
        <v>4:08-_x000D_9:52+_x000D_16:34-_x000D_22:11-</v>
      </c>
      <c r="R2" s="10" t="str">
        <f>'Raw Data 2014'!AU106</f>
        <v>4:45-_x000D_10:30+_x000D_17:11-_x000D_22:49-</v>
      </c>
      <c r="S2" s="10" t="str">
        <f>'Raw Data 2014'!AV106</f>
        <v>5:22-_x000D_11:09+_x000D_17:47-_x000D_23:27-</v>
      </c>
      <c r="T2" s="10" t="str">
        <f>'Raw Data 2014'!AW106</f>
        <v>5:59-_x000D_11:47+_x000D_18:24-_x000D_</v>
      </c>
      <c r="U2" s="10" t="str">
        <f>'Raw Data 2014'!AX106</f>
        <v>0:05+_x000D_6:37-_x000D_12:26+_x000D_19:01-</v>
      </c>
      <c r="V2" s="10" t="str">
        <f>'Raw Data 2014'!AY106</f>
        <v>0:44+_x000D_7:17-_x000D_13:07+_x000D_19:40-</v>
      </c>
      <c r="W2" s="10" t="str">
        <f>'Raw Data 2014'!AZ106</f>
        <v>1:26+_x000D_8:02-_x000D_13:52+_x000D_20:24-</v>
      </c>
      <c r="X2" s="10" t="str">
        <f>'Raw Data 2014'!BA106</f>
        <v>2:13+_x000D_8:52-_x000D_14:42+_x000D_21:14-</v>
      </c>
      <c r="Y2" s="10" t="str">
        <f>'Raw Data 2014'!BB106</f>
        <v>3:06+_x000D_9:50-_x000D_15:38+_x000D_22:12-</v>
      </c>
      <c r="Z2" s="10" t="str">
        <f>'Raw Data 2014'!BC106</f>
        <v>4:06+_x000D_10:53-_x000D_16:40+_x000D_23:14-</v>
      </c>
      <c r="AA2" s="10" t="str">
        <f>'Raw Data 2014'!BD106</f>
        <v>5:09+_x000D_11:58-_x000D_17:43+_x000D_</v>
      </c>
      <c r="AB2" s="10" t="str">
        <f>'Raw Data 2014'!BE106</f>
        <v>0:18-_x000D_6:13+_x000D_13:01-_x000D_18:45+</v>
      </c>
      <c r="AC2" s="10" t="str">
        <f>'Raw Data 2014'!BF106</f>
        <v>1:20-_x000D_7:14+_x000D_14:00-_x000D_19:45+</v>
      </c>
      <c r="AD2" s="10" t="str">
        <f>'Raw Data 2014'!BG106</f>
        <v>2:19-_x000D_8:13+_x000D_14:55-_x000D_20:41-</v>
      </c>
      <c r="AE2" s="10" t="str">
        <f>'Raw Data 2014'!BH106</f>
        <v>3:14-_x000D_9:08+_x000D_15:49-_x000D_21:35-</v>
      </c>
      <c r="AF2" s="10" t="str">
        <f>'Raw Data 2014'!BI106</f>
        <v>4:08-_x000D_10:02+_x000D_16:40-_x000D_22:27-</v>
      </c>
    </row>
    <row r="3" spans="1:32" ht="64" x14ac:dyDescent="0.2">
      <c r="A3" s="11" t="s">
        <v>343</v>
      </c>
      <c r="B3" s="10" t="str">
        <f>'Raw Data 2014'!AE110</f>
        <v>5:01-_x000D_10:55+_x000D_17:31-_x000D_23:18-</v>
      </c>
      <c r="C3" s="10" t="str">
        <f>'Raw Data 2014'!AF110</f>
        <v>5:54-_x000D_11:46+_x000D_18:22-_x000D_</v>
      </c>
      <c r="D3" s="10" t="str">
        <f>'Raw Data 2014'!AG110</f>
        <v>0:10+_x000D_6:47-_x000D_12:38+_x000D_19:14-</v>
      </c>
      <c r="E3" s="10" t="str">
        <f>'Raw Data 2014'!AH110</f>
        <v>1:02+_x000D_7:41-_x000D_13:30+_x000D_20:07-</v>
      </c>
      <c r="F3" s="10" t="str">
        <f>'Raw Data 2014'!AI110</f>
        <v>1:55+_x000D_8:37-_x000D_14:24+_x000D_21:03-</v>
      </c>
      <c r="G3" s="10" t="str">
        <f>'Raw Data 2014'!AJ110</f>
        <v>2:50+_x000D_9:36-_x000D_15:20+_x000D_22:00-</v>
      </c>
      <c r="H3" s="10" t="str">
        <f>'Raw Data 2014'!AK110</f>
        <v>3:47+_x000D_10:36-_x000D_16:17+_x000D_22:59-</v>
      </c>
      <c r="I3" s="10" t="str">
        <f>'Raw Data 2014'!AL110</f>
        <v>4:44+_x000D_11:35-_x000D_17:14+_x000D_23:56-</v>
      </c>
      <c r="J3" s="10" t="str">
        <f>'Raw Data 2014'!AM110</f>
        <v>5:41+_x000D_12:30-_x000D_18:08+_x000D_</v>
      </c>
      <c r="K3" s="10" t="str">
        <f>'Raw Data 2014'!AN110</f>
        <v>0:49-_x000D_6:33+_x000D_13:20-_x000D_18:58+</v>
      </c>
      <c r="L3" s="10" t="str">
        <f>'Raw Data 2014'!AO110</f>
        <v>1:36-_x000D_7:22+_x000D_14:05-_x000D_19:44+</v>
      </c>
      <c r="M3" s="10" t="str">
        <f>'Raw Data 2014'!AP110</f>
        <v>2:20-_x000D_8:06+_x000D_14:47-_x000D_20:27-</v>
      </c>
      <c r="N3" s="10" t="str">
        <f>'Raw Data 2014'!AQ110</f>
        <v>3:00-_x000D_8:48+_x000D_15:26-_x000D_21:07-</v>
      </c>
      <c r="O3" s="10" t="str">
        <f>'Raw Data 2014'!AR110</f>
        <v>3:38-_x000D_9:28+_x000D_16:03-_x000D_21:45-</v>
      </c>
      <c r="P3" s="10" t="str">
        <f>'Raw Data 2014'!AS110</f>
        <v>4:15-_x000D_10:07+_x000D_16:38-_x000D_22:23-</v>
      </c>
      <c r="Q3" s="10" t="str">
        <f>'Raw Data 2014'!AT110</f>
        <v>4:52-_x000D_10:45+_x000D_17:13-_x000D_23:00-</v>
      </c>
      <c r="R3" s="10" t="str">
        <f>'Raw Data 2014'!AU110</f>
        <v>5:28-_x000D_11:22+_x000D_17:48-_x000D_23:37-</v>
      </c>
      <c r="S3" s="10" t="str">
        <f>'Raw Data 2014'!AV110</f>
        <v>6:05-_x000D_12:01+_x000D_18:24-_x000D_</v>
      </c>
      <c r="T3" s="10" t="str">
        <f>'Raw Data 2014'!AW110</f>
        <v>0:16+_x000D_6:44-_x000D_12:41+_x000D_19:02-</v>
      </c>
      <c r="U3" s="10" t="str">
        <f>'Raw Data 2014'!AX110</f>
        <v>0:58+_x000D_7:27-_x000D_13:25+_x000D_19:45-</v>
      </c>
      <c r="V3" s="10" t="str">
        <f>'Raw Data 2014'!AY110</f>
        <v>1:45+_x000D_8:17-_x000D_14:15+_x000D_20:36-</v>
      </c>
      <c r="W3" s="10" t="str">
        <f>'Raw Data 2014'!AZ110</f>
        <v>2:39+_x000D_9:15-_x000D_15:13+_x000D_21:37-</v>
      </c>
      <c r="X3" s="10" t="str">
        <f>'Raw Data 2014'!BA110</f>
        <v>3:42+_x000D_10:22-_x000D_16:18+_x000D_22:45-</v>
      </c>
      <c r="Y3" s="10" t="str">
        <f>'Raw Data 2014'!BB110</f>
        <v>4:49+_x000D_11:31-_x000D_17:25+_x000D_23:55-</v>
      </c>
      <c r="Z3" s="10" t="str">
        <f>'Raw Data 2014'!BC110</f>
        <v>5:57+_x000D_12:38-_x000D_18:30+_x000D_</v>
      </c>
      <c r="AA3" s="10" t="str">
        <f>'Raw Data 2014'!BD110</f>
        <v>1:01-_x000D_7:01+_x000D_13:39-_x000D_19:30+</v>
      </c>
      <c r="AB3" s="10" t="str">
        <f>'Raw Data 2014'!BE110</f>
        <v>2:02-_x000D_8:01+_x000D_14:36-_x000D_20:27-</v>
      </c>
      <c r="AC3" s="10" t="str">
        <f>'Raw Data 2014'!BF110</f>
        <v>2:59-_x000D_8:56+_x000D_15:29-_x000D_21:20-</v>
      </c>
      <c r="AD3" s="10" t="str">
        <f>'Raw Data 2014'!BG110</f>
        <v>_x000D__x000D__x000D_</v>
      </c>
      <c r="AE3" s="10" t="str">
        <f>'Raw Data 2014'!BH110</f>
        <v>_x000D__x000D__x000D_</v>
      </c>
      <c r="AF3" s="10" t="str">
        <f>'Raw Data 2014'!BI110</f>
        <v>_x000D__x000D__x000D_</v>
      </c>
    </row>
    <row r="4" spans="1:32" ht="64" x14ac:dyDescent="0.2">
      <c r="A4" s="11" t="s">
        <v>344</v>
      </c>
      <c r="B4" s="10" t="str">
        <f>'Raw Data 2014'!AE114</f>
        <v>3:52-_x000D_9:49+_x000D_16:19-_x000D_22:11-</v>
      </c>
      <c r="C4" s="10" t="str">
        <f>'Raw Data 2014'!AF114</f>
        <v>4:43-_x000D_10:39+_x000D_17:08-_x000D_23:00-</v>
      </c>
      <c r="D4" s="10" t="str">
        <f>'Raw Data 2014'!AG114</f>
        <v>5:33-_x000D_11:28+_x000D_17:56-_x000D_23:49-</v>
      </c>
      <c r="E4" s="10" t="str">
        <f>'Raw Data 2014'!AH114</f>
        <v>6:23-_x000D_12:17+_x000D_18:45-_x000D_</v>
      </c>
      <c r="F4" s="10" t="str">
        <f>'Raw Data 2014'!AI114</f>
        <v>0:38+_x000D_7:13-_x000D_13:07+_x000D_19:35-</v>
      </c>
      <c r="G4" s="10" t="str">
        <f>'Raw Data 2014'!AJ114</f>
        <v>1:28+_x000D_8:04-_x000D_13:57+_x000D_20:26-</v>
      </c>
      <c r="H4" s="10" t="str">
        <f>'Raw Data 2014'!AK114</f>
        <v>2:20+_x000D_8:58-_x000D_14:50+_x000D_21:21-</v>
      </c>
      <c r="I4" s="10" t="str">
        <f>'Raw Data 2014'!AL114</f>
        <v>3:15+_x000D_9:55-_x000D_15:45+_x000D_22:18-</v>
      </c>
      <c r="J4" s="10" t="str">
        <f>'Raw Data 2014'!AM114</f>
        <v>5:11+_x000D_11:53-_x000D_17:41+_x000D_</v>
      </c>
      <c r="K4" s="10" t="str">
        <f>'Raw Data 2014'!AN114</f>
        <v>0:16-_x000D_6:08+_x000D_12:49-_x000D_18:36+</v>
      </c>
      <c r="L4" s="10" t="str">
        <f>'Raw Data 2014'!AO114</f>
        <v>1:11-_x000D_7:02+_x000D_13:41-_x000D_19:27+</v>
      </c>
      <c r="M4" s="10" t="str">
        <f>'Raw Data 2014'!AP114</f>
        <v>2:00-_x000D_7:52+_x000D_14:28-_x000D_20:14+</v>
      </c>
      <c r="N4" s="10" t="str">
        <f>'Raw Data 2014'!AQ114</f>
        <v>2:45-_x000D_8:38+_x000D_15:11-_x000D_20:58-</v>
      </c>
      <c r="O4" s="10" t="str">
        <f>'Raw Data 2014'!AR114</f>
        <v>3:27-_x000D_9:21+_x000D_15:50-_x000D_21:38-</v>
      </c>
      <c r="P4" s="10" t="str">
        <f>'Raw Data 2014'!AS114</f>
        <v>4:06-_x000D_10:01+_x000D_16:28-_x000D_22:17-</v>
      </c>
      <c r="Q4" s="10" t="str">
        <f>'Raw Data 2014'!AT114</f>
        <v>4:44-_x000D_10:40+_x000D_17:04-_x000D_22:55-</v>
      </c>
      <c r="R4" s="10" t="str">
        <f>'Raw Data 2014'!AU114</f>
        <v>5:21-_x000D_11:19+_x000D_17:39-_x000D_23:33-</v>
      </c>
      <c r="S4" s="10" t="str">
        <f>'Raw Data 2014'!AV114</f>
        <v>5:58-_x000D_11:57+_x000D_18:15-_x000D_</v>
      </c>
      <c r="T4" s="10" t="str">
        <f>'Raw Data 2014'!AW114</f>
        <v>0:11+_x000D_6:36-_x000D_12:37+_x000D_18:52-</v>
      </c>
      <c r="U4" s="10" t="str">
        <f>'Raw Data 2014'!AX114</f>
        <v>0:51+_x000D_7:17-_x000D_13:19+_x000D_19:32-</v>
      </c>
      <c r="V4" s="10" t="str">
        <f>'Raw Data 2014'!AY114</f>
        <v>1:35+_x000D_8:02-_x000D_14:05+_x000D_20:18-</v>
      </c>
      <c r="W4" s="10" t="str">
        <f>'Raw Data 2014'!AZ114</f>
        <v>2:25+_x000D_8:54-_x000D_14:57+_x000D_21:12-</v>
      </c>
      <c r="X4" s="10" t="str">
        <f>'Raw Data 2014'!BA114</f>
        <v>3:21+_x000D_9:53-_x000D_15:56+_x000D_22:16-</v>
      </c>
      <c r="Y4" s="10" t="str">
        <f>'Raw Data 2014'!BB114</f>
        <v>4:26+_x000D_11:01-_x000D_17:02+_x000D_23:27-</v>
      </c>
      <c r="Z4" s="10" t="str">
        <f>'Raw Data 2014'!BC114</f>
        <v>5:35+_x000D_12:11-_x000D_18:10+_x000D_</v>
      </c>
      <c r="AA4" s="10" t="str">
        <f>'Raw Data 2014'!BD114</f>
        <v>0:39-_x000D_6:43+_x000D_13:18-_x000D_19:15+</v>
      </c>
      <c r="AB4" s="10" t="str">
        <f>'Raw Data 2014'!BE114</f>
        <v>1:46-_x000D_7:47+_x000D_14:20-_x000D_20:15+</v>
      </c>
      <c r="AC4" s="10" t="str">
        <f>'Raw Data 2014'!BF114</f>
        <v>2:47-_x000D_8:46+_x000D_15:16-_x000D_21:10-</v>
      </c>
      <c r="AD4" s="10" t="str">
        <f>'Raw Data 2014'!BG114</f>
        <v>3:42-_x000D_9:40+_x000D_16:08-_x000D_22:02-</v>
      </c>
      <c r="AE4" s="10" t="str">
        <f>'Raw Data 2014'!BH114</f>
        <v>4:34-_x000D_10:31+_x000D_16:57-_x000D_22:51-</v>
      </c>
      <c r="AF4" s="10" t="str">
        <f>'Raw Data 2014'!BI114</f>
        <v>5:23-_x000D_11:19+_x000D_17:44-_x000D_23:39-</v>
      </c>
    </row>
    <row r="5" spans="1:32" ht="64" x14ac:dyDescent="0.2">
      <c r="A5" s="11" t="s">
        <v>345</v>
      </c>
      <c r="B5" s="10" t="str">
        <f>'Raw Data 2014'!AE118</f>
        <v>6:11-_x000D_12:07+_x000D_18:30-_x000D_</v>
      </c>
      <c r="C5" s="10" t="str">
        <f>'Raw Data 2014'!AF118</f>
        <v>0:25+_x000D_6:58-_x000D_12:53+_x000D_19:16-</v>
      </c>
      <c r="D5" s="10" t="str">
        <f>'Raw Data 2014'!AG118</f>
        <v>1:12+_x000D_7:45-_x000D_13:39+_x000D_20:03-</v>
      </c>
      <c r="E5" s="10" t="str">
        <f>'Raw Data 2014'!AH118</f>
        <v>1:59+_x000D_8:33-_x000D_14:27+_x000D_20:51-</v>
      </c>
      <c r="F5" s="10" t="str">
        <f>'Raw Data 2014'!AI118</f>
        <v>2:48+_x000D_9:22-_x000D_15:17+_x000D_21:43-</v>
      </c>
      <c r="G5" s="10" t="str">
        <f>'Raw Data 2014'!AJ118</f>
        <v>3:39+_x000D_10:15-_x000D_16:09+_x000D_22:37-</v>
      </c>
      <c r="H5" s="10" t="str">
        <f>'Raw Data 2014'!AK118</f>
        <v>4:33+_x000D_11:10-_x000D_17:03+_x000D_23:34-</v>
      </c>
      <c r="I5" s="10" t="str">
        <f>'Raw Data 2014'!AL118</f>
        <v>5:29+_x000D_12:06-_x000D_17:57+_x000D_</v>
      </c>
      <c r="J5" s="10" t="str">
        <f>'Raw Data 2014'!AM118</f>
        <v>0:29-_x000D_6:23+_x000D_12:58-_x000D_18:49+</v>
      </c>
      <c r="K5" s="10" t="str">
        <f>'Raw Data 2014'!AN118</f>
        <v>1:21-_x000D_7:14+_x000D_13:47-_x000D_19:37+</v>
      </c>
      <c r="L5" s="10" t="str">
        <f>'Raw Data 2014'!AO118</f>
        <v>2:08-_x000D_8:02+_x000D_14:31-_x000D_20:22+</v>
      </c>
      <c r="M5" s="10" t="str">
        <f>'Raw Data 2014'!AP118</f>
        <v>2:52-_x000D_8:47+_x000D_15:13-_x000D_21:04-</v>
      </c>
      <c r="N5" s="10" t="str">
        <f>'Raw Data 2014'!AQ118</f>
        <v>3:33-_x000D_9:29+_x000D_15:52-_x000D_21:44-</v>
      </c>
      <c r="O5" s="10" t="str">
        <f>'Raw Data 2014'!AR118</f>
        <v>4:13-_x000D_10:10+_x000D_16:30-_x000D_22:24-</v>
      </c>
      <c r="P5" s="10" t="str">
        <f>'Raw Data 2014'!AS118</f>
        <v>4:53-_x000D_10:50+_x000D_17:08-_x000D_23:04-</v>
      </c>
      <c r="Q5" s="10" t="str">
        <f>'Raw Data 2014'!AT118</f>
        <v>5:33-_x000D_11:31+_x000D_17:47-_x000D_23:46-</v>
      </c>
      <c r="R5" s="10" t="str">
        <f>'Raw Data 2014'!AU118</f>
        <v>6:15-_x000D_12:14+_x000D_18:28-_x000D_</v>
      </c>
      <c r="S5" s="10" t="str">
        <f>'Raw Data 2014'!AV118</f>
        <v>0:29+_x000D_6:59-_x000D_12:59+_x000D_19:13-</v>
      </c>
      <c r="T5" s="10" t="str">
        <f>'Raw Data 2014'!AW118</f>
        <v>1:17+_x000D_7:48-_x000D_13:48+_x000D_20:03-</v>
      </c>
      <c r="U5" s="10" t="str">
        <f>'Raw Data 2014'!AX118</f>
        <v>2:09+_x000D_8:42-_x000D_14:42+_x000D_21:01-</v>
      </c>
      <c r="V5" s="10" t="str">
        <f>'Raw Data 2014'!AY118</f>
        <v>3:08+_x000D_9:42-_x000D_15:43+_x000D_22:07-</v>
      </c>
      <c r="W5" s="10" t="str">
        <f>'Raw Data 2014'!AZ118</f>
        <v>4:12+_x000D_10:49-_x000D_16:48+_x000D_23:18-</v>
      </c>
      <c r="X5" s="10" t="str">
        <f>'Raw Data 2014'!BA118</f>
        <v>5:20+_x000D_11:57-_x000D_17:54+_x000D_</v>
      </c>
      <c r="Y5" s="10" t="str">
        <f>'Raw Data 2014'!BB118</f>
        <v>0:28-_x000D_6:27+_x000D_13:02-_x000D_18:57+</v>
      </c>
      <c r="Z5" s="10" t="str">
        <f>'Raw Data 2014'!BC118</f>
        <v>1:33-_x000D_7:29+_x000D_14:02-_x000D_19:55+</v>
      </c>
      <c r="AA5" s="10" t="str">
        <f>'Raw Data 2014'!BD118</f>
        <v>2:32-_x000D_8:27+_x000D_14:56-_x000D_20:50-</v>
      </c>
      <c r="AB5" s="10" t="str">
        <f>'Raw Data 2014'!BE118</f>
        <v>3:26-_x000D_9:20+_x000D_15:47-_x000D_21:40-</v>
      </c>
      <c r="AC5" s="10" t="str">
        <f>'Raw Data 2014'!BF118</f>
        <v>4:16-_x000D_10:09+_x000D_16:35-_x000D_22:28-</v>
      </c>
      <c r="AD5" s="10" t="str">
        <f>'Raw Data 2014'!BG118</f>
        <v>5:04-_x000D_10:56+_x000D_17:21-_x000D_23:14-</v>
      </c>
      <c r="AE5" s="10" t="str">
        <f>'Raw Data 2014'!BH118</f>
        <v>5:50-_x000D_11:41+_x000D_18:06-_x000D_23:59-</v>
      </c>
      <c r="AF5" s="10" t="str">
        <f>'Raw Data 2014'!BI118</f>
        <v>_x000D__x000D__x000D_</v>
      </c>
    </row>
    <row r="6" spans="1:32" ht="64" x14ac:dyDescent="0.2">
      <c r="A6" s="11" t="s">
        <v>346</v>
      </c>
      <c r="B6" s="10" t="str">
        <f>'Raw Data 2014'!AE122</f>
        <v>6:34-_x000D_12:25+_x000D_18:50-_x000D_</v>
      </c>
      <c r="C6" s="10" t="str">
        <f>'Raw Data 2014'!AF122</f>
        <v>0:43+_x000D_7:19-_x000D_13:09+_x000D_19:34-</v>
      </c>
      <c r="D6" s="10" t="str">
        <f>'Raw Data 2014'!AG122</f>
        <v>1:27+_x000D_8:04-_x000D_13:54+_x000D_20:20-</v>
      </c>
      <c r="E6" s="10" t="str">
        <f>'Raw Data 2014'!AH122</f>
        <v>2:13+_x000D_8:50-_x000D_14:40+_x000D_21:08-</v>
      </c>
      <c r="F6" s="10" t="str">
        <f>'Raw Data 2014'!AI122</f>
        <v>3:01+_x000D_9:39-_x000D_15:29+_x000D_21:59-</v>
      </c>
      <c r="G6" s="10" t="str">
        <f>'Raw Data 2014'!AJ122</f>
        <v>3:51+_x000D_10:30-_x000D_16:20+_x000D_22:52-</v>
      </c>
      <c r="H6" s="10" t="str">
        <f>'Raw Data 2014'!AK122</f>
        <v>4:43+_x000D_11:22-_x000D_17:12+_x000D_23:46-</v>
      </c>
      <c r="I6" s="10" t="str">
        <f>'Raw Data 2014'!AL122</f>
        <v>5:37+_x000D_12:14-_x000D_18:03+_x000D_</v>
      </c>
      <c r="J6" s="10" t="str">
        <f>'Raw Data 2014'!AM122</f>
        <v>0:39-_x000D_6:29+_x000D_13:04-_x000D_18:52+</v>
      </c>
      <c r="K6" s="10" t="str">
        <f>'Raw Data 2014'!AN122</f>
        <v>1:28-_x000D_7:19+_x000D_13:50-_x000D_19:39+</v>
      </c>
      <c r="L6" s="10" t="str">
        <f>'Raw Data 2014'!AO122</f>
        <v>2:15-_x000D_8:06+_x000D_14:34-_x000D_20:25+</v>
      </c>
      <c r="M6" s="10" t="str">
        <f>'Raw Data 2014'!AP122</f>
        <v>3:00-_x000D_8:52+_x000D_15:16-_x000D_21:09-</v>
      </c>
      <c r="N6" s="10" t="str">
        <f>'Raw Data 2014'!AQ122</f>
        <v>3:44-_x000D_9:36+_x000D_15:58-_x000D_21:52-</v>
      </c>
      <c r="O6" s="10" t="str">
        <f>'Raw Data 2014'!AR122</f>
        <v>4:28-_x000D_10:20+_x000D_16:41-_x000D_22:37-</v>
      </c>
      <c r="P6" s="10" t="str">
        <f>'Raw Data 2014'!AS122</f>
        <v>5:12-_x000D_11:05+_x000D_17:25-_x000D_23:23-</v>
      </c>
      <c r="Q6" s="10" t="str">
        <f>'Raw Data 2014'!AT122</f>
        <v>5:58-_x000D_11:51+_x000D_18:12-_x000D_</v>
      </c>
      <c r="R6" s="10" t="str">
        <f>'Raw Data 2014'!AU122</f>
        <v>0:11+_x000D_6:47-_x000D_12:40+_x000D_19:02-</v>
      </c>
      <c r="S6" s="10" t="str">
        <f>'Raw Data 2014'!AV122</f>
        <v>1:01+_x000D_7:38-_x000D_13:32+_x000D_19:56-</v>
      </c>
      <c r="T6" s="10" t="str">
        <f>'Raw Data 2014'!AW122</f>
        <v>1:56+_x000D_8:34-_x000D_14:28+_x000D_20:56-</v>
      </c>
      <c r="U6" s="10" t="str">
        <f>'Raw Data 2014'!AX122</f>
        <v>2:55+_x000D_9:34-_x000D_15:28+_x000D_22:01-</v>
      </c>
      <c r="V6" s="10" t="str">
        <f>'Raw Data 2014'!AY122</f>
        <v>3:58+_x000D_10:38-_x000D_16:31+_x000D_23:09-</v>
      </c>
      <c r="W6" s="10" t="str">
        <f>'Raw Data 2014'!AZ122</f>
        <v>5:03+_x000D_11:43-_x000D_17:34+_x000D_</v>
      </c>
      <c r="X6" s="10" t="str">
        <f>'Raw Data 2014'!BA122</f>
        <v>0:16-_x000D_6:07+_x000D_12:45-_x000D_18:36+</v>
      </c>
      <c r="Y6" s="10" t="str">
        <f>'Raw Data 2014'!BB122</f>
        <v>1:19-_x000D_7:08+_x000D_13:43-_x000D_19:33+</v>
      </c>
      <c r="Z6" s="10" t="str">
        <f>'Raw Data 2014'!BC122</f>
        <v>2:17-_x000D_8:04+_x000D_14:37-_x000D_20:27-</v>
      </c>
      <c r="AA6" s="10" t="str">
        <f>'Raw Data 2014'!BD122</f>
        <v>3:10-_x000D_8:56+_x000D_15:27-_x000D_21:17-</v>
      </c>
      <c r="AB6" s="10" t="str">
        <f>'Raw Data 2014'!BE122</f>
        <v>3:59-_x000D_9:44+_x000D_16:14-_x000D_22:04-</v>
      </c>
      <c r="AC6" s="10" t="str">
        <f>'Raw Data 2014'!BF122</f>
        <v>4:45-_x000D_10:30+_x000D_16:59-_x000D_22:48-</v>
      </c>
      <c r="AD6" s="10" t="str">
        <f>'Raw Data 2014'!BG122</f>
        <v>5:29-_x000D_11:13+_x000D_17:42-_x000D_23:31-</v>
      </c>
      <c r="AE6" s="10" t="str">
        <f>'Raw Data 2014'!BH122</f>
        <v>6:11-_x000D_11:56+_x000D_18:25-_x000D_</v>
      </c>
      <c r="AF6" s="10" t="str">
        <f>'Raw Data 2014'!BI122</f>
        <v>0:14+_x000D_6:53-_x000D_12:38+_x000D_19:07-</v>
      </c>
    </row>
    <row r="7" spans="1:32" ht="64" x14ac:dyDescent="0.2">
      <c r="A7" s="11" t="s">
        <v>347</v>
      </c>
      <c r="B7" s="10" t="str">
        <f>'Raw Data 2014'!AE126</f>
        <v>0:56+_x000D_7:36-_x000D_13:20+_x000D_19:50-</v>
      </c>
      <c r="C7" s="10" t="str">
        <f>'Raw Data 2014'!AF126</f>
        <v>1:39+_x000D_8:19-_x000D_14:04+_x000D_20:34-</v>
      </c>
      <c r="D7" s="10" t="str">
        <f>'Raw Data 2014'!AG126</f>
        <v>2:23+_x000D_9:03-_x000D_14:48+_x000D_21:20-</v>
      </c>
      <c r="E7" s="10" t="str">
        <f>'Raw Data 2014'!AH126</f>
        <v>3:09+_x000D_9:49-_x000D_15:35+_x000D_22:09-</v>
      </c>
      <c r="F7" s="10" t="str">
        <f>'Raw Data 2014'!AI126</f>
        <v>3:58+_x000D_10:38-_x000D_16:24+_x000D_23:01-</v>
      </c>
      <c r="G7" s="10" t="str">
        <f>'Raw Data 2014'!AJ126</f>
        <v>4:49+_x000D_11:27-_x000D_17:14+_x000D_23:53-</v>
      </c>
      <c r="H7" s="10" t="str">
        <f>'Raw Data 2014'!AK126</f>
        <v>5:41+_x000D_12:17-_x000D_18:05+_x000D_</v>
      </c>
      <c r="I7" s="10" t="str">
        <f>'Raw Data 2014'!AL126</f>
        <v>0:46-_x000D_6:33+_x000D_13:06-_x000D_18:56+</v>
      </c>
      <c r="J7" s="10" t="str">
        <f>'Raw Data 2014'!AM126</f>
        <v>1:37-_x000D_7:24+_x000D_13:55-_x000D_19:46+</v>
      </c>
      <c r="K7" s="10" t="str">
        <f>'Raw Data 2014'!AN126</f>
        <v>2:27-_x000D_8:15+_x000D_14:42-_x000D_20:35-</v>
      </c>
      <c r="L7" s="10" t="str">
        <f>'Raw Data 2014'!AO126</f>
        <v>3:16-_x000D_9:04+_x000D_15:30-_x000D_21:24-</v>
      </c>
      <c r="M7" s="10" t="str">
        <f>'Raw Data 2014'!AP126</f>
        <v>4:05-_x000D_9:53+_x000D_16:18-_x000D_22:14-</v>
      </c>
      <c r="N7" s="10" t="str">
        <f>'Raw Data 2014'!AQ126</f>
        <v>4:54-_x000D_10:42+_x000D_17:08-_x000D_23:04-</v>
      </c>
      <c r="O7" s="10" t="str">
        <f>'Raw Data 2014'!AR126</f>
        <v>5:43-_x000D_11:33+_x000D_17:59-_x000D_23:55-</v>
      </c>
      <c r="P7" s="10" t="str">
        <f>'Raw Data 2014'!AS126</f>
        <v>6:35-_x000D_12:24+_x000D_18:52-_x000D_</v>
      </c>
      <c r="Q7" s="10" t="str">
        <f>'Raw Data 2014'!AT126</f>
        <v>0:49+_x000D_7:28-_x000D_13:17+_x000D_19:48-</v>
      </c>
      <c r="R7" s="10" t="str">
        <f>'Raw Data 2014'!AU126</f>
        <v>1:44+_x000D_8:23-_x000D_14:13+_x000D_20:47-</v>
      </c>
      <c r="S7" s="10" t="str">
        <f>'Raw Data 2014'!AV126</f>
        <v>2:42+_x000D_9:21-_x000D_15:12+_x000D_21:50-</v>
      </c>
      <c r="T7" s="10" t="str">
        <f>'Raw Data 2014'!AW126</f>
        <v>3:42+_x000D_10:22-_x000D_16:12+_x000D_22:54-</v>
      </c>
      <c r="U7" s="10" t="str">
        <f>'Raw Data 2014'!AX126</f>
        <v>4:44+_x000D_11:24-_x000D_17:13+_x000D_23:59-</v>
      </c>
      <c r="V7" s="10" t="str">
        <f>'Raw Data 2014'!AY126</f>
        <v>5:45+_x000D_12:24-_x000D_18:13+_x000D_</v>
      </c>
      <c r="W7" s="10" t="str">
        <f>'Raw Data 2014'!AZ126</f>
        <v>1:00-_x000D_6:45+_x000D_13:22-_x000D_19:11+</v>
      </c>
      <c r="X7" s="10" t="str">
        <f>'Raw Data 2014'!BA126</f>
        <v>1:58-_x000D_7:41+_x000D_14:16-_x000D_20:04+</v>
      </c>
      <c r="Y7" s="10" t="str">
        <f>'Raw Data 2014'!BB126</f>
        <v>2:50-_x000D_8:32+_x000D_15:06-_x000D_20:54-</v>
      </c>
      <c r="Z7" s="10" t="str">
        <f>'Raw Data 2014'!BC126</f>
        <v>3:38-_x000D_9:20+_x000D_15:52-_x000D_21:40-</v>
      </c>
      <c r="AA7" s="10" t="str">
        <f>'Raw Data 2014'!BD126</f>
        <v>4:23-_x000D_10:04+_x000D_16:36-_x000D_22:24-</v>
      </c>
      <c r="AB7" s="10" t="str">
        <f>'Raw Data 2014'!BE126</f>
        <v>5:05-_x000D_10:47+_x000D_17:18-_x000D_23:06-</v>
      </c>
      <c r="AC7" s="10" t="str">
        <f>'Raw Data 2014'!BF126</f>
        <v>5:46-_x000D_11:28+_x000D_17:58-_x000D_23:47-</v>
      </c>
      <c r="AD7" s="10" t="str">
        <f>'Raw Data 2014'!BG126</f>
        <v>6:26-_x000D_12:09+_x000D_18:38-_x000D_</v>
      </c>
      <c r="AE7" s="10" t="str">
        <f>'Raw Data 2014'!BH126</f>
        <v>0:28+_x000D_7:05-_x000D_12:49+_x000D_19:18-</v>
      </c>
      <c r="AF7" s="10" t="str">
        <f>'Raw Data 2014'!BI126</f>
        <v>_x000D__x000D__x000D_</v>
      </c>
    </row>
    <row r="8" spans="1:32" ht="64" x14ac:dyDescent="0.2">
      <c r="A8" s="11" t="s">
        <v>348</v>
      </c>
      <c r="B8" s="10" t="str">
        <f>'Raw Data 2014'!AE130</f>
        <v>1:08+_x000D_7:44-_x000D_13:29+_x000D_19:58-</v>
      </c>
      <c r="C8" s="10" t="str">
        <f>'Raw Data 2014'!AF130</f>
        <v>1:49+_x000D_8:25-_x000D_14:11+_x000D_20:40-</v>
      </c>
      <c r="D8" s="10" t="str">
        <f>'Raw Data 2014'!AG130</f>
        <v>2:32+_x000D_9:06-_x000D_14:54+_x000D_21:25-</v>
      </c>
      <c r="E8" s="10" t="str">
        <f>'Raw Data 2014'!AH130</f>
        <v>3:17+_x000D_9:50-_x000D_15:40+_x000D_22:13-</v>
      </c>
      <c r="F8" s="10" t="str">
        <f>'Raw Data 2014'!AI130</f>
        <v>4:06+_x000D_10:37-_x000D_16:29+_x000D_23:05-</v>
      </c>
      <c r="G8" s="10" t="str">
        <f>'Raw Data 2014'!AJ130</f>
        <v>4:57+_x000D_11:27-_x000D_17:22+_x000D_</v>
      </c>
      <c r="H8" s="10" t="str">
        <f>'Raw Data 2014'!AK130</f>
        <v>0:01-_x000D_5:52+_x000D_12:21-_x000D_18:17+</v>
      </c>
      <c r="I8" s="10" t="str">
        <f>'Raw Data 2014'!AL130</f>
        <v>0:57-_x000D_6:48+_x000D_13:15-_x000D_19:13+</v>
      </c>
      <c r="J8" s="10" t="str">
        <f>'Raw Data 2014'!AM130</f>
        <v>1:54-_x000D_7:44+_x000D_14:10-_x000D_20:08+</v>
      </c>
      <c r="K8" s="10" t="str">
        <f>'Raw Data 2014'!AN130</f>
        <v>2:48-_x000D_8:38+_x000D_15:04-_x000D_21:03-</v>
      </c>
      <c r="L8" s="10" t="str">
        <f>'Raw Data 2014'!AO130</f>
        <v>3:42-_x000D_9:32+_x000D_15:57-_x000D_21:57-</v>
      </c>
      <c r="M8" s="10" t="str">
        <f>'Raw Data 2014'!AP130</f>
        <v>4:34-_x000D_10:24+_x000D_16:51-_x000D_22:50-</v>
      </c>
      <c r="N8" s="10" t="str">
        <f>'Raw Data 2014'!AQ130</f>
        <v>5:26-_x000D_11:17+_x000D_17:44-_x000D_23:43-</v>
      </c>
      <c r="O8" s="10" t="str">
        <f>'Raw Data 2014'!AR130</f>
        <v>6:18-_x000D_12:09+_x000D_18:38-_x000D_</v>
      </c>
      <c r="P8" s="10" t="str">
        <f>'Raw Data 2014'!AS130</f>
        <v>0:36+_x000D_7:11-_x000D_13:03+_x000D_19:33-</v>
      </c>
      <c r="Q8" s="10" t="str">
        <f>'Raw Data 2014'!AT130</f>
        <v>1:31+_x000D_8:05-_x000D_13:57+_x000D_20:31-</v>
      </c>
      <c r="R8" s="10" t="str">
        <f>'Raw Data 2014'!AU130</f>
        <v>2:27+_x000D_9:00-_x000D_14:54+_x000D_21:30-</v>
      </c>
      <c r="S8" s="10" t="str">
        <f>'Raw Data 2014'!AV130</f>
        <v>3:24+_x000D_9:58-_x000D_15:52+_x000D_22:32-</v>
      </c>
      <c r="T8" s="10" t="str">
        <f>'Raw Data 2014'!AW130</f>
        <v>4:24+_x000D_10:58-_x000D_16:52+_x000D_23:34-</v>
      </c>
      <c r="U8" s="10" t="str">
        <f>'Raw Data 2014'!AX130</f>
        <v>5:24+_x000D_11:58-_x000D_17:52+_x000D_</v>
      </c>
      <c r="V8" s="10" t="str">
        <f>'Raw Data 2014'!AY130</f>
        <v>0:35-_x000D_6:23+_x000D_12:57-_x000D_18:49+</v>
      </c>
      <c r="W8" s="10" t="str">
        <f>'Raw Data 2014'!AZ130</f>
        <v>1:33-_x000D_7:19+_x000D_13:51-_x000D_19:43+</v>
      </c>
      <c r="X8" s="10" t="str">
        <f>'Raw Data 2014'!BA130</f>
        <v>2:25-_x000D_8:10+_x000D_14:41-_x000D_20:33-</v>
      </c>
      <c r="Y8" s="10" t="str">
        <f>'Raw Data 2014'!BB130</f>
        <v>3:13-_x000D_8:57+_x000D_15:27-_x000D_21:19-</v>
      </c>
      <c r="Z8" s="10" t="str">
        <f>'Raw Data 2014'!BC130</f>
        <v>3:56-_x000D_9:41+_x000D_16:09-_x000D_22:02-</v>
      </c>
      <c r="AA8" s="10" t="str">
        <f>'Raw Data 2014'!BD130</f>
        <v>4:37-_x000D_10:22+_x000D_16:49-_x000D_22:43-</v>
      </c>
      <c r="AB8" s="10" t="str">
        <f>'Raw Data 2014'!BE130</f>
        <v>5:16-_x000D_11:02+_x000D_17:28-_x000D_23:22-</v>
      </c>
      <c r="AC8" s="10" t="str">
        <f>'Raw Data 2014'!BF130</f>
        <v>5:53-_x000D_11:41+_x000D_18:05-_x000D_</v>
      </c>
      <c r="AD8" s="10" t="str">
        <f>'Raw Data 2014'!BG130</f>
        <v>0:01+_x000D_6:30-_x000D_12:19+_x000D_18:43-</v>
      </c>
      <c r="AE8" s="10" t="str">
        <f>'Raw Data 2014'!BH130</f>
        <v>0:40+_x000D_7:06-_x000D_12:58+_x000D_19:20-</v>
      </c>
      <c r="AF8" s="10" t="str">
        <f>'Raw Data 2014'!BI130</f>
        <v>1:20+_x000D_7:43-_x000D_13:37+_x000D_19:59-</v>
      </c>
    </row>
    <row r="9" spans="1:32" ht="64" x14ac:dyDescent="0.2">
      <c r="A9" s="11" t="s">
        <v>349</v>
      </c>
      <c r="B9" s="10" t="str">
        <f>'Raw Data 2014'!AE134</f>
        <v>2:00+_x000D_8:20-_x000D_14:18+_x000D_20:40-</v>
      </c>
      <c r="C9" s="10" t="str">
        <f>'Raw Data 2014'!AF134</f>
        <v>2:43+_x000D_9:01-_x000D_15:02+_x000D_21:26-</v>
      </c>
      <c r="D9" s="10" t="str">
        <f>'Raw Data 2014'!AG134</f>
        <v>3:30+_x000D_9:46-_x000D_15:52+_x000D_22:18-</v>
      </c>
      <c r="E9" s="10" t="str">
        <f>'Raw Data 2014'!AH134</f>
        <v>4:22+_x000D_10:39-_x000D_16:47+_x000D_23:17-</v>
      </c>
      <c r="F9" s="10" t="str">
        <f>'Raw Data 2014'!AI134</f>
        <v>5:20+_x000D_11:37-_x000D_17:47+_x000D_</v>
      </c>
      <c r="G9" s="10" t="str">
        <f>'Raw Data 2014'!AJ134</f>
        <v>0:20-_x000D_6:20+_x000D_12:40-_x000D_18:49+</v>
      </c>
      <c r="H9" s="10" t="str">
        <f>'Raw Data 2014'!AK134</f>
        <v>1:22-_x000D_7:21+_x000D_13:42-_x000D_19:49+</v>
      </c>
      <c r="I9" s="10" t="str">
        <f>'Raw Data 2014'!AL134</f>
        <v>2:22-_x000D_8:19+_x000D_14:41-_x000D_20:47-</v>
      </c>
      <c r="J9" s="10" t="str">
        <f>'Raw Data 2014'!AM134</f>
        <v>3:19-_x000D_9:15+_x000D_15:38-_x000D_21:43-</v>
      </c>
      <c r="K9" s="10" t="str">
        <f>'Raw Data 2014'!AN134</f>
        <v>4:13-_x000D_10:09+_x000D_16:33-_x000D_22:37-</v>
      </c>
      <c r="L9" s="10" t="str">
        <f>'Raw Data 2014'!AO134</f>
        <v>5:05-_x000D_11:02+_x000D_17:27-_x000D_23:30-</v>
      </c>
      <c r="M9" s="10" t="str">
        <f>'Raw Data 2014'!AP134</f>
        <v>5:57-_x000D_11:54+_x000D_18:20-_x000D_</v>
      </c>
      <c r="N9" s="10" t="str">
        <f>'Raw Data 2014'!AQ134</f>
        <v>0:23+_x000D_6:48-_x000D_12:46+_x000D_19:13-</v>
      </c>
      <c r="O9" s="10" t="str">
        <f>'Raw Data 2014'!AR134</f>
        <v>1:15+_x000D_7:40-_x000D_13:39+_x000D_20:08-</v>
      </c>
      <c r="P9" s="10" t="str">
        <f>'Raw Data 2014'!AS134</f>
        <v>2:09+_x000D_8:33-_x000D_14:33+_x000D_21:04-</v>
      </c>
      <c r="Q9" s="10" t="str">
        <f>'Raw Data 2014'!AT134</f>
        <v>3:05+_x000D_9:29-_x000D_15:30+_x000D_22:03-</v>
      </c>
      <c r="R9" s="10" t="str">
        <f>'Raw Data 2014'!AU134</f>
        <v>4:02+_x000D_10:27-_x000D_16:29+_x000D_23:03-</v>
      </c>
      <c r="S9" s="10" t="str">
        <f>'Raw Data 2014'!AV134</f>
        <v>5:01+_x000D_11:27-_x000D_17:29+_x000D_</v>
      </c>
      <c r="T9" s="10" t="str">
        <f>'Raw Data 2014'!AW134</f>
        <v>0:04-_x000D_6:00+_x000D_12:26-_x000D_18:27+</v>
      </c>
      <c r="U9" s="10" t="str">
        <f>'Raw Data 2014'!AX134</f>
        <v>1:02-_x000D_6:56+_x000D_13:22-_x000D_19:22+</v>
      </c>
      <c r="V9" s="10" t="str">
        <f>'Raw Data 2014'!AY134</f>
        <v>1:54-_x000D_7:47+_x000D_14:12-_x000D_20:12-</v>
      </c>
      <c r="W9" s="10" t="str">
        <f>'Raw Data 2014'!AZ134</f>
        <v>2:42-_x000D_8:34+_x000D_14:58-_x000D_20:57-</v>
      </c>
      <c r="X9" s="10" t="str">
        <f>'Raw Data 2014'!BA134</f>
        <v>3:25-_x000D_9:17+_x000D_15:39-_x000D_21:39-</v>
      </c>
      <c r="Y9" s="10" t="str">
        <f>'Raw Data 2014'!BB134</f>
        <v>4:04-_x000D_9:57+_x000D_16:18-_x000D_22:19-</v>
      </c>
      <c r="Z9" s="10" t="str">
        <f>'Raw Data 2014'!BC134</f>
        <v>4:42-_x000D_10:36+_x000D_16:56-_x000D_22:57-</v>
      </c>
      <c r="AA9" s="10" t="str">
        <f>'Raw Data 2014'!BD134</f>
        <v>5:18-_x000D_11:13+_x000D_17:32-_x000D_23:35-</v>
      </c>
      <c r="AB9" s="10" t="str">
        <f>'Raw Data 2014'!BE134</f>
        <v>5:53-_x000D_11:50+_x000D_18:08-_x000D_</v>
      </c>
      <c r="AC9" s="10" t="str">
        <f>'Raw Data 2014'!BF134</f>
        <v>0:13+_x000D_6:27-_x000D_12:28+_x000D_18:44-</v>
      </c>
      <c r="AD9" s="10" t="str">
        <f>'Raw Data 2014'!BG134</f>
        <v>0:51+_x000D_7:02-_x000D_13:06+_x000D_19:21-</v>
      </c>
      <c r="AE9" s="10" t="str">
        <f>'Raw Data 2014'!BH134</f>
        <v>1:31+_x000D_7:38-_x000D_13:46+_x000D_20:01-</v>
      </c>
      <c r="AF9" s="10" t="str">
        <f>'Raw Data 2014'!BI134</f>
        <v>2:13+_x000D_8:18-_x000D_14:31+_x000D_20:47-</v>
      </c>
    </row>
    <row r="10" spans="1:32" ht="64" x14ac:dyDescent="0.2">
      <c r="A10" s="11" t="s">
        <v>350</v>
      </c>
      <c r="B10" s="10" t="str">
        <f>'Raw Data 2014'!AE138</f>
        <v>3:01+_x000D_9:04-_x000D_15:22+_x000D_21:40-</v>
      </c>
      <c r="C10" s="10" t="str">
        <f>'Raw Data 2014'!AF138</f>
        <v>3:55+_x000D_9:59-_x000D_16:20+_x000D_22:42-</v>
      </c>
      <c r="D10" s="10" t="str">
        <f>'Raw Data 2014'!AG138</f>
        <v>4:55+_x000D_11:04-_x000D_17:25+_x000D_23:49-</v>
      </c>
      <c r="E10" s="10" t="str">
        <f>'Raw Data 2014'!AH138</f>
        <v>5:59+_x000D_12:13-_x000D_18:30+_x000D_</v>
      </c>
      <c r="F10" s="10" t="str">
        <f>'Raw Data 2014'!AI138</f>
        <v>0:56-_x000D_7:03+_x000D_13:21-_x000D_19:34+</v>
      </c>
      <c r="G10" s="10" t="str">
        <f>'Raw Data 2014'!AJ138</f>
        <v>1:59-_x000D_8:03+_x000D_14:23-_x000D_20:33+</v>
      </c>
      <c r="H10" s="10" t="str">
        <f>'Raw Data 2014'!AK138</f>
        <v>2:57-_x000D_8:59+_x000D_15:21-_x000D_21:29-</v>
      </c>
      <c r="I10" s="10" t="str">
        <f>'Raw Data 2014'!AL138</f>
        <v>3:52-_x000D_9:53+_x000D_16:16-_x000D_22:23-</v>
      </c>
      <c r="J10" s="10" t="str">
        <f>'Raw Data 2014'!AM138</f>
        <v>4:44-_x000D_10:45+_x000D_17:09-_x000D_23:14-</v>
      </c>
      <c r="K10" s="10" t="str">
        <f>'Raw Data 2014'!AN138</f>
        <v>5:34-_x000D_11:36+_x000D_18:00-_x000D_</v>
      </c>
      <c r="L10" s="10" t="str">
        <f>'Raw Data 2014'!AO138</f>
        <v>0:05+_x000D_6:24-_x000D_12:26+_x000D_18:52-</v>
      </c>
      <c r="M10" s="10" t="str">
        <f>'Raw Data 2014'!AP138</f>
        <v>0:56+_x000D_7:14-_x000D_13:17+_x000D_19:43-</v>
      </c>
      <c r="N10" s="10" t="str">
        <f>'Raw Data 2014'!AQ138</f>
        <v>1:47+_x000D_8:05-_x000D_14:09+_x000D_20:36-</v>
      </c>
      <c r="O10" s="10" t="str">
        <f>'Raw Data 2014'!AR138</f>
        <v>2:41+_x000D_8:58-_x000D_15:04+_x000D_21:32-</v>
      </c>
      <c r="P10" s="10" t="str">
        <f>'Raw Data 2014'!AS138</f>
        <v>3:36+_x000D_9:55-_x000D_16:01+_x000D_22:30-</v>
      </c>
      <c r="Q10" s="10" t="str">
        <f>'Raw Data 2014'!AT138</f>
        <v>4:33+_x000D_10:53-_x000D_17:00+_x000D_23:29-</v>
      </c>
      <c r="R10" s="10" t="str">
        <f>'Raw Data 2014'!AU138</f>
        <v>5:31+_x000D_11:53-_x000D_17:58+_x000D_</v>
      </c>
      <c r="S10" s="10" t="str">
        <f>'Raw Data 2014'!AV138</f>
        <v>0:27-_x000D_6:27+_x000D_12:49-_x000D_18:53+</v>
      </c>
      <c r="T10" s="10" t="str">
        <f>'Raw Data 2014'!AW138</f>
        <v>1:19-_x000D_7:19+_x000D_13:40-_x000D_19:43+</v>
      </c>
      <c r="U10" s="10" t="str">
        <f>'Raw Data 2014'!AX138</f>
        <v>2:07-_x000D_8:05+_x000D_14:26-_x000D_20:28-</v>
      </c>
      <c r="V10" s="10" t="str">
        <f>'Raw Data 2014'!AY138</f>
        <v>2:50-_x000D_8:48+_x000D_15:08-_x000D_21:10-</v>
      </c>
      <c r="W10" s="10" t="str">
        <f>'Raw Data 2014'!AZ138</f>
        <v>3:30-_x000D_9:27+_x000D_15:47-_x000D_21:50-</v>
      </c>
      <c r="X10" s="10" t="str">
        <f>'Raw Data 2014'!BA138</f>
        <v>4:07-_x000D_10:06+_x000D_16:24-_x000D_22:29-</v>
      </c>
      <c r="Y10" s="10" t="str">
        <f>'Raw Data 2014'!BB138</f>
        <v>4:43-_x000D_10:43+_x000D_17:01-_x000D_23:06-</v>
      </c>
      <c r="Z10" s="10" t="str">
        <f>'Raw Data 2014'!BC138</f>
        <v>5:18-_x000D_11:20+_x000D_17:37-_x000D_23:44-</v>
      </c>
      <c r="AA10" s="10" t="str">
        <f>'Raw Data 2014'!BD138</f>
        <v>5:53-_x000D_11:57+_x000D_18:14-_x000D_</v>
      </c>
      <c r="AB10" s="10" t="str">
        <f>'Raw Data 2014'!BE138</f>
        <v>0:23+_x000D_6:28-_x000D_12:36+_x000D_18:52-</v>
      </c>
      <c r="AC10" s="10" t="str">
        <f>'Raw Data 2014'!BF138</f>
        <v>1:03+_x000D_7:06-_x000D_13:18+_x000D_19:34-</v>
      </c>
      <c r="AD10" s="10" t="str">
        <f>'Raw Data 2014'!BG138</f>
        <v>1:46+_x000D_7:48-_x000D_14:04+_x000D_20:22-</v>
      </c>
      <c r="AE10" s="10" t="str">
        <f>'Raw Data 2014'!BH138</f>
        <v>2:35+_x000D_8:37-_x000D_14:57+_x000D_21:17-</v>
      </c>
      <c r="AF10" s="10" t="str">
        <f>'Raw Data 2014'!BI138</f>
        <v>_x000D__x000D__x000D_</v>
      </c>
    </row>
    <row r="11" spans="1:32" ht="64" x14ac:dyDescent="0.2">
      <c r="A11" s="11" t="s">
        <v>351</v>
      </c>
      <c r="B11" s="10" t="str">
        <f>'Raw Data 2014'!AE142</f>
        <v>3:31+_x000D_9:37-_x000D_15:58+_x000D_22:20-</v>
      </c>
      <c r="C11" s="10" t="str">
        <f>'Raw Data 2014'!AF142</f>
        <v>4:34+_x000D_10:45-_x000D_17:05+_x000D_23:29-</v>
      </c>
      <c r="D11" s="10" t="str">
        <f>'Raw Data 2014'!AG142</f>
        <v>5:40+_x000D_11:58-_x000D_18:13+_x000D_</v>
      </c>
      <c r="E11" s="10" t="str">
        <f>'Raw Data 2014'!AH142</f>
        <v>0:38-_x000D_6:44+_x000D_13:07-_x000D_19:17+</v>
      </c>
      <c r="F11" s="10" t="str">
        <f>'Raw Data 2014'!AI142</f>
        <v>1:41-_x000D_7:45+_x000D_14:10-_x000D_20:17+</v>
      </c>
      <c r="G11" s="10" t="str">
        <f>'Raw Data 2014'!AJ142</f>
        <v>2:39-_x000D_8:41+_x000D_15:07-_x000D_21:12-</v>
      </c>
      <c r="H11" s="10" t="str">
        <f>'Raw Data 2014'!AK142</f>
        <v>3:33-_x000D_9:34+_x000D_16:01-_x000D_22:04-</v>
      </c>
      <c r="I11" s="10" t="str">
        <f>'Raw Data 2014'!AL142</f>
        <v>4:24-_x000D_10:25+_x000D_16:52-_x000D_22:55-</v>
      </c>
      <c r="J11" s="10" t="str">
        <f>'Raw Data 2014'!AM142</f>
        <v>5:13-_x000D_11:14+_x000D_17:42-_x000D_23:44-</v>
      </c>
      <c r="K11" s="10" t="str">
        <f>'Raw Data 2014'!AN142</f>
        <v>6:01-_x000D_12:03+_x000D_18:31-_x000D_</v>
      </c>
      <c r="L11" s="10" t="str">
        <f>'Raw Data 2014'!AO142</f>
        <v>0:32+_x000D_6:50-_x000D_12:52+_x000D_19:20-</v>
      </c>
      <c r="M11" s="10" t="str">
        <f>'Raw Data 2014'!AP142</f>
        <v>1:21+_x000D_7:39-_x000D_13:41+_x000D_20:10-</v>
      </c>
      <c r="N11" s="10" t="str">
        <f>'Raw Data 2014'!AQ142</f>
        <v>2:11+_x000D_8:29-_x000D_14:32+_x000D_21:02-</v>
      </c>
      <c r="O11" s="10" t="str">
        <f>'Raw Data 2014'!AR142</f>
        <v>3:03+_x000D_9:23-_x000D_15:26+_x000D_21:57-</v>
      </c>
      <c r="P11" s="10" t="str">
        <f>'Raw Data 2014'!AS142</f>
        <v>3:57+_x000D_10:19-_x000D_16:22+_x000D_22:53-</v>
      </c>
      <c r="Q11" s="10" t="str">
        <f>'Raw Data 2014'!AT142</f>
        <v>4:53+_x000D_11:17-_x000D_17:18+_x000D_23:49-</v>
      </c>
      <c r="R11" s="10" t="str">
        <f>'Raw Data 2014'!AU142</f>
        <v>5:47+_x000D_12:13-_x000D_18:13+_x000D_</v>
      </c>
      <c r="S11" s="10" t="str">
        <f>'Raw Data 2014'!AV142</f>
        <v>0:42-_x000D_6:39+_x000D_13:05-_x000D_19:04+</v>
      </c>
      <c r="T11" s="10" t="str">
        <f>'Raw Data 2014'!AW142</f>
        <v>1:31-_x000D_7:26+_x000D_13:53-_x000D_19:51+</v>
      </c>
      <c r="U11" s="10" t="str">
        <f>'Raw Data 2014'!AX142</f>
        <v>2:15-_x000D_8:10+_x000D_14:36-_x000D_20:34+</v>
      </c>
      <c r="V11" s="10" t="str">
        <f>'Raw Data 2014'!AY142</f>
        <v>2:56-_x000D_8:51+_x000D_15:17-_x000D_21:15-</v>
      </c>
      <c r="W11" s="10" t="str">
        <f>'Raw Data 2014'!AZ142</f>
        <v>3:35-_x000D_9:31+_x000D_15:56-_x000D_21:55-</v>
      </c>
      <c r="X11" s="10" t="str">
        <f>'Raw Data 2014'!BA142</f>
        <v>4:12-_x000D_10:09+_x000D_16:34-_x000D_22:34-</v>
      </c>
      <c r="Y11" s="10" t="str">
        <f>'Raw Data 2014'!BB142</f>
        <v>4:48-_x000D_10:48+_x000D_17:13-_x000D_23:13-</v>
      </c>
      <c r="Z11" s="10" t="str">
        <f>'Raw Data 2014'!BC142</f>
        <v>5:25-_x000D_11:27+_x000D_17:52-_x000D_23:54-</v>
      </c>
      <c r="AA11" s="10" t="str">
        <f>'Raw Data 2014'!BD142</f>
        <v>6:04-_x000D_12:08+_x000D_18:34-_x000D_</v>
      </c>
      <c r="AB11" s="10" t="str">
        <f>'Raw Data 2014'!BE142</f>
        <v>0:36+_x000D_6:46-_x000D_12:53+_x000D_19:19-</v>
      </c>
      <c r="AC11" s="10" t="str">
        <f>'Raw Data 2014'!BF142</f>
        <v>1:22+_x000D_7:32-_x000D_13:42+_x000D_20:09-</v>
      </c>
      <c r="AD11" s="10" t="str">
        <f>'Raw Data 2014'!BG142</f>
        <v>2:13+_x000D_8:26-_x000D_14:37+_x000D_21:06-</v>
      </c>
      <c r="AE11" s="10" t="str">
        <f>'Raw Data 2014'!BH142</f>
        <v>3:10+_x000D_9:28-_x000D_15:38+_x000D_22:10-</v>
      </c>
      <c r="AF11" s="10" t="str">
        <f>'Raw Data 2014'!BI142</f>
        <v>4:13+_x000D_10:38-_x000D_16:45+_x000D_23:17-</v>
      </c>
    </row>
    <row r="12" spans="1:32" ht="64" x14ac:dyDescent="0.2">
      <c r="A12" s="11" t="s">
        <v>352</v>
      </c>
      <c r="B12" s="10" t="str">
        <f>'Raw Data 2014'!AE146</f>
        <v>5:19+_x000D_11:49-_x000D_17:52+_x000D_</v>
      </c>
      <c r="C12" s="10" t="str">
        <f>'Raw Data 2014'!AF146</f>
        <v>0:24-_x000D_5:23+_x000D_11:57-_x000D_17:56+</v>
      </c>
      <c r="D12" s="10" t="str">
        <f>'Raw Data 2014'!AG146</f>
        <v>0:26-_x000D_6:24+_x000D_12:59-_x000D_18:56+</v>
      </c>
      <c r="E12" s="10" t="str">
        <f>'Raw Data 2014'!AH146</f>
        <v>1:23-_x000D_7:20+_x000D_13:55-_x000D_19:51+</v>
      </c>
      <c r="F12" s="10" t="str">
        <f>'Raw Data 2014'!AI146</f>
        <v>2:17-_x000D_8:13+_x000D_14:48-_x000D_20:42-</v>
      </c>
      <c r="G12" s="10" t="str">
        <f>'Raw Data 2014'!AJ146</f>
        <v>3:07-_x000D_9:03+_x000D_15:38-_x000D_21:31-</v>
      </c>
      <c r="H12" s="10" t="str">
        <f>'Raw Data 2014'!AK146</f>
        <v>3:55-_x000D_9:51+_x000D_16:26-_x000D_22:19-</v>
      </c>
      <c r="I12" s="10" t="str">
        <f>'Raw Data 2014'!AL146</f>
        <v>4:42-_x000D_10:37+_x000D_17:13-_x000D_23:05-</v>
      </c>
      <c r="J12" s="10" t="str">
        <f>'Raw Data 2014'!AM146</f>
        <v>5:29-_x000D_11:24+_x000D_18:00-_x000D_23:51-</v>
      </c>
      <c r="K12" s="10" t="str">
        <f>'Raw Data 2014'!AN146</f>
        <v>6:15-_x000D_12:10+_x000D_18:46-_x000D_</v>
      </c>
      <c r="L12" s="10" t="str">
        <f>'Raw Data 2014'!AO146</f>
        <v>0:37+_x000D_7:03-_x000D_12:57+_x000D_19:35-</v>
      </c>
      <c r="M12" s="10" t="str">
        <f>'Raw Data 2014'!AP146</f>
        <v>1:25+_x000D_7:53-_x000D_13:46+_x000D_20:25-</v>
      </c>
      <c r="N12" s="10" t="str">
        <f>'Raw Data 2014'!AQ146</f>
        <v>2:14+_x000D_8:45-_x000D_14:37+_x000D_21:17-</v>
      </c>
      <c r="O12" s="10" t="str">
        <f>'Raw Data 2014'!AR146</f>
        <v>3:06+_x000D_9:39-_x000D_15:30+_x000D_22:10-</v>
      </c>
      <c r="P12" s="10" t="str">
        <f>'Raw Data 2014'!AS146</f>
        <v>3:58+_x000D_10:34-_x000D_16:23+_x000D_23:02-</v>
      </c>
      <c r="Q12" s="10" t="str">
        <f>'Raw Data 2014'!AT146</f>
        <v>4:49+_x000D_11:27-_x000D_17:15+_x000D_23:52-</v>
      </c>
      <c r="R12" s="10" t="str">
        <f>'Raw Data 2014'!AU146</f>
        <v>5:39+_x000D_12:17-_x000D_18:04+_x000D_</v>
      </c>
      <c r="S12" s="10" t="str">
        <f>'Raw Data 2014'!AV146</f>
        <v>0:38-_x000D_6:25+_x000D_13:03-_x000D_18:51+</v>
      </c>
      <c r="T12" s="10" t="str">
        <f>'Raw Data 2014'!AW146</f>
        <v>1:21-_x000D_7:10+_x000D_13:47-_x000D_19:36+</v>
      </c>
      <c r="U12" s="10" t="str">
        <f>'Raw Data 2014'!AX146</f>
        <v>2:03-_x000D_7:53+_x000D_14:29-_x000D_20:19+</v>
      </c>
      <c r="V12" s="10" t="str">
        <f>'Raw Data 2014'!AY146</f>
        <v>2:43-_x000D_8:35+_x000D_15:11-_x000D_21:01-</v>
      </c>
      <c r="W12" s="10" t="str">
        <f>'Raw Data 2014'!AZ146</f>
        <v>3:23-_x000D_9:17+_x000D_15:53-_x000D_21:43-</v>
      </c>
      <c r="X12" s="10" t="str">
        <f>'Raw Data 2014'!BA146</f>
        <v>4:05-_x000D_10:00+_x000D_16:36-_x000D_22:27-</v>
      </c>
      <c r="Y12" s="10" t="str">
        <f>'Raw Data 2014'!BB146</f>
        <v>4:48-_x000D_10:45+_x000D_17:22-_x000D_23:12-</v>
      </c>
      <c r="Z12" s="10" t="str">
        <f>'Raw Data 2014'!BC146</f>
        <v>5:34-_x000D_11:33+_x000D_18:10-_x000D_</v>
      </c>
      <c r="AA12" s="10" t="str">
        <f>'Raw Data 2014'!BD146</f>
        <v>0:01+_x000D_6:25-_x000D_12:24+_x000D_19:02-</v>
      </c>
      <c r="AB12" s="10" t="str">
        <f>'Raw Data 2014'!BE146</f>
        <v>0:53+_x000D_7:21-_x000D_13:19+_x000D_19:59-</v>
      </c>
      <c r="AC12" s="10" t="str">
        <f>'Raw Data 2014'!BF146</f>
        <v>1:50+_x000D_8:24-_x000D_14:20+_x000D_21:00-</v>
      </c>
      <c r="AD12" s="10" t="str">
        <f>'Raw Data 2014'!BG146</f>
        <v>2:52+_x000D_9:31-_x000D_15:24+_x000D_22:05-</v>
      </c>
      <c r="AE12" s="10" t="str">
        <f>'Raw Data 2014'!BH146</f>
        <v>3:56+_x000D_10:40-_x000D_16:29+_x000D_23:10-</v>
      </c>
      <c r="AF12" s="10" t="str">
        <f>'Raw Data 2014'!BI146</f>
        <v>_x000D__x000D__x000D_</v>
      </c>
    </row>
    <row r="13" spans="1:32" ht="64" x14ac:dyDescent="0.2">
      <c r="A13" s="11" t="s">
        <v>353</v>
      </c>
      <c r="B13" s="10" t="str">
        <f>'Raw Data 2014'!AE150</f>
        <v>5:00+_x000D_11:46-_x000D_17:33+_x000D_</v>
      </c>
      <c r="C13" s="10" t="str">
        <f>'Raw Data 2014'!AF150</f>
        <v>0:12-_x000D_6:00+_x000D_12:47-_x000D_18:33+</v>
      </c>
      <c r="D13" s="10" t="str">
        <f>'Raw Data 2014'!AG150</f>
        <v>1:09-_x000D_6:57+_x000D_13:44-_x000D_19:28+</v>
      </c>
      <c r="E13" s="10" t="str">
        <f>'Raw Data 2014'!AH150</f>
        <v>2:02-_x000D_7:50+_x000D_14:36-_x000D_20:19-</v>
      </c>
      <c r="F13" s="10" t="str">
        <f>'Raw Data 2014'!AI150</f>
        <v>2:52-_x000D_8:40+_x000D_15:25-_x000D_21:07-</v>
      </c>
      <c r="G13" s="10" t="str">
        <f>'Raw Data 2014'!AJ150</f>
        <v>3:39-_x000D_9:27+_x000D_16:11-_x000D_21:53-</v>
      </c>
      <c r="H13" s="10" t="str">
        <f>'Raw Data 2014'!AK150</f>
        <v>4:25-_x000D_10:12+_x000D_16:55-_x000D_22:37-</v>
      </c>
      <c r="I13" s="10" t="str">
        <f>'Raw Data 2014'!AL150</f>
        <v>5:09-_x000D_10:56+_x000D_17:39-_x000D_23:20-</v>
      </c>
      <c r="J13" s="10" t="str">
        <f>'Raw Data 2014'!AM150</f>
        <v>5:53-_x000D_11:39+_x000D_18:22-_x000D_</v>
      </c>
      <c r="K13" s="10" t="str">
        <f>'Raw Data 2014'!AN150</f>
        <v>0:03+_x000D_6:37-_x000D_12:22+_x000D_19:06-</v>
      </c>
      <c r="L13" s="10" t="str">
        <f>'Raw Data 2014'!AO150</f>
        <v>0:46+_x000D_7:22-_x000D_13:06+_x000D_19:51-</v>
      </c>
      <c r="M13" s="10" t="str">
        <f>'Raw Data 2014'!AP150</f>
        <v>1:31+_x000D_8:09-_x000D_13:52+_x000D_20:37-</v>
      </c>
      <c r="N13" s="10" t="str">
        <f>'Raw Data 2014'!AQ150</f>
        <v>2:17+_x000D_8:58-_x000D_14:40+_x000D_21:26-</v>
      </c>
      <c r="O13" s="10" t="str">
        <f>'Raw Data 2014'!AR150</f>
        <v>3:05+_x000D_9:49-_x000D_15:30+_x000D_22:16-</v>
      </c>
      <c r="P13" s="10" t="str">
        <f>'Raw Data 2014'!AS150</f>
        <v>3:56+_x000D_10:42-_x000D_16:22+_x000D_23:06-</v>
      </c>
      <c r="Q13" s="10" t="str">
        <f>'Raw Data 2014'!AT150</f>
        <v>4:47+_x000D_11:35-_x000D_17:14+_x000D_23:56-</v>
      </c>
      <c r="R13" s="10" t="str">
        <f>'Raw Data 2014'!AU150</f>
        <v>5:37+_x000D_12:26-_x000D_18:05+_x000D_</v>
      </c>
      <c r="S13" s="10" t="str">
        <f>'Raw Data 2014'!AV150</f>
        <v>0:43-_x000D_6:27+_x000D_13:15-_x000D_18:55+</v>
      </c>
      <c r="T13" s="10" t="str">
        <f>'Raw Data 2014'!AW150</f>
        <v>1:30-_x000D_7:16+_x000D_14:02-_x000D_19:43+</v>
      </c>
      <c r="U13" s="10" t="str">
        <f>'Raw Data 2014'!AX150</f>
        <v>2:15-_x000D_8:03+_x000D_14:49-_x000D_20:31+</v>
      </c>
      <c r="V13" s="10" t="str">
        <f>'Raw Data 2014'!AY150</f>
        <v>3:01-_x000D_8:51+_x000D_15:35-_x000D_21:18-</v>
      </c>
      <c r="W13" s="10" t="str">
        <f>'Raw Data 2014'!AZ150</f>
        <v>3:47-_x000D_9:39+_x000D_16:21-_x000D_22:05-</v>
      </c>
      <c r="X13" s="10" t="str">
        <f>'Raw Data 2014'!BA150</f>
        <v>4:35-_x000D_10:27+_x000D_17:09-_x000D_22:54-</v>
      </c>
      <c r="Y13" s="10" t="str">
        <f>'Raw Data 2014'!BB150</f>
        <v>5:25-_x000D_11:17+_x000D_17:59-_x000D_23:44-</v>
      </c>
      <c r="Z13" s="10" t="str">
        <f>'Raw Data 2014'!BC150</f>
        <v>6:17-_x000D_12:09+_x000D_18:51-_x000D_</v>
      </c>
      <c r="AA13" s="10" t="str">
        <f>'Raw Data 2014'!BD150</f>
        <v>0:37+_x000D_7:13-_x000D_13:04+_x000D_19:47-</v>
      </c>
      <c r="AB13" s="10" t="str">
        <f>'Raw Data 2014'!BE150</f>
        <v>1:32+_x000D_8:14-_x000D_14:02+_x000D_20:46-</v>
      </c>
      <c r="AC13" s="10" t="str">
        <f>'Raw Data 2014'!BF150</f>
        <v>2:32+_x000D_9:18-_x000D_15:04+_x000D_21:48-</v>
      </c>
      <c r="AD13" s="10" t="str">
        <f>'Raw Data 2014'!BG150</f>
        <v>3:34+_x000D_10:24-_x000D_16:07+_x000D_22:52-</v>
      </c>
      <c r="AE13" s="10" t="str">
        <f>'Raw Data 2014'!BH150</f>
        <v>4:37+_x000D_11:30-_x000D_17:10+_x000D_23:54-</v>
      </c>
      <c r="AF13" s="10" t="str">
        <f>'Raw Data 2014'!BI150</f>
        <v>5:38+_x000D_12:23-_x000D_18:10+_x000D_</v>
      </c>
    </row>
    <row r="15" spans="1:32" ht="64" x14ac:dyDescent="0.2">
      <c r="B15" s="9" t="s">
        <v>502</v>
      </c>
      <c r="C15" t="s">
        <v>503</v>
      </c>
      <c r="D15" t="s">
        <v>504</v>
      </c>
      <c r="E15" t="s">
        <v>505</v>
      </c>
      <c r="F15" t="s">
        <v>506</v>
      </c>
      <c r="G15" t="s">
        <v>507</v>
      </c>
      <c r="H15" t="s">
        <v>508</v>
      </c>
      <c r="I15" t="s">
        <v>509</v>
      </c>
      <c r="J15" t="s">
        <v>510</v>
      </c>
      <c r="K15" t="s">
        <v>511</v>
      </c>
      <c r="L15" t="s">
        <v>512</v>
      </c>
      <c r="M15" t="s">
        <v>513</v>
      </c>
      <c r="N15" t="s">
        <v>514</v>
      </c>
      <c r="O15" t="s">
        <v>515</v>
      </c>
      <c r="P15" t="s">
        <v>516</v>
      </c>
      <c r="Q15" t="s">
        <v>517</v>
      </c>
      <c r="R15" t="s">
        <v>518</v>
      </c>
      <c r="S15" t="s">
        <v>519</v>
      </c>
      <c r="T15" t="s">
        <v>520</v>
      </c>
      <c r="U15" t="s">
        <v>521</v>
      </c>
      <c r="V15" t="s">
        <v>522</v>
      </c>
      <c r="W15" t="s">
        <v>523</v>
      </c>
      <c r="X15" t="s">
        <v>524</v>
      </c>
      <c r="Y15" t="s">
        <v>525</v>
      </c>
      <c r="Z15" t="s">
        <v>526</v>
      </c>
      <c r="AA15" t="s">
        <v>527</v>
      </c>
      <c r="AB15" t="s">
        <v>528</v>
      </c>
      <c r="AC15" t="s">
        <v>529</v>
      </c>
      <c r="AD15" t="s">
        <v>530</v>
      </c>
      <c r="AE15" t="s">
        <v>531</v>
      </c>
      <c r="AF15" t="s">
        <v>532</v>
      </c>
    </row>
    <row r="16" spans="1:32" ht="64" x14ac:dyDescent="0.2">
      <c r="A16" s="11"/>
      <c r="B16" s="9" t="s">
        <v>533</v>
      </c>
      <c r="C16" t="s">
        <v>534</v>
      </c>
      <c r="D16" t="s">
        <v>535</v>
      </c>
      <c r="E16" t="s">
        <v>536</v>
      </c>
      <c r="F16" t="s">
        <v>537</v>
      </c>
      <c r="G16" t="s">
        <v>538</v>
      </c>
      <c r="H16" t="s">
        <v>539</v>
      </c>
      <c r="I16" t="s">
        <v>540</v>
      </c>
      <c r="J16" t="s">
        <v>541</v>
      </c>
      <c r="K16" t="s">
        <v>542</v>
      </c>
      <c r="L16" t="s">
        <v>543</v>
      </c>
      <c r="M16" t="s">
        <v>544</v>
      </c>
      <c r="N16" t="s">
        <v>545</v>
      </c>
      <c r="O16" t="s">
        <v>546</v>
      </c>
      <c r="P16" t="s">
        <v>547</v>
      </c>
      <c r="Q16" t="s">
        <v>548</v>
      </c>
      <c r="R16" t="s">
        <v>549</v>
      </c>
      <c r="S16" t="s">
        <v>550</v>
      </c>
      <c r="T16" t="s">
        <v>551</v>
      </c>
      <c r="U16" t="s">
        <v>552</v>
      </c>
      <c r="V16" t="s">
        <v>553</v>
      </c>
      <c r="W16" t="s">
        <v>554</v>
      </c>
      <c r="X16" t="s">
        <v>555</v>
      </c>
      <c r="Y16" t="s">
        <v>556</v>
      </c>
      <c r="Z16" t="s">
        <v>557</v>
      </c>
      <c r="AA16" t="s">
        <v>558</v>
      </c>
      <c r="AB16" t="s">
        <v>559</v>
      </c>
      <c r="AC16" t="s">
        <v>560</v>
      </c>
      <c r="AD16" t="s">
        <v>480</v>
      </c>
      <c r="AE16" t="s">
        <v>480</v>
      </c>
      <c r="AF16" t="s">
        <v>480</v>
      </c>
    </row>
    <row r="17" spans="2:32" ht="64" x14ac:dyDescent="0.2">
      <c r="B17" s="9" t="s">
        <v>561</v>
      </c>
      <c r="C17" t="s">
        <v>562</v>
      </c>
      <c r="D17" t="s">
        <v>563</v>
      </c>
      <c r="E17" t="s">
        <v>564</v>
      </c>
      <c r="F17" t="s">
        <v>565</v>
      </c>
      <c r="G17" t="s">
        <v>566</v>
      </c>
      <c r="H17" t="s">
        <v>567</v>
      </c>
      <c r="I17" t="s">
        <v>568</v>
      </c>
      <c r="J17" t="s">
        <v>569</v>
      </c>
      <c r="K17" t="s">
        <v>570</v>
      </c>
      <c r="L17" t="s">
        <v>571</v>
      </c>
      <c r="M17" t="s">
        <v>572</v>
      </c>
      <c r="N17" t="s">
        <v>573</v>
      </c>
      <c r="O17" t="s">
        <v>574</v>
      </c>
      <c r="P17" t="s">
        <v>575</v>
      </c>
      <c r="Q17" t="s">
        <v>576</v>
      </c>
      <c r="R17" t="s">
        <v>577</v>
      </c>
      <c r="S17" t="s">
        <v>578</v>
      </c>
      <c r="T17" t="s">
        <v>579</v>
      </c>
      <c r="U17" t="s">
        <v>580</v>
      </c>
      <c r="V17" t="s">
        <v>581</v>
      </c>
      <c r="W17" t="s">
        <v>582</v>
      </c>
      <c r="X17" t="s">
        <v>583</v>
      </c>
      <c r="Y17" t="s">
        <v>584</v>
      </c>
      <c r="Z17" t="s">
        <v>585</v>
      </c>
      <c r="AA17" t="s">
        <v>586</v>
      </c>
      <c r="AB17" t="s">
        <v>587</v>
      </c>
      <c r="AC17" t="s">
        <v>588</v>
      </c>
      <c r="AD17" t="s">
        <v>589</v>
      </c>
      <c r="AE17" t="s">
        <v>590</v>
      </c>
      <c r="AF17" t="s">
        <v>591</v>
      </c>
    </row>
    <row r="18" spans="2:32" ht="64" x14ac:dyDescent="0.2">
      <c r="B18" s="9" t="s">
        <v>592</v>
      </c>
      <c r="C18" t="s">
        <v>593</v>
      </c>
      <c r="D18" t="s">
        <v>594</v>
      </c>
      <c r="E18" t="s">
        <v>595</v>
      </c>
      <c r="F18" t="s">
        <v>596</v>
      </c>
      <c r="G18" t="s">
        <v>597</v>
      </c>
      <c r="H18" t="s">
        <v>598</v>
      </c>
      <c r="I18" t="s">
        <v>599</v>
      </c>
      <c r="J18" t="s">
        <v>600</v>
      </c>
      <c r="K18" t="s">
        <v>601</v>
      </c>
      <c r="L18" t="s">
        <v>602</v>
      </c>
      <c r="M18" t="s">
        <v>603</v>
      </c>
      <c r="N18" t="s">
        <v>604</v>
      </c>
      <c r="O18" t="s">
        <v>605</v>
      </c>
      <c r="P18" t="s">
        <v>606</v>
      </c>
      <c r="Q18" t="s">
        <v>607</v>
      </c>
      <c r="R18" t="s">
        <v>608</v>
      </c>
      <c r="S18" t="s">
        <v>609</v>
      </c>
      <c r="T18" t="s">
        <v>610</v>
      </c>
      <c r="U18" t="s">
        <v>611</v>
      </c>
      <c r="V18" t="s">
        <v>612</v>
      </c>
      <c r="W18" t="s">
        <v>613</v>
      </c>
      <c r="X18" t="s">
        <v>614</v>
      </c>
      <c r="Y18" t="s">
        <v>615</v>
      </c>
      <c r="Z18" t="s">
        <v>616</v>
      </c>
      <c r="AA18" t="s">
        <v>617</v>
      </c>
      <c r="AB18" t="s">
        <v>618</v>
      </c>
      <c r="AC18" t="s">
        <v>619</v>
      </c>
      <c r="AD18" t="s">
        <v>620</v>
      </c>
      <c r="AE18" t="s">
        <v>621</v>
      </c>
      <c r="AF18" t="s">
        <v>480</v>
      </c>
    </row>
    <row r="19" spans="2:32" ht="64" x14ac:dyDescent="0.2">
      <c r="B19" s="9" t="s">
        <v>622</v>
      </c>
      <c r="C19" t="s">
        <v>623</v>
      </c>
      <c r="D19" t="s">
        <v>624</v>
      </c>
      <c r="E19" t="s">
        <v>625</v>
      </c>
      <c r="F19" t="s">
        <v>626</v>
      </c>
      <c r="G19" t="s">
        <v>627</v>
      </c>
      <c r="H19" t="s">
        <v>628</v>
      </c>
      <c r="I19" t="s">
        <v>629</v>
      </c>
      <c r="J19" t="s">
        <v>630</v>
      </c>
      <c r="K19" t="s">
        <v>631</v>
      </c>
      <c r="L19" t="s">
        <v>632</v>
      </c>
      <c r="M19" t="s">
        <v>633</v>
      </c>
      <c r="N19" t="s">
        <v>634</v>
      </c>
      <c r="O19" t="s">
        <v>635</v>
      </c>
      <c r="P19" t="s">
        <v>636</v>
      </c>
      <c r="Q19" t="s">
        <v>637</v>
      </c>
      <c r="R19" t="s">
        <v>638</v>
      </c>
      <c r="S19" t="s">
        <v>639</v>
      </c>
      <c r="T19" t="s">
        <v>640</v>
      </c>
      <c r="U19" t="s">
        <v>641</v>
      </c>
      <c r="V19" t="s">
        <v>642</v>
      </c>
      <c r="W19" t="s">
        <v>643</v>
      </c>
      <c r="X19" t="s">
        <v>644</v>
      </c>
      <c r="Y19" t="s">
        <v>645</v>
      </c>
      <c r="Z19" t="s">
        <v>646</v>
      </c>
      <c r="AA19" t="s">
        <v>647</v>
      </c>
      <c r="AB19" t="s">
        <v>648</v>
      </c>
      <c r="AC19" t="s">
        <v>649</v>
      </c>
      <c r="AD19" t="s">
        <v>650</v>
      </c>
      <c r="AE19" t="s">
        <v>651</v>
      </c>
      <c r="AF19" t="s">
        <v>652</v>
      </c>
    </row>
    <row r="20" spans="2:32" ht="64" x14ac:dyDescent="0.2">
      <c r="B20" s="9" t="s">
        <v>653</v>
      </c>
      <c r="C20" t="s">
        <v>654</v>
      </c>
      <c r="D20" t="s">
        <v>655</v>
      </c>
      <c r="E20" t="s">
        <v>656</v>
      </c>
      <c r="F20" t="s">
        <v>657</v>
      </c>
      <c r="G20" t="s">
        <v>658</v>
      </c>
      <c r="H20" t="s">
        <v>659</v>
      </c>
      <c r="I20" t="s">
        <v>660</v>
      </c>
      <c r="J20" t="s">
        <v>661</v>
      </c>
      <c r="K20" t="s">
        <v>662</v>
      </c>
      <c r="L20" t="s">
        <v>663</v>
      </c>
      <c r="M20" t="s">
        <v>664</v>
      </c>
      <c r="N20" t="s">
        <v>665</v>
      </c>
      <c r="O20" t="s">
        <v>666</v>
      </c>
      <c r="P20" t="s">
        <v>667</v>
      </c>
      <c r="Q20" t="s">
        <v>668</v>
      </c>
      <c r="R20" t="s">
        <v>669</v>
      </c>
      <c r="S20" t="s">
        <v>670</v>
      </c>
      <c r="T20" t="s">
        <v>671</v>
      </c>
      <c r="U20" t="s">
        <v>672</v>
      </c>
      <c r="V20" t="s">
        <v>673</v>
      </c>
      <c r="W20" t="s">
        <v>674</v>
      </c>
      <c r="X20" t="s">
        <v>675</v>
      </c>
      <c r="Y20" t="s">
        <v>676</v>
      </c>
      <c r="Z20" t="s">
        <v>677</v>
      </c>
      <c r="AA20" t="s">
        <v>678</v>
      </c>
      <c r="AB20" t="s">
        <v>679</v>
      </c>
      <c r="AC20" t="s">
        <v>680</v>
      </c>
      <c r="AD20" t="s">
        <v>681</v>
      </c>
      <c r="AE20" t="s">
        <v>682</v>
      </c>
      <c r="AF20" t="s">
        <v>480</v>
      </c>
    </row>
    <row r="21" spans="2:32" ht="64" x14ac:dyDescent="0.2">
      <c r="B21" s="9" t="s">
        <v>683</v>
      </c>
      <c r="C21" t="s">
        <v>684</v>
      </c>
      <c r="D21" t="s">
        <v>685</v>
      </c>
      <c r="E21" t="s">
        <v>686</v>
      </c>
      <c r="F21" t="s">
        <v>687</v>
      </c>
      <c r="G21" t="s">
        <v>688</v>
      </c>
      <c r="H21" t="s">
        <v>689</v>
      </c>
      <c r="I21" t="s">
        <v>690</v>
      </c>
      <c r="J21" t="s">
        <v>691</v>
      </c>
      <c r="K21" t="s">
        <v>692</v>
      </c>
      <c r="L21" t="s">
        <v>693</v>
      </c>
      <c r="M21" t="s">
        <v>694</v>
      </c>
      <c r="N21" t="s">
        <v>695</v>
      </c>
      <c r="O21" t="s">
        <v>696</v>
      </c>
      <c r="P21" t="s">
        <v>697</v>
      </c>
      <c r="Q21" t="s">
        <v>698</v>
      </c>
      <c r="R21" t="s">
        <v>699</v>
      </c>
      <c r="S21" t="s">
        <v>700</v>
      </c>
      <c r="T21" t="s">
        <v>701</v>
      </c>
      <c r="U21" t="s">
        <v>702</v>
      </c>
      <c r="V21" t="s">
        <v>703</v>
      </c>
      <c r="W21" t="s">
        <v>704</v>
      </c>
      <c r="X21" t="s">
        <v>705</v>
      </c>
      <c r="Y21" t="s">
        <v>706</v>
      </c>
      <c r="Z21" t="s">
        <v>707</v>
      </c>
      <c r="AA21" t="s">
        <v>708</v>
      </c>
      <c r="AB21" t="s">
        <v>709</v>
      </c>
      <c r="AC21" t="s">
        <v>710</v>
      </c>
      <c r="AD21" t="s">
        <v>711</v>
      </c>
      <c r="AE21" t="s">
        <v>712</v>
      </c>
      <c r="AF21" t="s">
        <v>713</v>
      </c>
    </row>
    <row r="22" spans="2:32" ht="64" x14ac:dyDescent="0.2">
      <c r="B22" s="9" t="s">
        <v>714</v>
      </c>
      <c r="C22" t="s">
        <v>715</v>
      </c>
      <c r="D22" t="s">
        <v>716</v>
      </c>
      <c r="E22" t="s">
        <v>717</v>
      </c>
      <c r="F22" t="s">
        <v>718</v>
      </c>
      <c r="G22" t="s">
        <v>719</v>
      </c>
      <c r="H22" t="s">
        <v>720</v>
      </c>
      <c r="I22" t="s">
        <v>721</v>
      </c>
      <c r="J22" t="s">
        <v>722</v>
      </c>
      <c r="K22" t="s">
        <v>723</v>
      </c>
      <c r="L22" t="s">
        <v>724</v>
      </c>
      <c r="M22" t="s">
        <v>725</v>
      </c>
      <c r="N22" t="s">
        <v>726</v>
      </c>
      <c r="O22" t="s">
        <v>727</v>
      </c>
      <c r="P22" t="s">
        <v>728</v>
      </c>
      <c r="Q22" t="s">
        <v>729</v>
      </c>
      <c r="R22" t="s">
        <v>730</v>
      </c>
      <c r="S22" t="s">
        <v>731</v>
      </c>
      <c r="T22" t="s">
        <v>732</v>
      </c>
      <c r="U22" t="s">
        <v>733</v>
      </c>
      <c r="V22" t="s">
        <v>734</v>
      </c>
      <c r="W22" t="s">
        <v>735</v>
      </c>
      <c r="X22" t="s">
        <v>736</v>
      </c>
      <c r="Y22" t="s">
        <v>737</v>
      </c>
      <c r="Z22" t="s">
        <v>738</v>
      </c>
      <c r="AA22" t="s">
        <v>739</v>
      </c>
      <c r="AB22" t="s">
        <v>740</v>
      </c>
      <c r="AC22" t="s">
        <v>741</v>
      </c>
      <c r="AD22" t="s">
        <v>742</v>
      </c>
      <c r="AE22" t="s">
        <v>743</v>
      </c>
      <c r="AF22" t="s">
        <v>744</v>
      </c>
    </row>
    <row r="23" spans="2:32" ht="64" x14ac:dyDescent="0.2">
      <c r="B23" s="9" t="s">
        <v>745</v>
      </c>
      <c r="C23" t="s">
        <v>746</v>
      </c>
      <c r="D23" t="s">
        <v>747</v>
      </c>
      <c r="E23" t="s">
        <v>748</v>
      </c>
      <c r="F23" t="s">
        <v>749</v>
      </c>
      <c r="G23" t="s">
        <v>750</v>
      </c>
      <c r="H23" t="s">
        <v>751</v>
      </c>
      <c r="I23" t="s">
        <v>752</v>
      </c>
      <c r="J23" t="s">
        <v>753</v>
      </c>
      <c r="K23" t="s">
        <v>754</v>
      </c>
      <c r="L23" t="s">
        <v>755</v>
      </c>
      <c r="M23" t="s">
        <v>756</v>
      </c>
      <c r="N23" t="s">
        <v>757</v>
      </c>
      <c r="O23" t="s">
        <v>758</v>
      </c>
      <c r="P23" t="s">
        <v>759</v>
      </c>
      <c r="Q23" t="s">
        <v>760</v>
      </c>
      <c r="R23" t="s">
        <v>761</v>
      </c>
      <c r="S23" t="s">
        <v>762</v>
      </c>
      <c r="T23" t="s">
        <v>763</v>
      </c>
      <c r="U23" t="s">
        <v>764</v>
      </c>
      <c r="V23" t="s">
        <v>765</v>
      </c>
      <c r="W23" t="s">
        <v>766</v>
      </c>
      <c r="X23" t="s">
        <v>767</v>
      </c>
      <c r="Y23" t="s">
        <v>768</v>
      </c>
      <c r="Z23" t="s">
        <v>769</v>
      </c>
      <c r="AA23" t="s">
        <v>770</v>
      </c>
      <c r="AB23" t="s">
        <v>771</v>
      </c>
      <c r="AC23" t="s">
        <v>772</v>
      </c>
      <c r="AD23" t="s">
        <v>773</v>
      </c>
      <c r="AE23" t="s">
        <v>774</v>
      </c>
      <c r="AF23" t="s">
        <v>480</v>
      </c>
    </row>
    <row r="24" spans="2:32" ht="64" x14ac:dyDescent="0.2">
      <c r="B24" s="9" t="s">
        <v>775</v>
      </c>
      <c r="C24" t="s">
        <v>776</v>
      </c>
      <c r="D24" t="s">
        <v>777</v>
      </c>
      <c r="E24" t="s">
        <v>778</v>
      </c>
      <c r="F24" t="s">
        <v>779</v>
      </c>
      <c r="G24" t="s">
        <v>780</v>
      </c>
      <c r="H24" t="s">
        <v>781</v>
      </c>
      <c r="I24" t="s">
        <v>782</v>
      </c>
      <c r="J24" t="s">
        <v>783</v>
      </c>
      <c r="K24" t="s">
        <v>784</v>
      </c>
      <c r="L24" t="s">
        <v>785</v>
      </c>
      <c r="M24" t="s">
        <v>786</v>
      </c>
      <c r="N24" t="s">
        <v>787</v>
      </c>
      <c r="O24" t="s">
        <v>788</v>
      </c>
      <c r="P24" t="s">
        <v>789</v>
      </c>
      <c r="Q24" t="s">
        <v>790</v>
      </c>
      <c r="R24" t="s">
        <v>791</v>
      </c>
      <c r="S24" t="s">
        <v>792</v>
      </c>
      <c r="T24" t="s">
        <v>793</v>
      </c>
      <c r="U24" t="s">
        <v>794</v>
      </c>
      <c r="V24" t="s">
        <v>795</v>
      </c>
      <c r="W24" t="s">
        <v>796</v>
      </c>
      <c r="X24" t="s">
        <v>797</v>
      </c>
      <c r="Y24" t="s">
        <v>798</v>
      </c>
      <c r="Z24" t="s">
        <v>799</v>
      </c>
      <c r="AA24" t="s">
        <v>800</v>
      </c>
      <c r="AB24" t="s">
        <v>801</v>
      </c>
      <c r="AC24" t="s">
        <v>802</v>
      </c>
      <c r="AD24" t="s">
        <v>803</v>
      </c>
      <c r="AE24" t="s">
        <v>804</v>
      </c>
      <c r="AF24" t="s">
        <v>805</v>
      </c>
    </row>
    <row r="25" spans="2:32" ht="64" x14ac:dyDescent="0.2">
      <c r="B25" s="9" t="s">
        <v>806</v>
      </c>
      <c r="C25" t="s">
        <v>807</v>
      </c>
      <c r="D25" t="s">
        <v>808</v>
      </c>
      <c r="E25" t="s">
        <v>809</v>
      </c>
      <c r="F25" t="s">
        <v>810</v>
      </c>
      <c r="G25" t="s">
        <v>811</v>
      </c>
      <c r="H25" t="s">
        <v>812</v>
      </c>
      <c r="I25" t="s">
        <v>813</v>
      </c>
      <c r="J25" t="s">
        <v>814</v>
      </c>
      <c r="K25" t="s">
        <v>815</v>
      </c>
      <c r="L25" t="s">
        <v>816</v>
      </c>
      <c r="M25" t="s">
        <v>817</v>
      </c>
      <c r="N25" t="s">
        <v>818</v>
      </c>
      <c r="O25" t="s">
        <v>819</v>
      </c>
      <c r="P25" t="s">
        <v>820</v>
      </c>
      <c r="Q25" t="s">
        <v>821</v>
      </c>
      <c r="R25" t="s">
        <v>822</v>
      </c>
      <c r="S25" t="s">
        <v>823</v>
      </c>
      <c r="T25" t="s">
        <v>824</v>
      </c>
      <c r="U25" t="s">
        <v>825</v>
      </c>
      <c r="V25" t="s">
        <v>826</v>
      </c>
      <c r="W25" t="s">
        <v>827</v>
      </c>
      <c r="X25" t="s">
        <v>828</v>
      </c>
      <c r="Y25" t="s">
        <v>829</v>
      </c>
      <c r="Z25" t="s">
        <v>830</v>
      </c>
      <c r="AA25" t="s">
        <v>831</v>
      </c>
      <c r="AB25" t="s">
        <v>832</v>
      </c>
      <c r="AC25" t="s">
        <v>833</v>
      </c>
      <c r="AD25" t="s">
        <v>834</v>
      </c>
      <c r="AE25" t="s">
        <v>835</v>
      </c>
      <c r="AF25" t="s">
        <v>480</v>
      </c>
    </row>
    <row r="26" spans="2:32" ht="64" x14ac:dyDescent="0.2">
      <c r="B26" s="9" t="s">
        <v>836</v>
      </c>
      <c r="C26" t="s">
        <v>837</v>
      </c>
      <c r="D26" t="s">
        <v>838</v>
      </c>
      <c r="E26" t="s">
        <v>839</v>
      </c>
      <c r="F26" t="s">
        <v>840</v>
      </c>
      <c r="G26" t="s">
        <v>841</v>
      </c>
      <c r="H26" t="s">
        <v>842</v>
      </c>
      <c r="I26" t="s">
        <v>843</v>
      </c>
      <c r="J26" t="s">
        <v>844</v>
      </c>
      <c r="K26" t="s">
        <v>845</v>
      </c>
      <c r="L26" t="s">
        <v>846</v>
      </c>
      <c r="M26" t="s">
        <v>847</v>
      </c>
      <c r="N26" t="s">
        <v>848</v>
      </c>
      <c r="O26" t="s">
        <v>849</v>
      </c>
      <c r="P26" t="s">
        <v>850</v>
      </c>
      <c r="Q26" t="s">
        <v>851</v>
      </c>
      <c r="R26" t="s">
        <v>852</v>
      </c>
      <c r="S26" t="s">
        <v>853</v>
      </c>
      <c r="T26" t="s">
        <v>854</v>
      </c>
      <c r="U26" t="s">
        <v>855</v>
      </c>
      <c r="V26" t="s">
        <v>856</v>
      </c>
      <c r="W26" t="s">
        <v>857</v>
      </c>
      <c r="X26" t="s">
        <v>858</v>
      </c>
      <c r="Y26" t="s">
        <v>859</v>
      </c>
      <c r="Z26" t="s">
        <v>860</v>
      </c>
      <c r="AA26" t="s">
        <v>861</v>
      </c>
      <c r="AB26" t="s">
        <v>862</v>
      </c>
      <c r="AC26" t="s">
        <v>863</v>
      </c>
      <c r="AD26" t="s">
        <v>864</v>
      </c>
      <c r="AE26" t="s">
        <v>865</v>
      </c>
      <c r="AF26" t="s">
        <v>866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02"/>
  <sheetViews>
    <sheetView topLeftCell="AC136" workbookViewId="0">
      <selection activeCell="AF147" sqref="AE138:AF147"/>
    </sheetView>
  </sheetViews>
  <sheetFormatPr baseColWidth="10" defaultColWidth="11" defaultRowHeight="16" x14ac:dyDescent="0.2"/>
  <cols>
    <col min="31" max="61" width="6.6640625" customWidth="1"/>
  </cols>
  <sheetData>
    <row r="1" spans="1:61" x14ac:dyDescent="0.2">
      <c r="A1" s="14"/>
      <c r="B1" s="14" t="s">
        <v>0</v>
      </c>
      <c r="C1" s="14" t="s">
        <v>0</v>
      </c>
      <c r="D1" s="14" t="s">
        <v>2</v>
      </c>
      <c r="E1" s="17" t="s">
        <v>0</v>
      </c>
      <c r="F1" s="14" t="s">
        <v>0</v>
      </c>
      <c r="G1" s="17" t="s">
        <v>2</v>
      </c>
      <c r="H1" s="17" t="s">
        <v>0</v>
      </c>
      <c r="I1" s="14" t="s">
        <v>0</v>
      </c>
      <c r="J1" s="17" t="s">
        <v>2</v>
      </c>
      <c r="K1" s="17" t="s">
        <v>0</v>
      </c>
      <c r="L1" s="14" t="s">
        <v>0</v>
      </c>
      <c r="M1" s="17" t="s">
        <v>2</v>
      </c>
      <c r="N1" s="17" t="s">
        <v>0</v>
      </c>
      <c r="O1" s="14" t="s">
        <v>0</v>
      </c>
      <c r="P1" s="17" t="s">
        <v>2</v>
      </c>
      <c r="R1" s="17" t="s">
        <v>495</v>
      </c>
      <c r="S1" s="19"/>
      <c r="T1" s="14" t="s">
        <v>496</v>
      </c>
      <c r="U1" s="19"/>
    </row>
    <row r="2" spans="1:61" x14ac:dyDescent="0.2">
      <c r="A2" s="14"/>
      <c r="B2" s="14" t="s">
        <v>1</v>
      </c>
      <c r="C2" s="14" t="s">
        <v>1</v>
      </c>
      <c r="D2" s="14" t="s">
        <v>3</v>
      </c>
      <c r="E2" s="17" t="s">
        <v>1</v>
      </c>
      <c r="F2" s="14" t="s">
        <v>1</v>
      </c>
      <c r="G2" s="17" t="s">
        <v>3</v>
      </c>
      <c r="H2" s="17" t="s">
        <v>1</v>
      </c>
      <c r="I2" s="14" t="s">
        <v>1</v>
      </c>
      <c r="J2" s="17" t="s">
        <v>3</v>
      </c>
      <c r="K2" s="17" t="s">
        <v>1</v>
      </c>
      <c r="L2" s="14" t="s">
        <v>1</v>
      </c>
      <c r="M2" s="17" t="s">
        <v>3</v>
      </c>
      <c r="N2" s="17" t="s">
        <v>1</v>
      </c>
      <c r="O2" s="14" t="s">
        <v>1</v>
      </c>
      <c r="P2" s="17" t="s">
        <v>3</v>
      </c>
      <c r="R2" s="17" t="s">
        <v>497</v>
      </c>
      <c r="S2" s="19" t="s">
        <v>494</v>
      </c>
      <c r="T2" s="14" t="s">
        <v>498</v>
      </c>
      <c r="U2" s="19" t="s">
        <v>499</v>
      </c>
    </row>
    <row r="3" spans="1:61" x14ac:dyDescent="0.2">
      <c r="A3" s="26" t="s">
        <v>4</v>
      </c>
      <c r="B3" s="14" t="s">
        <v>5</v>
      </c>
      <c r="C3" s="14" t="s">
        <v>5</v>
      </c>
      <c r="D3" s="14" t="s">
        <v>7</v>
      </c>
      <c r="E3" s="14" t="s">
        <v>5</v>
      </c>
      <c r="F3" s="14" t="s">
        <v>5</v>
      </c>
      <c r="G3" s="14" t="s">
        <v>7</v>
      </c>
      <c r="H3" s="14" t="s">
        <v>5</v>
      </c>
      <c r="I3" s="14" t="s">
        <v>5</v>
      </c>
      <c r="J3" s="14" t="s">
        <v>7</v>
      </c>
      <c r="K3" s="14" t="s">
        <v>5</v>
      </c>
      <c r="L3" s="14" t="s">
        <v>5</v>
      </c>
      <c r="M3" s="14" t="s">
        <v>7</v>
      </c>
      <c r="N3" s="14" t="s">
        <v>5</v>
      </c>
      <c r="O3" s="14" t="s">
        <v>5</v>
      </c>
      <c r="P3" s="14" t="s">
        <v>7</v>
      </c>
    </row>
    <row r="4" spans="1:61" x14ac:dyDescent="0.2">
      <c r="A4" s="26"/>
      <c r="B4" s="14" t="s">
        <v>6</v>
      </c>
      <c r="C4" s="14" t="s">
        <v>493</v>
      </c>
      <c r="D4" s="14" t="s">
        <v>8</v>
      </c>
      <c r="E4" s="14" t="s">
        <v>6</v>
      </c>
      <c r="F4" s="14" t="s">
        <v>493</v>
      </c>
      <c r="G4" s="14" t="s">
        <v>8</v>
      </c>
      <c r="H4" s="14" t="s">
        <v>6</v>
      </c>
      <c r="I4" s="14" t="s">
        <v>493</v>
      </c>
      <c r="J4" s="14" t="s">
        <v>8</v>
      </c>
      <c r="K4" s="14" t="s">
        <v>6</v>
      </c>
      <c r="L4" s="14" t="s">
        <v>493</v>
      </c>
      <c r="M4" s="14" t="s">
        <v>8</v>
      </c>
      <c r="N4" s="14" t="s">
        <v>6</v>
      </c>
      <c r="O4" s="14" t="s">
        <v>493</v>
      </c>
      <c r="P4" s="14" t="s">
        <v>8</v>
      </c>
      <c r="R4" s="12" t="s">
        <v>55</v>
      </c>
      <c r="S4" s="12" t="s">
        <v>56</v>
      </c>
      <c r="T4" s="12" t="s">
        <v>57</v>
      </c>
      <c r="U4" s="12" t="s">
        <v>58</v>
      </c>
      <c r="V4" s="12" t="s">
        <v>59</v>
      </c>
      <c r="W4" s="12"/>
      <c r="X4" s="12" t="s">
        <v>60</v>
      </c>
      <c r="Y4" s="12"/>
      <c r="Z4" s="12"/>
      <c r="AA4" s="12"/>
      <c r="AE4" s="14">
        <v>1</v>
      </c>
      <c r="AF4" s="14">
        <v>2</v>
      </c>
      <c r="AG4" s="14">
        <v>3</v>
      </c>
      <c r="AH4" s="14">
        <v>4</v>
      </c>
      <c r="AI4" s="14">
        <v>5</v>
      </c>
      <c r="AJ4" s="14">
        <v>6</v>
      </c>
      <c r="AK4" s="14">
        <v>7</v>
      </c>
      <c r="AL4" s="14">
        <v>8</v>
      </c>
      <c r="AM4" s="14">
        <v>9</v>
      </c>
      <c r="AN4" s="14">
        <v>10</v>
      </c>
      <c r="AO4" s="14">
        <v>11</v>
      </c>
      <c r="AP4" s="14">
        <v>12</v>
      </c>
      <c r="AQ4" s="14">
        <v>13</v>
      </c>
      <c r="AR4" s="14">
        <v>14</v>
      </c>
      <c r="AS4" s="14">
        <v>15</v>
      </c>
      <c r="AT4" s="14">
        <v>16</v>
      </c>
      <c r="AU4" s="14">
        <v>17</v>
      </c>
      <c r="AV4" s="14">
        <v>18</v>
      </c>
      <c r="AW4" s="14">
        <v>19</v>
      </c>
      <c r="AX4" s="14">
        <v>20</v>
      </c>
      <c r="AY4" s="14">
        <v>21</v>
      </c>
      <c r="AZ4" s="14">
        <v>22</v>
      </c>
      <c r="BA4" s="14">
        <v>23</v>
      </c>
      <c r="BB4" s="14">
        <v>24</v>
      </c>
      <c r="BC4" s="14">
        <v>25</v>
      </c>
      <c r="BD4" s="14">
        <v>26</v>
      </c>
      <c r="BE4" s="14">
        <v>27</v>
      </c>
      <c r="BF4" s="14">
        <v>28</v>
      </c>
      <c r="BG4" s="14">
        <v>29</v>
      </c>
      <c r="BH4" s="14">
        <v>30</v>
      </c>
      <c r="BI4" s="14">
        <v>31</v>
      </c>
    </row>
    <row r="5" spans="1:61" x14ac:dyDescent="0.2">
      <c r="A5">
        <v>1</v>
      </c>
      <c r="B5">
        <v>329</v>
      </c>
      <c r="C5" s="18">
        <f>IF(B5="","",(INT(B5/100)+MOD(B5,100)/60)/24)</f>
        <v>0.1451388888888889</v>
      </c>
      <c r="D5">
        <v>1.6</v>
      </c>
      <c r="E5">
        <v>921</v>
      </c>
      <c r="F5" s="18">
        <f>IF(E5="","",(INT(E5/100)+MOD(E5,100)/60)/24)</f>
        <v>0.38958333333333334</v>
      </c>
      <c r="G5">
        <v>-2.6</v>
      </c>
      <c r="H5">
        <v>1605</v>
      </c>
      <c r="I5" s="18">
        <f>IF(H5="","",(INT(H5/100)+MOD(H5,100)/60)/24)</f>
        <v>0.67013888888888884</v>
      </c>
      <c r="J5">
        <v>1.6</v>
      </c>
      <c r="K5">
        <v>2149</v>
      </c>
      <c r="L5" s="18">
        <f>IF(K5="","",(INT(K5/100)+MOD(K5,100)/60)/24)</f>
        <v>0.90902777777777777</v>
      </c>
      <c r="O5" s="18" t="str">
        <f>IF(N5="","",(INT(N5/100)+MOD(N5,100)/60)/24)</f>
        <v/>
      </c>
      <c r="R5" s="3" t="str">
        <f>IF(C5="","",IF(D5&lt;0,$U$1&amp;TEXT(C5,"h:mm")&amp;$U$2,$S$1&amp;TEXT(C5,"h:mm")&amp;$S$2))</f>
        <v>3:29-</v>
      </c>
      <c r="S5" s="3" t="str">
        <f>IF(F5="","",IF(G5&lt;0,$U$1&amp;TEXT(F5,"h:mm")&amp;$U$2,$S$1&amp;TEXT(F5,"h:mm")&amp;$S$2))</f>
        <v>9:21+</v>
      </c>
      <c r="T5" s="3" t="str">
        <f>IF(I5="","",IF(J5&lt;0,$U$1&amp;TEXT(I5,"h:mm")&amp;$U$2,$S$1&amp;TEXT(I5,"h:mm")&amp;$S$2))</f>
        <v>16:05-</v>
      </c>
      <c r="U5" s="3" t="str">
        <f>IF(L5="","",IF(M5&lt;0,$U$1&amp;TEXT(L5,"h:mm")&amp;$U$2,$S$1&amp;TEXT(L5,"h:mm")&amp;$S$2))</f>
        <v>21:49-</v>
      </c>
      <c r="V5" s="3" t="str">
        <f>IF(O5="","",IF(P5&lt;0,$U$1&amp;TEXT(O5,"h:mm")&amp;$U$2,$S$1&amp;TEXT(O5,"h:mm")&amp;$S$2))</f>
        <v/>
      </c>
      <c r="W5" s="3"/>
      <c r="X5" s="3" t="str">
        <f>IF($R5="",S5,R5)</f>
        <v>3:29-</v>
      </c>
      <c r="Y5" s="3" t="str">
        <f t="shared" ref="Y5:AA5" si="0">IF($R5="",T5,S5)</f>
        <v>9:21+</v>
      </c>
      <c r="Z5" s="3" t="str">
        <f t="shared" si="0"/>
        <v>16:05-</v>
      </c>
      <c r="AA5" s="3" t="str">
        <f t="shared" si="0"/>
        <v>21:49-</v>
      </c>
      <c r="AD5" s="3" t="s">
        <v>342</v>
      </c>
      <c r="AE5" t="str">
        <f t="array" ref="AE5:BI8">TRANSPOSE(X5:AA35)</f>
        <v>3:29-</v>
      </c>
      <c r="AF5" t="str">
        <v>4:22-</v>
      </c>
      <c r="AG5" t="str">
        <v>5:16-</v>
      </c>
      <c r="AH5" t="str">
        <v>6:11-</v>
      </c>
      <c r="AI5" t="str">
        <v>0:28+</v>
      </c>
      <c r="AJ5" t="str">
        <v>1:23+</v>
      </c>
      <c r="AK5" t="str">
        <v>2:20+</v>
      </c>
      <c r="AL5" t="str">
        <v>3:18+</v>
      </c>
      <c r="AM5" t="str">
        <v>4:17+</v>
      </c>
      <c r="AN5" t="str">
        <v>5:15+</v>
      </c>
      <c r="AO5" t="str">
        <v>0:30-</v>
      </c>
      <c r="AP5" t="str">
        <v>1:21-</v>
      </c>
      <c r="AQ5" t="str">
        <v>2:07-</v>
      </c>
      <c r="AR5" t="str">
        <v>2:49-</v>
      </c>
      <c r="AS5" t="str">
        <v>3:29-</v>
      </c>
      <c r="AT5" t="str">
        <v>4:08-</v>
      </c>
      <c r="AU5" t="str">
        <v>4:45-</v>
      </c>
      <c r="AV5" t="str">
        <v>5:22-</v>
      </c>
      <c r="AW5" t="str">
        <v>5:59-</v>
      </c>
      <c r="AX5" t="str">
        <v>0:05+</v>
      </c>
      <c r="AY5" t="str">
        <v>0:44+</v>
      </c>
      <c r="AZ5" t="str">
        <v>1:26+</v>
      </c>
      <c r="BA5" t="str">
        <v>2:13+</v>
      </c>
      <c r="BB5" t="str">
        <v>3:06+</v>
      </c>
      <c r="BC5" t="str">
        <v>4:06+</v>
      </c>
      <c r="BD5" t="str">
        <v>5:09+</v>
      </c>
      <c r="BE5" t="str">
        <v>0:18-</v>
      </c>
      <c r="BF5" t="str">
        <v>1:20-</v>
      </c>
      <c r="BG5" t="str">
        <v>2:19-</v>
      </c>
      <c r="BH5" t="str">
        <v>3:14-</v>
      </c>
      <c r="BI5" t="str">
        <v>4:08-</v>
      </c>
    </row>
    <row r="6" spans="1:61" x14ac:dyDescent="0.2">
      <c r="A6">
        <v>2</v>
      </c>
      <c r="C6" s="18" t="str">
        <f t="shared" ref="C6:C69" si="1">IF(B6="","",(INT(B6/100)+MOD(B6,100)/60)/24)</f>
        <v/>
      </c>
      <c r="D6">
        <v>-2.6</v>
      </c>
      <c r="E6">
        <v>422</v>
      </c>
      <c r="F6" s="18">
        <f t="shared" ref="F6:F69" si="2">IF(E6="","",(INT(E6/100)+MOD(E6,100)/60)/24)</f>
        <v>0.18194444444444444</v>
      </c>
      <c r="G6">
        <v>1.6</v>
      </c>
      <c r="H6">
        <v>1014</v>
      </c>
      <c r="I6" s="18">
        <f t="shared" ref="I6:I69" si="3">IF(H6="","",(INT(H6/100)+MOD(H6,100)/60)/24)</f>
        <v>0.42638888888888887</v>
      </c>
      <c r="J6">
        <v>-2.7</v>
      </c>
      <c r="K6">
        <v>1658</v>
      </c>
      <c r="L6" s="18">
        <f t="shared" ref="L6:L69" si="4">IF(K6="","",(INT(K6/100)+MOD(K6,100)/60)/24)</f>
        <v>0.70694444444444438</v>
      </c>
      <c r="M6">
        <v>1.6</v>
      </c>
      <c r="N6">
        <v>2242</v>
      </c>
      <c r="O6" s="18">
        <f t="shared" ref="O6:O69" si="5">IF(N6="","",(INT(N6/100)+MOD(N6,100)/60)/24)</f>
        <v>0.9458333333333333</v>
      </c>
      <c r="R6" s="3" t="str">
        <f t="shared" ref="R6:R10" si="6">IF(C6="","",IF(D6&lt;0,$U$1&amp;TEXT(C6,"h:mm")&amp;$U$2,$S$1&amp;TEXT(C6,"h:mm")&amp;$S$2))</f>
        <v/>
      </c>
      <c r="S6" s="3" t="str">
        <f t="shared" ref="S6:S10" si="7">IF(F6="","",IF(G6&lt;0,$U$1&amp;TEXT(F6,"h:mm")&amp;$U$2,$S$1&amp;TEXT(F6,"h:mm")&amp;$S$2))</f>
        <v>4:22-</v>
      </c>
      <c r="T6" s="3" t="str">
        <f t="shared" ref="T6:T10" si="8">IF(I6="","",IF(J6&lt;0,$U$1&amp;TEXT(I6,"h:mm")&amp;$U$2,$S$1&amp;TEXT(I6,"h:mm")&amp;$S$2))</f>
        <v>10:14+</v>
      </c>
      <c r="U6" s="3" t="str">
        <f t="shared" ref="U6:U10" si="9">IF(L6="","",IF(M6&lt;0,$U$1&amp;TEXT(L6,"h:mm")&amp;$U$2,$S$1&amp;TEXT(L6,"h:mm")&amp;$S$2))</f>
        <v>16:58-</v>
      </c>
      <c r="V6" s="3" t="str">
        <f t="shared" ref="V6:V10" si="10">IF(O6="","",IF(P6&lt;0,$U$1&amp;TEXT(O6,"h:mm")&amp;$U$2,$S$1&amp;TEXT(O6,"h:mm")&amp;$S$2))</f>
        <v>22:42-</v>
      </c>
      <c r="W6" s="3"/>
      <c r="X6" s="3" t="str">
        <f t="shared" ref="X6:X69" si="11">IF($R6="",S6,R6)</f>
        <v>4:22-</v>
      </c>
      <c r="Y6" s="3" t="str">
        <f t="shared" ref="Y6:Y69" si="12">IF($R6="",T6,S6)</f>
        <v>10:14+</v>
      </c>
      <c r="Z6" s="3" t="str">
        <f t="shared" ref="Z6:Z69" si="13">IF($R6="",U6,T6)</f>
        <v>16:58-</v>
      </c>
      <c r="AA6" s="3" t="str">
        <f t="shared" ref="AA6:AA69" si="14">IF($R6="",V6,U6)</f>
        <v>22:42-</v>
      </c>
      <c r="AD6" s="3"/>
      <c r="AE6" t="str">
        <v>9:21+</v>
      </c>
      <c r="AF6" t="str">
        <v>10:14+</v>
      </c>
      <c r="AG6" t="str">
        <v>11:08+</v>
      </c>
      <c r="AH6" t="str">
        <v>12:01+</v>
      </c>
      <c r="AI6" t="str">
        <v>7:07-</v>
      </c>
      <c r="AJ6" t="str">
        <v>8:06-</v>
      </c>
      <c r="AK6" t="str">
        <v>9:07-</v>
      </c>
      <c r="AL6" t="str">
        <v>10:09-</v>
      </c>
      <c r="AM6" t="str">
        <v>11:11-</v>
      </c>
      <c r="AN6" t="str">
        <v>12:10-</v>
      </c>
      <c r="AO6" t="str">
        <v>6:10+</v>
      </c>
      <c r="AP6" t="str">
        <v>7:01+</v>
      </c>
      <c r="AQ6" t="str">
        <v>7:47+</v>
      </c>
      <c r="AR6" t="str">
        <v>8:31+</v>
      </c>
      <c r="AS6" t="str">
        <v>9:12+</v>
      </c>
      <c r="AT6" t="str">
        <v>9:52+</v>
      </c>
      <c r="AU6" t="str">
        <v>10:30+</v>
      </c>
      <c r="AV6" t="str">
        <v>11:09+</v>
      </c>
      <c r="AW6" t="str">
        <v>11:47+</v>
      </c>
      <c r="AX6" t="str">
        <v>6:37-</v>
      </c>
      <c r="AY6" t="str">
        <v>7:17-</v>
      </c>
      <c r="AZ6" t="str">
        <v>8:02-</v>
      </c>
      <c r="BA6" t="str">
        <v>8:52-</v>
      </c>
      <c r="BB6" t="str">
        <v>9:50-</v>
      </c>
      <c r="BC6" t="str">
        <v>10:53-</v>
      </c>
      <c r="BD6" t="str">
        <v>11:58-</v>
      </c>
      <c r="BE6" t="str">
        <v>6:13+</v>
      </c>
      <c r="BF6" t="str">
        <v>7:14+</v>
      </c>
      <c r="BG6" t="str">
        <v>8:13+</v>
      </c>
      <c r="BH6" t="str">
        <v>9:08+</v>
      </c>
      <c r="BI6" t="str">
        <v>10:02+</v>
      </c>
    </row>
    <row r="7" spans="1:61" x14ac:dyDescent="0.2">
      <c r="A7">
        <v>3</v>
      </c>
      <c r="C7" s="18" t="str">
        <f t="shared" si="1"/>
        <v/>
      </c>
      <c r="D7">
        <v>-2.6</v>
      </c>
      <c r="E7">
        <v>516</v>
      </c>
      <c r="F7" s="18">
        <f t="shared" si="2"/>
        <v>0.21944444444444444</v>
      </c>
      <c r="G7">
        <v>1.6</v>
      </c>
      <c r="H7">
        <v>1108</v>
      </c>
      <c r="I7" s="18">
        <f t="shared" si="3"/>
        <v>0.46388888888888885</v>
      </c>
      <c r="J7">
        <v>-2.6</v>
      </c>
      <c r="K7">
        <v>1750</v>
      </c>
      <c r="L7" s="18">
        <f t="shared" si="4"/>
        <v>0.74305555555555547</v>
      </c>
      <c r="M7">
        <v>1.6</v>
      </c>
      <c r="N7">
        <v>2335</v>
      </c>
      <c r="O7" s="18">
        <f t="shared" si="5"/>
        <v>0.98263888888888884</v>
      </c>
      <c r="R7" s="3" t="str">
        <f t="shared" si="6"/>
        <v/>
      </c>
      <c r="S7" s="3" t="str">
        <f t="shared" si="7"/>
        <v>5:16-</v>
      </c>
      <c r="T7" s="3" t="str">
        <f t="shared" si="8"/>
        <v>11:08+</v>
      </c>
      <c r="U7" s="3" t="str">
        <f t="shared" si="9"/>
        <v>17:50-</v>
      </c>
      <c r="V7" s="3" t="str">
        <f t="shared" si="10"/>
        <v>23:35-</v>
      </c>
      <c r="W7" s="3"/>
      <c r="X7" s="3" t="str">
        <f t="shared" si="11"/>
        <v>5:16-</v>
      </c>
      <c r="Y7" s="3" t="str">
        <f t="shared" si="12"/>
        <v>11:08+</v>
      </c>
      <c r="Z7" s="3" t="str">
        <f t="shared" si="13"/>
        <v>17:50-</v>
      </c>
      <c r="AA7" s="3" t="str">
        <f t="shared" si="14"/>
        <v>23:35-</v>
      </c>
      <c r="AD7" s="3"/>
      <c r="AE7" t="str">
        <v>16:05-</v>
      </c>
      <c r="AF7" t="str">
        <v>16:58-</v>
      </c>
      <c r="AG7" t="str">
        <v>17:50-</v>
      </c>
      <c r="AH7" t="str">
        <v>18:44-</v>
      </c>
      <c r="AI7" t="str">
        <v>12:56+</v>
      </c>
      <c r="AJ7" t="str">
        <v>13:52+</v>
      </c>
      <c r="AK7" t="str">
        <v>14:50+</v>
      </c>
      <c r="AL7" t="str">
        <v>15:49+</v>
      </c>
      <c r="AM7" t="str">
        <v>16:48+</v>
      </c>
      <c r="AN7" t="str">
        <v>17:44+</v>
      </c>
      <c r="AO7" t="str">
        <v>13:04-</v>
      </c>
      <c r="AP7" t="str">
        <v>13:52-</v>
      </c>
      <c r="AQ7" t="str">
        <v>14:36-</v>
      </c>
      <c r="AR7" t="str">
        <v>15:17-</v>
      </c>
      <c r="AS7" t="str">
        <v>15:56-</v>
      </c>
      <c r="AT7" t="str">
        <v>16:34-</v>
      </c>
      <c r="AU7" t="str">
        <v>17:11-</v>
      </c>
      <c r="AV7" t="str">
        <v>17:47-</v>
      </c>
      <c r="AW7" t="str">
        <v>18:24-</v>
      </c>
      <c r="AX7" t="str">
        <v>12:26+</v>
      </c>
      <c r="AY7" t="str">
        <v>13:07+</v>
      </c>
      <c r="AZ7" t="str">
        <v>13:52+</v>
      </c>
      <c r="BA7" t="str">
        <v>14:42+</v>
      </c>
      <c r="BB7" t="str">
        <v>15:38+</v>
      </c>
      <c r="BC7" t="str">
        <v>16:40+</v>
      </c>
      <c r="BD7" t="str">
        <v>17:43+</v>
      </c>
      <c r="BE7" t="str">
        <v>13:01-</v>
      </c>
      <c r="BF7" t="str">
        <v>14:00-</v>
      </c>
      <c r="BG7" t="str">
        <v>14:55-</v>
      </c>
      <c r="BH7" t="str">
        <v>15:49-</v>
      </c>
      <c r="BI7" t="str">
        <v>16:40-</v>
      </c>
    </row>
    <row r="8" spans="1:61" x14ac:dyDescent="0.2">
      <c r="A8">
        <v>4</v>
      </c>
      <c r="C8" s="18" t="str">
        <f t="shared" si="1"/>
        <v/>
      </c>
      <c r="D8">
        <v>-2.6</v>
      </c>
      <c r="E8">
        <v>611</v>
      </c>
      <c r="F8" s="18">
        <f t="shared" si="2"/>
        <v>0.25763888888888892</v>
      </c>
      <c r="G8">
        <v>1.6</v>
      </c>
      <c r="H8">
        <v>1201</v>
      </c>
      <c r="I8" s="18">
        <f t="shared" si="3"/>
        <v>0.50069444444444444</v>
      </c>
      <c r="J8">
        <v>-2.6</v>
      </c>
      <c r="K8">
        <v>1844</v>
      </c>
      <c r="L8" s="18">
        <f t="shared" si="4"/>
        <v>0.78055555555555556</v>
      </c>
      <c r="M8">
        <v>1.5</v>
      </c>
      <c r="O8" s="18" t="str">
        <f t="shared" si="5"/>
        <v/>
      </c>
      <c r="R8" s="3" t="str">
        <f t="shared" si="6"/>
        <v/>
      </c>
      <c r="S8" s="3" t="str">
        <f t="shared" si="7"/>
        <v>6:11-</v>
      </c>
      <c r="T8" s="3" t="str">
        <f t="shared" si="8"/>
        <v>12:01+</v>
      </c>
      <c r="U8" s="3" t="str">
        <f t="shared" si="9"/>
        <v>18:44-</v>
      </c>
      <c r="V8" s="3" t="str">
        <f t="shared" si="10"/>
        <v/>
      </c>
      <c r="W8" s="3"/>
      <c r="X8" s="3" t="str">
        <f t="shared" si="11"/>
        <v>6:11-</v>
      </c>
      <c r="Y8" s="3" t="str">
        <f t="shared" si="12"/>
        <v>12:01+</v>
      </c>
      <c r="Z8" s="3" t="str">
        <f t="shared" si="13"/>
        <v>18:44-</v>
      </c>
      <c r="AA8" s="3" t="str">
        <f t="shared" si="14"/>
        <v/>
      </c>
      <c r="AD8" s="3"/>
      <c r="AE8" t="str">
        <v>21:49-</v>
      </c>
      <c r="AF8" t="str">
        <v>22:42-</v>
      </c>
      <c r="AG8" t="str">
        <v>23:35-</v>
      </c>
      <c r="AH8" t="str">
        <v/>
      </c>
      <c r="AI8" t="str">
        <v>19:39-</v>
      </c>
      <c r="AJ8" t="str">
        <v>20:36-</v>
      </c>
      <c r="AK8" t="str">
        <v>21:36-</v>
      </c>
      <c r="AL8" t="str">
        <v>22:36-</v>
      </c>
      <c r="AM8" t="str">
        <v>23:34-</v>
      </c>
      <c r="AN8" t="str">
        <v/>
      </c>
      <c r="AO8" t="str">
        <v>18:37+</v>
      </c>
      <c r="AP8" t="str">
        <v>19:26+</v>
      </c>
      <c r="AQ8" t="str">
        <v>20:10+</v>
      </c>
      <c r="AR8" t="str">
        <v>20:52-</v>
      </c>
      <c r="AS8" t="str">
        <v>21:32-</v>
      </c>
      <c r="AT8" t="str">
        <v>22:11-</v>
      </c>
      <c r="AU8" t="str">
        <v>22:49-</v>
      </c>
      <c r="AV8" t="str">
        <v>23:27-</v>
      </c>
      <c r="AW8" t="str">
        <v/>
      </c>
      <c r="AX8" t="str">
        <v>19:01-</v>
      </c>
      <c r="AY8" t="str">
        <v>19:40-</v>
      </c>
      <c r="AZ8" t="str">
        <v>20:24-</v>
      </c>
      <c r="BA8" t="str">
        <v>21:14-</v>
      </c>
      <c r="BB8" t="str">
        <v>22:12-</v>
      </c>
      <c r="BC8" t="str">
        <v>23:14-</v>
      </c>
      <c r="BD8" t="str">
        <v/>
      </c>
      <c r="BE8" t="str">
        <v>18:45+</v>
      </c>
      <c r="BF8" t="str">
        <v>19:45+</v>
      </c>
      <c r="BG8" t="str">
        <v>20:41-</v>
      </c>
      <c r="BH8" t="str">
        <v>21:35-</v>
      </c>
      <c r="BI8" t="str">
        <v>22:27-</v>
      </c>
    </row>
    <row r="9" spans="1:61" x14ac:dyDescent="0.2">
      <c r="A9">
        <v>5</v>
      </c>
      <c r="B9">
        <v>28</v>
      </c>
      <c r="C9" s="18">
        <f t="shared" si="1"/>
        <v>1.9444444444444445E-2</v>
      </c>
      <c r="D9">
        <v>-2.5</v>
      </c>
      <c r="E9">
        <v>707</v>
      </c>
      <c r="F9" s="18">
        <f t="shared" si="2"/>
        <v>0.29652777777777778</v>
      </c>
      <c r="G9">
        <v>1.5</v>
      </c>
      <c r="H9">
        <v>1256</v>
      </c>
      <c r="I9" s="18">
        <f t="shared" si="3"/>
        <v>0.53888888888888886</v>
      </c>
      <c r="J9">
        <v>-2.5</v>
      </c>
      <c r="K9">
        <v>1939</v>
      </c>
      <c r="L9" s="18">
        <f t="shared" si="4"/>
        <v>0.81874999999999998</v>
      </c>
      <c r="M9">
        <v>1.4</v>
      </c>
      <c r="O9" s="18" t="str">
        <f t="shared" si="5"/>
        <v/>
      </c>
      <c r="R9" s="3" t="str">
        <f t="shared" si="6"/>
        <v>0:28+</v>
      </c>
      <c r="S9" s="3" t="str">
        <f t="shared" si="7"/>
        <v>7:07-</v>
      </c>
      <c r="T9" s="3" t="str">
        <f t="shared" si="8"/>
        <v>12:56+</v>
      </c>
      <c r="U9" s="3" t="str">
        <f t="shared" si="9"/>
        <v>19:39-</v>
      </c>
      <c r="V9" s="3" t="str">
        <f t="shared" si="10"/>
        <v/>
      </c>
      <c r="W9" s="3"/>
      <c r="X9" s="3" t="str">
        <f t="shared" si="11"/>
        <v>0:28+</v>
      </c>
      <c r="Y9" s="3" t="str">
        <f t="shared" si="12"/>
        <v>7:07-</v>
      </c>
      <c r="Z9" s="3" t="str">
        <f t="shared" si="13"/>
        <v>12:56+</v>
      </c>
      <c r="AA9" s="3" t="str">
        <f t="shared" si="14"/>
        <v>19:39-</v>
      </c>
      <c r="AD9" t="s">
        <v>343</v>
      </c>
      <c r="AE9" t="str">
        <f t="array" ref="AE9:BI12">TRANSPOSE(X48:AA75)</f>
        <v>5:01-</v>
      </c>
      <c r="AF9" t="str">
        <v>5:54-</v>
      </c>
      <c r="AG9" t="str">
        <v>0:10+</v>
      </c>
      <c r="AH9" t="str">
        <v>1:02+</v>
      </c>
      <c r="AI9" t="str">
        <v>1:55+</v>
      </c>
      <c r="AJ9" t="str">
        <v>2:50+</v>
      </c>
      <c r="AK9" t="str">
        <v>3:47+</v>
      </c>
      <c r="AL9" t="str">
        <v>4:44+</v>
      </c>
      <c r="AM9" t="str">
        <v>5:41+</v>
      </c>
      <c r="AN9" t="str">
        <v>0:49-</v>
      </c>
      <c r="AO9" t="str">
        <v>1:36-</v>
      </c>
      <c r="AP9" t="str">
        <v>2:20-</v>
      </c>
      <c r="AQ9" t="str">
        <v>3:00-</v>
      </c>
      <c r="AR9" t="str">
        <v>3:38-</v>
      </c>
      <c r="AS9" t="str">
        <v>4:15-</v>
      </c>
      <c r="AT9" t="str">
        <v>4:52-</v>
      </c>
      <c r="AU9" t="str">
        <v>5:28-</v>
      </c>
      <c r="AV9" t="str">
        <v>6:05-</v>
      </c>
      <c r="AW9" t="str">
        <v>0:16+</v>
      </c>
      <c r="AX9" t="str">
        <v>0:58+</v>
      </c>
      <c r="AY9" t="str">
        <v>1:45+</v>
      </c>
      <c r="AZ9" t="str">
        <v>2:39+</v>
      </c>
      <c r="BA9" t="str">
        <v>3:42+</v>
      </c>
      <c r="BB9" t="str">
        <v>4:49+</v>
      </c>
      <c r="BC9" t="str">
        <v>5:57+</v>
      </c>
      <c r="BD9" t="str">
        <v>1:01-</v>
      </c>
      <c r="BE9" t="str">
        <v>2:02-</v>
      </c>
      <c r="BF9" t="str">
        <v>2:59-</v>
      </c>
      <c r="BG9" t="e">
        <v>#N/A</v>
      </c>
      <c r="BH9" t="e">
        <v>#N/A</v>
      </c>
      <c r="BI9" t="e">
        <v>#N/A</v>
      </c>
    </row>
    <row r="10" spans="1:61" x14ac:dyDescent="0.2">
      <c r="A10">
        <v>6</v>
      </c>
      <c r="B10">
        <v>123</v>
      </c>
      <c r="C10" s="18">
        <f t="shared" si="1"/>
        <v>5.7638888888888885E-2</v>
      </c>
      <c r="D10">
        <v>-2.5</v>
      </c>
      <c r="E10">
        <v>806</v>
      </c>
      <c r="F10" s="18">
        <f t="shared" si="2"/>
        <v>0.33749999999999997</v>
      </c>
      <c r="G10">
        <v>1.4</v>
      </c>
      <c r="H10">
        <v>1352</v>
      </c>
      <c r="I10" s="18">
        <f t="shared" si="3"/>
        <v>0.57777777777777783</v>
      </c>
      <c r="J10">
        <v>-2.4</v>
      </c>
      <c r="K10">
        <v>2036</v>
      </c>
      <c r="L10" s="18">
        <f t="shared" si="4"/>
        <v>0.85833333333333339</v>
      </c>
      <c r="M10">
        <v>1.4</v>
      </c>
      <c r="O10" s="18" t="str">
        <f t="shared" si="5"/>
        <v/>
      </c>
      <c r="R10" s="3" t="str">
        <f t="shared" si="6"/>
        <v>1:23+</v>
      </c>
      <c r="S10" s="3" t="str">
        <f t="shared" si="7"/>
        <v>8:06-</v>
      </c>
      <c r="T10" s="3" t="str">
        <f t="shared" si="8"/>
        <v>13:52+</v>
      </c>
      <c r="U10" s="3" t="str">
        <f t="shared" si="9"/>
        <v>20:36-</v>
      </c>
      <c r="V10" s="3" t="str">
        <f t="shared" si="10"/>
        <v/>
      </c>
      <c r="W10" s="3"/>
      <c r="X10" s="3" t="str">
        <f t="shared" si="11"/>
        <v>1:23+</v>
      </c>
      <c r="Y10" s="3" t="str">
        <f t="shared" si="12"/>
        <v>8:06-</v>
      </c>
      <c r="Z10" s="3" t="str">
        <f t="shared" si="13"/>
        <v>13:52+</v>
      </c>
      <c r="AA10" s="3" t="str">
        <f t="shared" si="14"/>
        <v>20:36-</v>
      </c>
      <c r="AE10" t="str">
        <v>10:55+</v>
      </c>
      <c r="AF10" t="str">
        <v>11:46+</v>
      </c>
      <c r="AG10" t="str">
        <v>6:47-</v>
      </c>
      <c r="AH10" t="str">
        <v>7:41-</v>
      </c>
      <c r="AI10" t="str">
        <v>8:37-</v>
      </c>
      <c r="AJ10" t="str">
        <v>9:36-</v>
      </c>
      <c r="AK10" t="str">
        <v>10:36-</v>
      </c>
      <c r="AL10" t="str">
        <v>11:35-</v>
      </c>
      <c r="AM10" t="str">
        <v>12:30-</v>
      </c>
      <c r="AN10" t="str">
        <v>6:33+</v>
      </c>
      <c r="AO10" t="str">
        <v>7:22+</v>
      </c>
      <c r="AP10" t="str">
        <v>8:06+</v>
      </c>
      <c r="AQ10" t="str">
        <v>8:48+</v>
      </c>
      <c r="AR10" t="str">
        <v>9:28+</v>
      </c>
      <c r="AS10" t="str">
        <v>10:07+</v>
      </c>
      <c r="AT10" t="str">
        <v>10:45+</v>
      </c>
      <c r="AU10" t="str">
        <v>11:22+</v>
      </c>
      <c r="AV10" t="str">
        <v>12:01+</v>
      </c>
      <c r="AW10" t="str">
        <v>6:44-</v>
      </c>
      <c r="AX10" t="str">
        <v>7:27-</v>
      </c>
      <c r="AY10" t="str">
        <v>8:17-</v>
      </c>
      <c r="AZ10" t="str">
        <v>9:15-</v>
      </c>
      <c r="BA10" t="str">
        <v>10:22-</v>
      </c>
      <c r="BB10" t="str">
        <v>11:31-</v>
      </c>
      <c r="BC10" t="str">
        <v>12:38-</v>
      </c>
      <c r="BD10" t="str">
        <v>7:01+</v>
      </c>
      <c r="BE10" t="str">
        <v>8:01+</v>
      </c>
      <c r="BF10" t="str">
        <v>8:56+</v>
      </c>
      <c r="BG10" t="e">
        <v>#N/A</v>
      </c>
      <c r="BH10" t="e">
        <v>#N/A</v>
      </c>
      <c r="BI10" t="e">
        <v>#N/A</v>
      </c>
    </row>
    <row r="11" spans="1:61" x14ac:dyDescent="0.2">
      <c r="A11">
        <v>7</v>
      </c>
      <c r="B11">
        <v>220</v>
      </c>
      <c r="C11" s="18">
        <f t="shared" si="1"/>
        <v>9.7222222222222224E-2</v>
      </c>
      <c r="D11">
        <v>-2.4</v>
      </c>
      <c r="E11">
        <v>907</v>
      </c>
      <c r="F11" s="18">
        <f t="shared" si="2"/>
        <v>0.37986111111111115</v>
      </c>
      <c r="G11">
        <v>1.3</v>
      </c>
      <c r="H11">
        <v>1450</v>
      </c>
      <c r="I11" s="18">
        <f t="shared" si="3"/>
        <v>0.61805555555555558</v>
      </c>
      <c r="J11">
        <v>-2.2999999999999998</v>
      </c>
      <c r="K11">
        <v>2136</v>
      </c>
      <c r="L11" s="18">
        <f t="shared" si="4"/>
        <v>0.9</v>
      </c>
      <c r="O11" s="18" t="str">
        <f t="shared" si="5"/>
        <v/>
      </c>
      <c r="R11" s="3" t="str">
        <f t="shared" ref="R11:R74" si="15">IF(C11="","",IF(D11&lt;0,$U$1&amp;TEXT(C11,"h:mm")&amp;$U$2,$S$1&amp;TEXT(C11,"h:mm")&amp;$S$2))</f>
        <v>2:20+</v>
      </c>
      <c r="S11" s="3" t="str">
        <f t="shared" ref="S11:S74" si="16">IF(F11="","",IF(G11&lt;0,$U$1&amp;TEXT(F11,"h:mm")&amp;$U$2,$S$1&amp;TEXT(F11,"h:mm")&amp;$S$2))</f>
        <v>9:07-</v>
      </c>
      <c r="T11" s="3" t="str">
        <f t="shared" ref="T11:T74" si="17">IF(I11="","",IF(J11&lt;0,$U$1&amp;TEXT(I11,"h:mm")&amp;$U$2,$S$1&amp;TEXT(I11,"h:mm")&amp;$S$2))</f>
        <v>14:50+</v>
      </c>
      <c r="U11" s="3" t="str">
        <f t="shared" ref="U11:U74" si="18">IF(L11="","",IF(M11&lt;0,$U$1&amp;TEXT(L11,"h:mm")&amp;$U$2,$S$1&amp;TEXT(L11,"h:mm")&amp;$S$2))</f>
        <v>21:36-</v>
      </c>
      <c r="V11" s="3" t="str">
        <f t="shared" ref="V11:V74" si="19">IF(O11="","",IF(P11&lt;0,$U$1&amp;TEXT(O11,"h:mm")&amp;$U$2,$S$1&amp;TEXT(O11,"h:mm")&amp;$S$2))</f>
        <v/>
      </c>
      <c r="W11" s="3"/>
      <c r="X11" s="3" t="str">
        <f t="shared" si="11"/>
        <v>2:20+</v>
      </c>
      <c r="Y11" s="3" t="str">
        <f t="shared" si="12"/>
        <v>9:07-</v>
      </c>
      <c r="Z11" s="3" t="str">
        <f t="shared" si="13"/>
        <v>14:50+</v>
      </c>
      <c r="AA11" s="3" t="str">
        <f t="shared" si="14"/>
        <v>21:36-</v>
      </c>
      <c r="AE11" t="str">
        <v>17:31-</v>
      </c>
      <c r="AF11" t="str">
        <v>18:22-</v>
      </c>
      <c r="AG11" t="str">
        <v>12:38+</v>
      </c>
      <c r="AH11" t="str">
        <v>13:30+</v>
      </c>
      <c r="AI11" t="str">
        <v>14:24+</v>
      </c>
      <c r="AJ11" t="str">
        <v>15:20+</v>
      </c>
      <c r="AK11" t="str">
        <v>16:17+</v>
      </c>
      <c r="AL11" t="str">
        <v>17:14+</v>
      </c>
      <c r="AM11" t="str">
        <v>18:08+</v>
      </c>
      <c r="AN11" t="str">
        <v>13:20-</v>
      </c>
      <c r="AO11" t="str">
        <v>14:05-</v>
      </c>
      <c r="AP11" t="str">
        <v>14:47-</v>
      </c>
      <c r="AQ11" t="str">
        <v>15:26-</v>
      </c>
      <c r="AR11" t="str">
        <v>16:03-</v>
      </c>
      <c r="AS11" t="str">
        <v>16:38-</v>
      </c>
      <c r="AT11" t="str">
        <v>17:13-</v>
      </c>
      <c r="AU11" t="str">
        <v>17:48-</v>
      </c>
      <c r="AV11" t="str">
        <v>18:24-</v>
      </c>
      <c r="AW11" t="str">
        <v>12:41+</v>
      </c>
      <c r="AX11" t="str">
        <v>13:25+</v>
      </c>
      <c r="AY11" t="str">
        <v>14:15+</v>
      </c>
      <c r="AZ11" t="str">
        <v>15:13+</v>
      </c>
      <c r="BA11" t="str">
        <v>16:18+</v>
      </c>
      <c r="BB11" t="str">
        <v>17:25+</v>
      </c>
      <c r="BC11" t="str">
        <v>18:30+</v>
      </c>
      <c r="BD11" t="str">
        <v>13:39-</v>
      </c>
      <c r="BE11" t="str">
        <v>14:36-</v>
      </c>
      <c r="BF11" t="str">
        <v>15:29-</v>
      </c>
      <c r="BG11" t="e">
        <v>#N/A</v>
      </c>
      <c r="BH11" t="e">
        <v>#N/A</v>
      </c>
      <c r="BI11" t="e">
        <v>#N/A</v>
      </c>
    </row>
    <row r="12" spans="1:61" x14ac:dyDescent="0.2">
      <c r="A12">
        <v>8</v>
      </c>
      <c r="C12" s="18" t="str">
        <f t="shared" si="1"/>
        <v/>
      </c>
      <c r="D12">
        <v>1.3</v>
      </c>
      <c r="E12">
        <v>318</v>
      </c>
      <c r="F12" s="18">
        <f t="shared" si="2"/>
        <v>0.13749999999999998</v>
      </c>
      <c r="G12">
        <v>-2.2000000000000002</v>
      </c>
      <c r="H12">
        <v>1009</v>
      </c>
      <c r="I12" s="18">
        <f t="shared" si="3"/>
        <v>0.42291666666666666</v>
      </c>
      <c r="J12">
        <v>1.3</v>
      </c>
      <c r="K12">
        <v>1549</v>
      </c>
      <c r="L12" s="18">
        <f t="shared" si="4"/>
        <v>0.65902777777777777</v>
      </c>
      <c r="M12">
        <v>-2.2000000000000002</v>
      </c>
      <c r="N12">
        <v>2236</v>
      </c>
      <c r="O12" s="18">
        <f t="shared" si="5"/>
        <v>0.94166666666666676</v>
      </c>
      <c r="R12" s="3" t="str">
        <f t="shared" si="15"/>
        <v/>
      </c>
      <c r="S12" s="3" t="str">
        <f t="shared" si="16"/>
        <v>3:18+</v>
      </c>
      <c r="T12" s="3" t="str">
        <f t="shared" si="17"/>
        <v>10:09-</v>
      </c>
      <c r="U12" s="3" t="str">
        <f t="shared" si="18"/>
        <v>15:49+</v>
      </c>
      <c r="V12" s="3" t="str">
        <f t="shared" si="19"/>
        <v>22:36-</v>
      </c>
      <c r="W12" s="3"/>
      <c r="X12" s="3" t="str">
        <f t="shared" si="11"/>
        <v>3:18+</v>
      </c>
      <c r="Y12" s="3" t="str">
        <f t="shared" si="12"/>
        <v>10:09-</v>
      </c>
      <c r="Z12" s="3" t="str">
        <f t="shared" si="13"/>
        <v>15:49+</v>
      </c>
      <c r="AA12" s="3" t="str">
        <f t="shared" si="14"/>
        <v>22:36-</v>
      </c>
      <c r="AE12" t="str">
        <v>23:18-</v>
      </c>
      <c r="AF12" t="str">
        <v/>
      </c>
      <c r="AG12" t="str">
        <v>19:14-</v>
      </c>
      <c r="AH12" t="str">
        <v>20:07-</v>
      </c>
      <c r="AI12" t="str">
        <v>21:03-</v>
      </c>
      <c r="AJ12" t="str">
        <v>22:00-</v>
      </c>
      <c r="AK12" t="str">
        <v>22:59-</v>
      </c>
      <c r="AL12" t="str">
        <v>23:56-</v>
      </c>
      <c r="AM12" t="str">
        <v/>
      </c>
      <c r="AN12" t="str">
        <v>18:58+</v>
      </c>
      <c r="AO12" t="str">
        <v>19:44+</v>
      </c>
      <c r="AP12" t="str">
        <v>20:27-</v>
      </c>
      <c r="AQ12" t="str">
        <v>21:07-</v>
      </c>
      <c r="AR12" t="str">
        <v>21:45-</v>
      </c>
      <c r="AS12" t="str">
        <v>22:23-</v>
      </c>
      <c r="AT12" t="str">
        <v>23:00-</v>
      </c>
      <c r="AU12" t="str">
        <v>23:37-</v>
      </c>
      <c r="AV12" t="str">
        <v/>
      </c>
      <c r="AW12" t="str">
        <v>19:02-</v>
      </c>
      <c r="AX12" t="str">
        <v>19:45-</v>
      </c>
      <c r="AY12" t="str">
        <v>20:36-</v>
      </c>
      <c r="AZ12" t="str">
        <v>21:37-</v>
      </c>
      <c r="BA12" t="str">
        <v>22:45-</v>
      </c>
      <c r="BB12" t="str">
        <v>23:55-</v>
      </c>
      <c r="BC12" t="str">
        <v/>
      </c>
      <c r="BD12" t="str">
        <v>19:30+</v>
      </c>
      <c r="BE12" t="str">
        <v>20:27-</v>
      </c>
      <c r="BF12" t="str">
        <v>21:20-</v>
      </c>
      <c r="BG12" t="e">
        <v>#N/A</v>
      </c>
      <c r="BH12" t="e">
        <v>#N/A</v>
      </c>
      <c r="BI12" t="e">
        <v>#N/A</v>
      </c>
    </row>
    <row r="13" spans="1:61" x14ac:dyDescent="0.2">
      <c r="A13">
        <v>9</v>
      </c>
      <c r="C13" s="18" t="str">
        <f t="shared" si="1"/>
        <v/>
      </c>
      <c r="D13">
        <v>1.2</v>
      </c>
      <c r="E13">
        <v>417</v>
      </c>
      <c r="F13" s="18">
        <f t="shared" si="2"/>
        <v>0.17847222222222223</v>
      </c>
      <c r="G13">
        <v>-2.2000000000000002</v>
      </c>
      <c r="H13">
        <v>1111</v>
      </c>
      <c r="I13" s="18">
        <f t="shared" si="3"/>
        <v>0.46597222222222223</v>
      </c>
      <c r="J13">
        <v>1.2</v>
      </c>
      <c r="K13">
        <v>1648</v>
      </c>
      <c r="L13" s="18">
        <f t="shared" si="4"/>
        <v>0.70000000000000007</v>
      </c>
      <c r="M13">
        <v>-2.1</v>
      </c>
      <c r="N13">
        <v>2334</v>
      </c>
      <c r="O13" s="18">
        <f t="shared" si="5"/>
        <v>0.9819444444444444</v>
      </c>
      <c r="R13" s="3" t="str">
        <f t="shared" si="15"/>
        <v/>
      </c>
      <c r="S13" s="3" t="str">
        <f t="shared" si="16"/>
        <v>4:17+</v>
      </c>
      <c r="T13" s="3" t="str">
        <f t="shared" si="17"/>
        <v>11:11-</v>
      </c>
      <c r="U13" s="3" t="str">
        <f t="shared" si="18"/>
        <v>16:48+</v>
      </c>
      <c r="V13" s="3" t="str">
        <f t="shared" si="19"/>
        <v>23:34-</v>
      </c>
      <c r="W13" s="3"/>
      <c r="X13" s="3" t="str">
        <f t="shared" si="11"/>
        <v>4:17+</v>
      </c>
      <c r="Y13" s="3" t="str">
        <f t="shared" si="12"/>
        <v>11:11-</v>
      </c>
      <c r="Z13" s="3" t="str">
        <f t="shared" si="13"/>
        <v>16:48+</v>
      </c>
      <c r="AA13" s="3" t="str">
        <f t="shared" si="14"/>
        <v>23:34-</v>
      </c>
      <c r="AD13" s="3" t="s">
        <v>344</v>
      </c>
      <c r="AE13" t="str">
        <f t="array" ref="AE13:BI16">TRANSPOSE(X88:AA118)</f>
        <v>3:52-</v>
      </c>
      <c r="AF13" t="str">
        <v>4:43-</v>
      </c>
      <c r="AG13" t="str">
        <v>5:33-</v>
      </c>
      <c r="AH13" t="str">
        <v>6:23-</v>
      </c>
      <c r="AI13" t="str">
        <v>0:38+</v>
      </c>
      <c r="AJ13" t="str">
        <v>1:28+</v>
      </c>
      <c r="AK13" t="str">
        <v>2:20+</v>
      </c>
      <c r="AL13" t="str">
        <v>3:15+</v>
      </c>
      <c r="AM13" t="str">
        <v>5:11+</v>
      </c>
      <c r="AN13" t="str">
        <v>0:16-</v>
      </c>
      <c r="AO13" t="str">
        <v>1:11-</v>
      </c>
      <c r="AP13" t="str">
        <v>2:00-</v>
      </c>
      <c r="AQ13" t="str">
        <v>2:45-</v>
      </c>
      <c r="AR13" t="str">
        <v>3:27-</v>
      </c>
      <c r="AS13" t="str">
        <v>4:06-</v>
      </c>
      <c r="AT13" t="str">
        <v>4:44-</v>
      </c>
      <c r="AU13" t="str">
        <v>5:21-</v>
      </c>
      <c r="AV13" t="str">
        <v>5:58-</v>
      </c>
      <c r="AW13" t="str">
        <v>0:11+</v>
      </c>
      <c r="AX13" t="str">
        <v>0:51+</v>
      </c>
      <c r="AY13" t="str">
        <v>1:35+</v>
      </c>
      <c r="AZ13" t="str">
        <v>2:25+</v>
      </c>
      <c r="BA13" t="str">
        <v>3:21+</v>
      </c>
      <c r="BB13" t="str">
        <v>4:26+</v>
      </c>
      <c r="BC13" t="str">
        <v>5:35+</v>
      </c>
      <c r="BD13" t="str">
        <v>0:39-</v>
      </c>
      <c r="BE13" t="str">
        <v>1:46-</v>
      </c>
      <c r="BF13" t="str">
        <v>2:47-</v>
      </c>
      <c r="BG13" t="str">
        <v>3:42-</v>
      </c>
      <c r="BH13" t="str">
        <v>4:34-</v>
      </c>
      <c r="BI13" t="str">
        <v>5:23-</v>
      </c>
    </row>
    <row r="14" spans="1:61" x14ac:dyDescent="0.2">
      <c r="A14">
        <v>10</v>
      </c>
      <c r="C14" s="18" t="str">
        <f t="shared" si="1"/>
        <v/>
      </c>
      <c r="D14">
        <v>1.2</v>
      </c>
      <c r="E14">
        <v>515</v>
      </c>
      <c r="F14" s="18">
        <f t="shared" si="2"/>
        <v>0.21875</v>
      </c>
      <c r="G14">
        <v>-2.2000000000000002</v>
      </c>
      <c r="H14">
        <v>1210</v>
      </c>
      <c r="I14" s="18">
        <f t="shared" si="3"/>
        <v>0.50694444444444442</v>
      </c>
      <c r="J14">
        <v>1.2</v>
      </c>
      <c r="K14">
        <v>1744</v>
      </c>
      <c r="L14" s="18">
        <f t="shared" si="4"/>
        <v>0.73888888888888893</v>
      </c>
      <c r="M14">
        <v>-2.1</v>
      </c>
      <c r="O14" s="18" t="str">
        <f t="shared" si="5"/>
        <v/>
      </c>
      <c r="R14" s="3" t="str">
        <f t="shared" si="15"/>
        <v/>
      </c>
      <c r="S14" s="3" t="str">
        <f t="shared" si="16"/>
        <v>5:15+</v>
      </c>
      <c r="T14" s="3" t="str">
        <f t="shared" si="17"/>
        <v>12:10-</v>
      </c>
      <c r="U14" s="3" t="str">
        <f t="shared" si="18"/>
        <v>17:44+</v>
      </c>
      <c r="V14" s="3" t="str">
        <f t="shared" si="19"/>
        <v/>
      </c>
      <c r="W14" s="3"/>
      <c r="X14" s="3" t="str">
        <f t="shared" si="11"/>
        <v>5:15+</v>
      </c>
      <c r="Y14" s="3" t="str">
        <f t="shared" si="12"/>
        <v>12:10-</v>
      </c>
      <c r="Z14" s="3" t="str">
        <f t="shared" si="13"/>
        <v>17:44+</v>
      </c>
      <c r="AA14" s="3" t="str">
        <f t="shared" si="14"/>
        <v/>
      </c>
      <c r="AD14" s="3"/>
      <c r="AE14" t="str">
        <v>9:49+</v>
      </c>
      <c r="AF14" t="str">
        <v>10:39+</v>
      </c>
      <c r="AG14" t="str">
        <v>11:28+</v>
      </c>
      <c r="AH14" t="str">
        <v>12:17+</v>
      </c>
      <c r="AI14" t="str">
        <v>7:13-</v>
      </c>
      <c r="AJ14" t="str">
        <v>8:04-</v>
      </c>
      <c r="AK14" t="str">
        <v>8:58-</v>
      </c>
      <c r="AL14" t="str">
        <v>9:55-</v>
      </c>
      <c r="AM14" t="str">
        <v>11:53-</v>
      </c>
      <c r="AN14" t="str">
        <v>6:08+</v>
      </c>
      <c r="AO14" t="str">
        <v>7:02+</v>
      </c>
      <c r="AP14" t="str">
        <v>7:52+</v>
      </c>
      <c r="AQ14" t="str">
        <v>8:38+</v>
      </c>
      <c r="AR14" t="str">
        <v>9:21+</v>
      </c>
      <c r="AS14" t="str">
        <v>10:01+</v>
      </c>
      <c r="AT14" t="str">
        <v>10:40+</v>
      </c>
      <c r="AU14" t="str">
        <v>11:19+</v>
      </c>
      <c r="AV14" t="str">
        <v>11:57+</v>
      </c>
      <c r="AW14" t="str">
        <v>6:36-</v>
      </c>
      <c r="AX14" t="str">
        <v>7:17-</v>
      </c>
      <c r="AY14" t="str">
        <v>8:02-</v>
      </c>
      <c r="AZ14" t="str">
        <v>8:54-</v>
      </c>
      <c r="BA14" t="str">
        <v>9:53-</v>
      </c>
      <c r="BB14" t="str">
        <v>11:01-</v>
      </c>
      <c r="BC14" t="str">
        <v>12:11-</v>
      </c>
      <c r="BD14" t="str">
        <v>6:43+</v>
      </c>
      <c r="BE14" t="str">
        <v>7:47+</v>
      </c>
      <c r="BF14" t="str">
        <v>8:46+</v>
      </c>
      <c r="BG14" t="str">
        <v>9:40+</v>
      </c>
      <c r="BH14" t="str">
        <v>10:31+</v>
      </c>
      <c r="BI14" t="str">
        <v>11:19+</v>
      </c>
    </row>
    <row r="15" spans="1:61" x14ac:dyDescent="0.2">
      <c r="A15">
        <v>11</v>
      </c>
      <c r="B15">
        <v>30</v>
      </c>
      <c r="C15" s="18">
        <f t="shared" si="1"/>
        <v>2.0833333333333332E-2</v>
      </c>
      <c r="D15">
        <v>1.2</v>
      </c>
      <c r="E15">
        <v>610</v>
      </c>
      <c r="F15" s="18">
        <f t="shared" si="2"/>
        <v>0.25694444444444448</v>
      </c>
      <c r="G15">
        <v>-2.2000000000000002</v>
      </c>
      <c r="H15">
        <v>1304</v>
      </c>
      <c r="I15" s="18">
        <f t="shared" si="3"/>
        <v>0.5444444444444444</v>
      </c>
      <c r="J15">
        <v>1.2</v>
      </c>
      <c r="K15">
        <v>1837</v>
      </c>
      <c r="L15" s="18">
        <f t="shared" si="4"/>
        <v>0.77569444444444446</v>
      </c>
      <c r="M15">
        <v>-2.1</v>
      </c>
      <c r="O15" s="18" t="str">
        <f t="shared" si="5"/>
        <v/>
      </c>
      <c r="R15" s="3" t="str">
        <f t="shared" si="15"/>
        <v>0:30-</v>
      </c>
      <c r="S15" s="3" t="str">
        <f t="shared" si="16"/>
        <v>6:10+</v>
      </c>
      <c r="T15" s="3" t="str">
        <f t="shared" si="17"/>
        <v>13:04-</v>
      </c>
      <c r="U15" s="3" t="str">
        <f t="shared" si="18"/>
        <v>18:37+</v>
      </c>
      <c r="V15" s="3" t="str">
        <f t="shared" si="19"/>
        <v/>
      </c>
      <c r="W15" s="3"/>
      <c r="X15" s="3" t="str">
        <f t="shared" si="11"/>
        <v>0:30-</v>
      </c>
      <c r="Y15" s="3" t="str">
        <f t="shared" si="12"/>
        <v>6:10+</v>
      </c>
      <c r="Z15" s="3" t="str">
        <f t="shared" si="13"/>
        <v>13:04-</v>
      </c>
      <c r="AA15" s="3" t="str">
        <f t="shared" si="14"/>
        <v>18:37+</v>
      </c>
      <c r="AD15" s="3"/>
      <c r="AE15" t="str">
        <v>16:19-</v>
      </c>
      <c r="AF15" t="str">
        <v>17:08-</v>
      </c>
      <c r="AG15" t="str">
        <v>17:56-</v>
      </c>
      <c r="AH15" t="str">
        <v>18:45-</v>
      </c>
      <c r="AI15" t="str">
        <v>13:07+</v>
      </c>
      <c r="AJ15" t="str">
        <v>13:57+</v>
      </c>
      <c r="AK15" t="str">
        <v>14:50+</v>
      </c>
      <c r="AL15" t="str">
        <v>15:45+</v>
      </c>
      <c r="AM15" t="str">
        <v>17:41+</v>
      </c>
      <c r="AN15" t="str">
        <v>12:49-</v>
      </c>
      <c r="AO15" t="str">
        <v>13:41-</v>
      </c>
      <c r="AP15" t="str">
        <v>14:28-</v>
      </c>
      <c r="AQ15" t="str">
        <v>15:11-</v>
      </c>
      <c r="AR15" t="str">
        <v>15:50-</v>
      </c>
      <c r="AS15" t="str">
        <v>16:28-</v>
      </c>
      <c r="AT15" t="str">
        <v>17:04-</v>
      </c>
      <c r="AU15" t="str">
        <v>17:39-</v>
      </c>
      <c r="AV15" t="str">
        <v>18:15-</v>
      </c>
      <c r="AW15" t="str">
        <v>12:37+</v>
      </c>
      <c r="AX15" t="str">
        <v>13:19+</v>
      </c>
      <c r="AY15" t="str">
        <v>14:05+</v>
      </c>
      <c r="AZ15" t="str">
        <v>14:57+</v>
      </c>
      <c r="BA15" t="str">
        <v>15:56+</v>
      </c>
      <c r="BB15" t="str">
        <v>17:02+</v>
      </c>
      <c r="BC15" t="str">
        <v>18:10+</v>
      </c>
      <c r="BD15" t="str">
        <v>13:18-</v>
      </c>
      <c r="BE15" t="str">
        <v>14:20-</v>
      </c>
      <c r="BF15" t="str">
        <v>15:16-</v>
      </c>
      <c r="BG15" t="str">
        <v>16:08-</v>
      </c>
      <c r="BH15" t="str">
        <v>16:57-</v>
      </c>
      <c r="BI15" t="str">
        <v>17:44-</v>
      </c>
    </row>
    <row r="16" spans="1:61" x14ac:dyDescent="0.2">
      <c r="A16">
        <v>12</v>
      </c>
      <c r="B16">
        <v>121</v>
      </c>
      <c r="C16" s="18">
        <f t="shared" si="1"/>
        <v>5.6250000000000001E-2</v>
      </c>
      <c r="D16">
        <v>1.3</v>
      </c>
      <c r="E16">
        <v>701</v>
      </c>
      <c r="F16" s="18">
        <f t="shared" si="2"/>
        <v>0.29236111111111113</v>
      </c>
      <c r="G16">
        <v>-2.2000000000000002</v>
      </c>
      <c r="H16">
        <v>1352</v>
      </c>
      <c r="I16" s="18">
        <f t="shared" si="3"/>
        <v>0.57777777777777783</v>
      </c>
      <c r="J16">
        <v>1.2</v>
      </c>
      <c r="K16">
        <v>1926</v>
      </c>
      <c r="L16" s="18">
        <f t="shared" si="4"/>
        <v>0.80972222222222223</v>
      </c>
      <c r="M16">
        <v>-2.2000000000000002</v>
      </c>
      <c r="O16" s="18" t="str">
        <f t="shared" si="5"/>
        <v/>
      </c>
      <c r="R16" s="3" t="str">
        <f t="shared" si="15"/>
        <v>1:21-</v>
      </c>
      <c r="S16" s="3" t="str">
        <f t="shared" si="16"/>
        <v>7:01+</v>
      </c>
      <c r="T16" s="3" t="str">
        <f t="shared" si="17"/>
        <v>13:52-</v>
      </c>
      <c r="U16" s="3" t="str">
        <f t="shared" si="18"/>
        <v>19:26+</v>
      </c>
      <c r="V16" s="3" t="str">
        <f t="shared" si="19"/>
        <v/>
      </c>
      <c r="W16" s="3"/>
      <c r="X16" s="3" t="str">
        <f t="shared" si="11"/>
        <v>1:21-</v>
      </c>
      <c r="Y16" s="3" t="str">
        <f t="shared" si="12"/>
        <v>7:01+</v>
      </c>
      <c r="Z16" s="3" t="str">
        <f t="shared" si="13"/>
        <v>13:52-</v>
      </c>
      <c r="AA16" s="3" t="str">
        <f t="shared" si="14"/>
        <v>19:26+</v>
      </c>
      <c r="AD16" s="3"/>
      <c r="AE16" t="str">
        <v>22:11-</v>
      </c>
      <c r="AF16" t="str">
        <v>23:00-</v>
      </c>
      <c r="AG16" t="str">
        <v>23:49-</v>
      </c>
      <c r="AH16" t="str">
        <v/>
      </c>
      <c r="AI16" t="str">
        <v>19:35-</v>
      </c>
      <c r="AJ16" t="str">
        <v>20:26-</v>
      </c>
      <c r="AK16" t="str">
        <v>21:21-</v>
      </c>
      <c r="AL16" t="str">
        <v>22:18-</v>
      </c>
      <c r="AM16" t="str">
        <v/>
      </c>
      <c r="AN16" t="str">
        <v>18:36+</v>
      </c>
      <c r="AO16" t="str">
        <v>19:27+</v>
      </c>
      <c r="AP16" t="str">
        <v>20:14+</v>
      </c>
      <c r="AQ16" t="str">
        <v>20:58-</v>
      </c>
      <c r="AR16" t="str">
        <v>21:38-</v>
      </c>
      <c r="AS16" t="str">
        <v>22:17-</v>
      </c>
      <c r="AT16" t="str">
        <v>22:55-</v>
      </c>
      <c r="AU16" t="str">
        <v>23:33-</v>
      </c>
      <c r="AV16" t="str">
        <v/>
      </c>
      <c r="AW16" t="str">
        <v>18:52-</v>
      </c>
      <c r="AX16" t="str">
        <v>19:32-</v>
      </c>
      <c r="AY16" t="str">
        <v>20:18-</v>
      </c>
      <c r="AZ16" t="str">
        <v>21:12-</v>
      </c>
      <c r="BA16" t="str">
        <v>22:16-</v>
      </c>
      <c r="BB16" t="str">
        <v>23:27-</v>
      </c>
      <c r="BC16" t="str">
        <v/>
      </c>
      <c r="BD16" t="str">
        <v>19:15+</v>
      </c>
      <c r="BE16" t="str">
        <v>20:15+</v>
      </c>
      <c r="BF16" t="str">
        <v>21:10-</v>
      </c>
      <c r="BG16" t="str">
        <v>22:02-</v>
      </c>
      <c r="BH16" t="str">
        <v>22:51-</v>
      </c>
      <c r="BI16" t="str">
        <v>23:39-</v>
      </c>
    </row>
    <row r="17" spans="1:61" x14ac:dyDescent="0.2">
      <c r="A17">
        <v>13</v>
      </c>
      <c r="B17">
        <v>207</v>
      </c>
      <c r="C17" s="18">
        <f t="shared" si="1"/>
        <v>8.819444444444445E-2</v>
      </c>
      <c r="D17">
        <v>1.3</v>
      </c>
      <c r="E17">
        <v>747</v>
      </c>
      <c r="F17" s="18">
        <f t="shared" si="2"/>
        <v>0.32430555555555557</v>
      </c>
      <c r="G17">
        <v>-2.2999999999999998</v>
      </c>
      <c r="H17">
        <v>1436</v>
      </c>
      <c r="I17" s="18">
        <f t="shared" si="3"/>
        <v>0.60833333333333328</v>
      </c>
      <c r="J17">
        <v>1.3</v>
      </c>
      <c r="K17">
        <v>2010</v>
      </c>
      <c r="L17" s="18">
        <f t="shared" si="4"/>
        <v>0.84027777777777779</v>
      </c>
      <c r="M17">
        <v>-2.2000000000000002</v>
      </c>
      <c r="O17" s="18" t="str">
        <f t="shared" si="5"/>
        <v/>
      </c>
      <c r="R17" s="3" t="str">
        <f t="shared" si="15"/>
        <v>2:07-</v>
      </c>
      <c r="S17" s="3" t="str">
        <f t="shared" si="16"/>
        <v>7:47+</v>
      </c>
      <c r="T17" s="3" t="str">
        <f t="shared" si="17"/>
        <v>14:36-</v>
      </c>
      <c r="U17" s="3" t="str">
        <f t="shared" si="18"/>
        <v>20:10+</v>
      </c>
      <c r="V17" s="3" t="str">
        <f t="shared" si="19"/>
        <v/>
      </c>
      <c r="W17" s="3"/>
      <c r="X17" s="3" t="str">
        <f t="shared" si="11"/>
        <v>2:07-</v>
      </c>
      <c r="Y17" s="3" t="str">
        <f t="shared" si="12"/>
        <v>7:47+</v>
      </c>
      <c r="Z17" s="3" t="str">
        <f t="shared" si="13"/>
        <v>14:36-</v>
      </c>
      <c r="AA17" s="3" t="str">
        <f t="shared" si="14"/>
        <v>20:10+</v>
      </c>
      <c r="AD17" t="s">
        <v>345</v>
      </c>
      <c r="AE17" t="str">
        <f t="array" ref="AE17:BI20">TRANSPOSE(X131:AA160)</f>
        <v>6:11-</v>
      </c>
      <c r="AF17" t="str">
        <v>0:25+</v>
      </c>
      <c r="AG17" t="str">
        <v>1:12+</v>
      </c>
      <c r="AH17" t="str">
        <v>1:59+</v>
      </c>
      <c r="AI17" t="str">
        <v>2:48+</v>
      </c>
      <c r="AJ17" t="str">
        <v>3:39+</v>
      </c>
      <c r="AK17" t="str">
        <v>4:33+</v>
      </c>
      <c r="AL17" t="str">
        <v>5:29+</v>
      </c>
      <c r="AM17" t="str">
        <v>0:29-</v>
      </c>
      <c r="AN17" t="str">
        <v>1:21-</v>
      </c>
      <c r="AO17" t="str">
        <v>2:08-</v>
      </c>
      <c r="AP17" t="str">
        <v>2:52-</v>
      </c>
      <c r="AQ17" t="str">
        <v>3:33-</v>
      </c>
      <c r="AR17" t="str">
        <v>4:13-</v>
      </c>
      <c r="AS17" t="str">
        <v>4:53-</v>
      </c>
      <c r="AT17" t="str">
        <v>5:33-</v>
      </c>
      <c r="AU17" t="str">
        <v>6:15-</v>
      </c>
      <c r="AV17" t="str">
        <v>0:29+</v>
      </c>
      <c r="AW17" t="str">
        <v>1:17+</v>
      </c>
      <c r="AX17" t="str">
        <v>2:09+</v>
      </c>
      <c r="AY17" t="str">
        <v>3:08+</v>
      </c>
      <c r="AZ17" t="str">
        <v>4:12+</v>
      </c>
      <c r="BA17" t="str">
        <v>5:20+</v>
      </c>
      <c r="BB17" t="str">
        <v>0:28-</v>
      </c>
      <c r="BC17" t="str">
        <v>1:33-</v>
      </c>
      <c r="BD17" t="str">
        <v>2:32-</v>
      </c>
      <c r="BE17" t="str">
        <v>3:26-</v>
      </c>
      <c r="BF17" t="str">
        <v>4:16-</v>
      </c>
      <c r="BG17" t="str">
        <v>5:04-</v>
      </c>
      <c r="BH17" t="str">
        <v>5:50-</v>
      </c>
      <c r="BI17" t="e">
        <v>#N/A</v>
      </c>
    </row>
    <row r="18" spans="1:61" x14ac:dyDescent="0.2">
      <c r="A18">
        <v>14</v>
      </c>
      <c r="B18">
        <v>249</v>
      </c>
      <c r="C18" s="18">
        <f t="shared" si="1"/>
        <v>0.1173611111111111</v>
      </c>
      <c r="D18">
        <v>1.4</v>
      </c>
      <c r="E18">
        <v>831</v>
      </c>
      <c r="F18" s="18">
        <f t="shared" si="2"/>
        <v>0.35486111111111113</v>
      </c>
      <c r="G18">
        <v>-2.4</v>
      </c>
      <c r="H18">
        <v>1517</v>
      </c>
      <c r="I18" s="18">
        <f t="shared" si="3"/>
        <v>0.63680555555555551</v>
      </c>
      <c r="J18">
        <v>1.3</v>
      </c>
      <c r="K18">
        <v>2052</v>
      </c>
      <c r="L18" s="18">
        <f t="shared" si="4"/>
        <v>0.86944444444444446</v>
      </c>
      <c r="O18" s="18" t="str">
        <f t="shared" si="5"/>
        <v/>
      </c>
      <c r="R18" s="3" t="str">
        <f t="shared" si="15"/>
        <v>2:49-</v>
      </c>
      <c r="S18" s="3" t="str">
        <f t="shared" si="16"/>
        <v>8:31+</v>
      </c>
      <c r="T18" s="3" t="str">
        <f t="shared" si="17"/>
        <v>15:17-</v>
      </c>
      <c r="U18" s="3" t="str">
        <f t="shared" si="18"/>
        <v>20:52-</v>
      </c>
      <c r="V18" s="3" t="str">
        <f t="shared" si="19"/>
        <v/>
      </c>
      <c r="W18" s="3"/>
      <c r="X18" s="3" t="str">
        <f t="shared" si="11"/>
        <v>2:49-</v>
      </c>
      <c r="Y18" s="3" t="str">
        <f t="shared" si="12"/>
        <v>8:31+</v>
      </c>
      <c r="Z18" s="3" t="str">
        <f t="shared" si="13"/>
        <v>15:17-</v>
      </c>
      <c r="AA18" s="3" t="str">
        <f t="shared" si="14"/>
        <v>20:52-</v>
      </c>
      <c r="AE18" t="str">
        <v>12:07+</v>
      </c>
      <c r="AF18" t="str">
        <v>6:58-</v>
      </c>
      <c r="AG18" t="str">
        <v>7:45-</v>
      </c>
      <c r="AH18" t="str">
        <v>8:33-</v>
      </c>
      <c r="AI18" t="str">
        <v>9:22-</v>
      </c>
      <c r="AJ18" t="str">
        <v>10:15-</v>
      </c>
      <c r="AK18" t="str">
        <v>11:10-</v>
      </c>
      <c r="AL18" t="str">
        <v>12:06-</v>
      </c>
      <c r="AM18" t="str">
        <v>6:23+</v>
      </c>
      <c r="AN18" t="str">
        <v>7:14+</v>
      </c>
      <c r="AO18" t="str">
        <v>8:02+</v>
      </c>
      <c r="AP18" t="str">
        <v>8:47+</v>
      </c>
      <c r="AQ18" t="str">
        <v>9:29+</v>
      </c>
      <c r="AR18" t="str">
        <v>10:10+</v>
      </c>
      <c r="AS18" t="str">
        <v>10:50+</v>
      </c>
      <c r="AT18" t="str">
        <v>11:31+</v>
      </c>
      <c r="AU18" t="str">
        <v>12:14+</v>
      </c>
      <c r="AV18" t="str">
        <v>6:59-</v>
      </c>
      <c r="AW18" t="str">
        <v>7:48-</v>
      </c>
      <c r="AX18" t="str">
        <v>8:42-</v>
      </c>
      <c r="AY18" t="str">
        <v>9:42-</v>
      </c>
      <c r="AZ18" t="str">
        <v>10:49-</v>
      </c>
      <c r="BA18" t="str">
        <v>11:57-</v>
      </c>
      <c r="BB18" t="str">
        <v>6:27+</v>
      </c>
      <c r="BC18" t="str">
        <v>7:29+</v>
      </c>
      <c r="BD18" t="str">
        <v>8:27+</v>
      </c>
      <c r="BE18" t="str">
        <v>9:20+</v>
      </c>
      <c r="BF18" t="str">
        <v>10:09+</v>
      </c>
      <c r="BG18" t="str">
        <v>10:56+</v>
      </c>
      <c r="BH18" t="str">
        <v>11:41+</v>
      </c>
      <c r="BI18" t="e">
        <v>#N/A</v>
      </c>
    </row>
    <row r="19" spans="1:61" x14ac:dyDescent="0.2">
      <c r="A19">
        <v>15</v>
      </c>
      <c r="C19" s="18" t="str">
        <f t="shared" si="1"/>
        <v/>
      </c>
      <c r="D19">
        <v>-2.2999999999999998</v>
      </c>
      <c r="E19">
        <v>329</v>
      </c>
      <c r="F19" s="18">
        <f t="shared" si="2"/>
        <v>0.1451388888888889</v>
      </c>
      <c r="G19">
        <v>1.4</v>
      </c>
      <c r="H19">
        <v>912</v>
      </c>
      <c r="I19" s="18">
        <f t="shared" si="3"/>
        <v>0.3833333333333333</v>
      </c>
      <c r="J19">
        <v>-2.4</v>
      </c>
      <c r="K19">
        <v>1556</v>
      </c>
      <c r="L19" s="18">
        <f t="shared" si="4"/>
        <v>0.66388888888888886</v>
      </c>
      <c r="M19">
        <v>1.4</v>
      </c>
      <c r="N19">
        <v>2132</v>
      </c>
      <c r="O19" s="18">
        <f t="shared" si="5"/>
        <v>0.89722222222222225</v>
      </c>
      <c r="R19" s="3" t="str">
        <f t="shared" si="15"/>
        <v/>
      </c>
      <c r="S19" s="3" t="str">
        <f t="shared" si="16"/>
        <v>3:29-</v>
      </c>
      <c r="T19" s="3" t="str">
        <f t="shared" si="17"/>
        <v>9:12+</v>
      </c>
      <c r="U19" s="3" t="str">
        <f t="shared" si="18"/>
        <v>15:56-</v>
      </c>
      <c r="V19" s="3" t="str">
        <f t="shared" si="19"/>
        <v>21:32-</v>
      </c>
      <c r="W19" s="3"/>
      <c r="X19" s="3" t="str">
        <f t="shared" si="11"/>
        <v>3:29-</v>
      </c>
      <c r="Y19" s="3" t="str">
        <f t="shared" si="12"/>
        <v>9:12+</v>
      </c>
      <c r="Z19" s="3" t="str">
        <f t="shared" si="13"/>
        <v>15:56-</v>
      </c>
      <c r="AA19" s="3" t="str">
        <f t="shared" si="14"/>
        <v>21:32-</v>
      </c>
      <c r="AE19" t="str">
        <v>18:30-</v>
      </c>
      <c r="AF19" t="str">
        <v>12:53+</v>
      </c>
      <c r="AG19" t="str">
        <v>13:39+</v>
      </c>
      <c r="AH19" t="str">
        <v>14:27+</v>
      </c>
      <c r="AI19" t="str">
        <v>15:17+</v>
      </c>
      <c r="AJ19" t="str">
        <v>16:09+</v>
      </c>
      <c r="AK19" t="str">
        <v>17:03+</v>
      </c>
      <c r="AL19" t="str">
        <v>17:57+</v>
      </c>
      <c r="AM19" t="str">
        <v>12:58-</v>
      </c>
      <c r="AN19" t="str">
        <v>13:47-</v>
      </c>
      <c r="AO19" t="str">
        <v>14:31-</v>
      </c>
      <c r="AP19" t="str">
        <v>15:13-</v>
      </c>
      <c r="AQ19" t="str">
        <v>15:52-</v>
      </c>
      <c r="AR19" t="str">
        <v>16:30-</v>
      </c>
      <c r="AS19" t="str">
        <v>17:08-</v>
      </c>
      <c r="AT19" t="str">
        <v>17:47-</v>
      </c>
      <c r="AU19" t="str">
        <v>18:28-</v>
      </c>
      <c r="AV19" t="str">
        <v>12:59+</v>
      </c>
      <c r="AW19" t="str">
        <v>13:48+</v>
      </c>
      <c r="AX19" t="str">
        <v>14:42+</v>
      </c>
      <c r="AY19" t="str">
        <v>15:43+</v>
      </c>
      <c r="AZ19" t="str">
        <v>16:48+</v>
      </c>
      <c r="BA19" t="str">
        <v>17:54+</v>
      </c>
      <c r="BB19" t="str">
        <v>13:02-</v>
      </c>
      <c r="BC19" t="str">
        <v>14:02-</v>
      </c>
      <c r="BD19" t="str">
        <v>14:56-</v>
      </c>
      <c r="BE19" t="str">
        <v>15:47-</v>
      </c>
      <c r="BF19" t="str">
        <v>16:35-</v>
      </c>
      <c r="BG19" t="str">
        <v>17:21-</v>
      </c>
      <c r="BH19" t="str">
        <v>18:06-</v>
      </c>
      <c r="BI19" t="e">
        <v>#N/A</v>
      </c>
    </row>
    <row r="20" spans="1:61" x14ac:dyDescent="0.2">
      <c r="A20">
        <v>16</v>
      </c>
      <c r="C20" s="18" t="str">
        <f t="shared" si="1"/>
        <v/>
      </c>
      <c r="D20">
        <v>-2.4</v>
      </c>
      <c r="E20">
        <v>408</v>
      </c>
      <c r="F20" s="18">
        <f t="shared" si="2"/>
        <v>0.17222222222222225</v>
      </c>
      <c r="G20">
        <v>1.4</v>
      </c>
      <c r="H20">
        <v>952</v>
      </c>
      <c r="I20" s="18">
        <f t="shared" si="3"/>
        <v>0.41111111111111115</v>
      </c>
      <c r="J20">
        <v>-2.4</v>
      </c>
      <c r="K20">
        <v>1634</v>
      </c>
      <c r="L20" s="18">
        <f t="shared" si="4"/>
        <v>0.69027777777777777</v>
      </c>
      <c r="M20">
        <v>1.4</v>
      </c>
      <c r="N20">
        <v>2211</v>
      </c>
      <c r="O20" s="18">
        <f t="shared" si="5"/>
        <v>0.9243055555555556</v>
      </c>
      <c r="R20" s="3" t="str">
        <f t="shared" si="15"/>
        <v/>
      </c>
      <c r="S20" s="3" t="str">
        <f t="shared" si="16"/>
        <v>4:08-</v>
      </c>
      <c r="T20" s="3" t="str">
        <f t="shared" si="17"/>
        <v>9:52+</v>
      </c>
      <c r="U20" s="3" t="str">
        <f t="shared" si="18"/>
        <v>16:34-</v>
      </c>
      <c r="V20" s="3" t="str">
        <f t="shared" si="19"/>
        <v>22:11-</v>
      </c>
      <c r="W20" s="3"/>
      <c r="X20" s="3" t="str">
        <f t="shared" si="11"/>
        <v>4:08-</v>
      </c>
      <c r="Y20" s="3" t="str">
        <f t="shared" si="12"/>
        <v>9:52+</v>
      </c>
      <c r="Z20" s="3" t="str">
        <f t="shared" si="13"/>
        <v>16:34-</v>
      </c>
      <c r="AA20" s="3" t="str">
        <f t="shared" si="14"/>
        <v>22:11-</v>
      </c>
      <c r="AE20" t="str">
        <v/>
      </c>
      <c r="AF20" t="str">
        <v>19:16-</v>
      </c>
      <c r="AG20" t="str">
        <v>20:03-</v>
      </c>
      <c r="AH20" t="str">
        <v>20:51-</v>
      </c>
      <c r="AI20" t="str">
        <v>21:43-</v>
      </c>
      <c r="AJ20" t="str">
        <v>22:37-</v>
      </c>
      <c r="AK20" t="str">
        <v>23:34-</v>
      </c>
      <c r="AL20" t="str">
        <v/>
      </c>
      <c r="AM20" t="str">
        <v>18:49+</v>
      </c>
      <c r="AN20" t="str">
        <v>19:37+</v>
      </c>
      <c r="AO20" t="str">
        <v>20:22+</v>
      </c>
      <c r="AP20" t="str">
        <v>21:04-</v>
      </c>
      <c r="AQ20" t="str">
        <v>21:44-</v>
      </c>
      <c r="AR20" t="str">
        <v>22:24-</v>
      </c>
      <c r="AS20" t="str">
        <v>23:04-</v>
      </c>
      <c r="AT20" t="str">
        <v>23:46-</v>
      </c>
      <c r="AU20" t="str">
        <v/>
      </c>
      <c r="AV20" t="str">
        <v>19:13-</v>
      </c>
      <c r="AW20" t="str">
        <v>20:03-</v>
      </c>
      <c r="AX20" t="str">
        <v>21:01-</v>
      </c>
      <c r="AY20" t="str">
        <v>22:07-</v>
      </c>
      <c r="AZ20" t="str">
        <v>23:18-</v>
      </c>
      <c r="BA20" t="str">
        <v/>
      </c>
      <c r="BB20" t="str">
        <v>18:57+</v>
      </c>
      <c r="BC20" t="str">
        <v>19:55+</v>
      </c>
      <c r="BD20" t="str">
        <v>20:50-</v>
      </c>
      <c r="BE20" t="str">
        <v>21:40-</v>
      </c>
      <c r="BF20" t="str">
        <v>22:28-</v>
      </c>
      <c r="BG20" t="str">
        <v>23:14-</v>
      </c>
      <c r="BH20" t="str">
        <v>23:59-</v>
      </c>
      <c r="BI20" t="e">
        <v>#N/A</v>
      </c>
    </row>
    <row r="21" spans="1:61" x14ac:dyDescent="0.2">
      <c r="A21">
        <v>17</v>
      </c>
      <c r="C21" s="18" t="str">
        <f t="shared" si="1"/>
        <v/>
      </c>
      <c r="D21">
        <v>-2.4</v>
      </c>
      <c r="E21">
        <v>445</v>
      </c>
      <c r="F21" s="18">
        <f t="shared" si="2"/>
        <v>0.19791666666666666</v>
      </c>
      <c r="G21">
        <v>1.4</v>
      </c>
      <c r="H21">
        <v>1030</v>
      </c>
      <c r="I21" s="18">
        <f t="shared" si="3"/>
        <v>0.4375</v>
      </c>
      <c r="J21">
        <v>-2.5</v>
      </c>
      <c r="K21">
        <v>1711</v>
      </c>
      <c r="L21" s="18">
        <f t="shared" si="4"/>
        <v>0.71597222222222223</v>
      </c>
      <c r="M21">
        <v>1.4</v>
      </c>
      <c r="N21">
        <v>2249</v>
      </c>
      <c r="O21" s="18">
        <f t="shared" si="5"/>
        <v>0.9506944444444444</v>
      </c>
      <c r="R21" s="3" t="str">
        <f t="shared" si="15"/>
        <v/>
      </c>
      <c r="S21" s="3" t="str">
        <f t="shared" si="16"/>
        <v>4:45-</v>
      </c>
      <c r="T21" s="3" t="str">
        <f t="shared" si="17"/>
        <v>10:30+</v>
      </c>
      <c r="U21" s="3" t="str">
        <f t="shared" si="18"/>
        <v>17:11-</v>
      </c>
      <c r="V21" s="3" t="str">
        <f t="shared" si="19"/>
        <v>22:49-</v>
      </c>
      <c r="W21" s="3"/>
      <c r="X21" s="3" t="str">
        <f t="shared" si="11"/>
        <v>4:45-</v>
      </c>
      <c r="Y21" s="3" t="str">
        <f t="shared" si="12"/>
        <v>10:30+</v>
      </c>
      <c r="Z21" s="3" t="str">
        <f t="shared" si="13"/>
        <v>17:11-</v>
      </c>
      <c r="AA21" s="3" t="str">
        <f t="shared" si="14"/>
        <v>22:49-</v>
      </c>
      <c r="AD21" s="3" t="s">
        <v>346</v>
      </c>
      <c r="AE21" t="str">
        <f t="array" ref="AE21:BI24">TRANSPOSE(X173:AA203)</f>
        <v>6:34-</v>
      </c>
      <c r="AF21" t="str">
        <v>0:43+</v>
      </c>
      <c r="AG21" t="str">
        <v>1:27+</v>
      </c>
      <c r="AH21" t="str">
        <v>2:13+</v>
      </c>
      <c r="AI21" t="str">
        <v>3:01+</v>
      </c>
      <c r="AJ21" t="str">
        <v>3:51+</v>
      </c>
      <c r="AK21" t="str">
        <v>4:43+</v>
      </c>
      <c r="AL21" t="str">
        <v>5:37+</v>
      </c>
      <c r="AM21" t="str">
        <v>0:39-</v>
      </c>
      <c r="AN21" t="str">
        <v>1:28-</v>
      </c>
      <c r="AO21" t="str">
        <v>2:15-</v>
      </c>
      <c r="AP21" t="str">
        <v>3:00-</v>
      </c>
      <c r="AQ21" t="str">
        <v>3:44-</v>
      </c>
      <c r="AR21" t="str">
        <v>4:28-</v>
      </c>
      <c r="AS21" t="str">
        <v>5:12-</v>
      </c>
      <c r="AT21" t="str">
        <v>5:58-</v>
      </c>
      <c r="AU21" t="str">
        <v>0:11+</v>
      </c>
      <c r="AV21" t="str">
        <v>1:01+</v>
      </c>
      <c r="AW21" t="str">
        <v>1:56+</v>
      </c>
      <c r="AX21" t="str">
        <v>2:55+</v>
      </c>
      <c r="AY21" t="str">
        <v>3:58+</v>
      </c>
      <c r="AZ21" t="str">
        <v>5:03+</v>
      </c>
      <c r="BA21" t="str">
        <v>0:16-</v>
      </c>
      <c r="BB21" t="str">
        <v>1:19-</v>
      </c>
      <c r="BC21" t="str">
        <v>2:17-</v>
      </c>
      <c r="BD21" t="str">
        <v>3:10-</v>
      </c>
      <c r="BE21" t="str">
        <v>3:59-</v>
      </c>
      <c r="BF21" t="str">
        <v>4:45-</v>
      </c>
      <c r="BG21" t="str">
        <v>5:29-</v>
      </c>
      <c r="BH21" t="str">
        <v>6:11-</v>
      </c>
      <c r="BI21" t="str">
        <v>0:14+</v>
      </c>
    </row>
    <row r="22" spans="1:61" x14ac:dyDescent="0.2">
      <c r="A22">
        <v>18</v>
      </c>
      <c r="C22" s="18" t="str">
        <f t="shared" si="1"/>
        <v/>
      </c>
      <c r="D22">
        <v>-2.4</v>
      </c>
      <c r="E22">
        <v>522</v>
      </c>
      <c r="F22" s="18">
        <f t="shared" si="2"/>
        <v>0.22361111111111109</v>
      </c>
      <c r="G22">
        <v>1.4</v>
      </c>
      <c r="H22">
        <v>1109</v>
      </c>
      <c r="I22" s="18">
        <f t="shared" si="3"/>
        <v>0.46458333333333335</v>
      </c>
      <c r="J22">
        <v>-2.5</v>
      </c>
      <c r="K22">
        <v>1747</v>
      </c>
      <c r="L22" s="18">
        <f t="shared" si="4"/>
        <v>0.74097222222222225</v>
      </c>
      <c r="M22">
        <v>1.4</v>
      </c>
      <c r="N22">
        <v>2327</v>
      </c>
      <c r="O22" s="18">
        <f t="shared" si="5"/>
        <v>0.9770833333333333</v>
      </c>
      <c r="R22" s="3" t="str">
        <f t="shared" si="15"/>
        <v/>
      </c>
      <c r="S22" s="3" t="str">
        <f t="shared" si="16"/>
        <v>5:22-</v>
      </c>
      <c r="T22" s="3" t="str">
        <f t="shared" si="17"/>
        <v>11:09+</v>
      </c>
      <c r="U22" s="3" t="str">
        <f t="shared" si="18"/>
        <v>17:47-</v>
      </c>
      <c r="V22" s="3" t="str">
        <f t="shared" si="19"/>
        <v>23:27-</v>
      </c>
      <c r="W22" s="3"/>
      <c r="X22" s="3" t="str">
        <f t="shared" si="11"/>
        <v>5:22-</v>
      </c>
      <c r="Y22" s="3" t="str">
        <f t="shared" si="12"/>
        <v>11:09+</v>
      </c>
      <c r="Z22" s="3" t="str">
        <f t="shared" si="13"/>
        <v>17:47-</v>
      </c>
      <c r="AA22" s="3" t="str">
        <f t="shared" si="14"/>
        <v>23:27-</v>
      </c>
      <c r="AD22" s="3"/>
      <c r="AE22" t="str">
        <v>12:25+</v>
      </c>
      <c r="AF22" t="str">
        <v>7:19-</v>
      </c>
      <c r="AG22" t="str">
        <v>8:04-</v>
      </c>
      <c r="AH22" t="str">
        <v>8:50-</v>
      </c>
      <c r="AI22" t="str">
        <v>9:39-</v>
      </c>
      <c r="AJ22" t="str">
        <v>10:30-</v>
      </c>
      <c r="AK22" t="str">
        <v>11:22-</v>
      </c>
      <c r="AL22" t="str">
        <v>12:14-</v>
      </c>
      <c r="AM22" t="str">
        <v>6:29+</v>
      </c>
      <c r="AN22" t="str">
        <v>7:19+</v>
      </c>
      <c r="AO22" t="str">
        <v>8:06+</v>
      </c>
      <c r="AP22" t="str">
        <v>8:52+</v>
      </c>
      <c r="AQ22" t="str">
        <v>9:36+</v>
      </c>
      <c r="AR22" t="str">
        <v>10:20+</v>
      </c>
      <c r="AS22" t="str">
        <v>11:05+</v>
      </c>
      <c r="AT22" t="str">
        <v>11:51+</v>
      </c>
      <c r="AU22" t="str">
        <v>6:47-</v>
      </c>
      <c r="AV22" t="str">
        <v>7:38-</v>
      </c>
      <c r="AW22" t="str">
        <v>8:34-</v>
      </c>
      <c r="AX22" t="str">
        <v>9:34-</v>
      </c>
      <c r="AY22" t="str">
        <v>10:38-</v>
      </c>
      <c r="AZ22" t="str">
        <v>11:43-</v>
      </c>
      <c r="BA22" t="str">
        <v>6:07+</v>
      </c>
      <c r="BB22" t="str">
        <v>7:08+</v>
      </c>
      <c r="BC22" t="str">
        <v>8:04+</v>
      </c>
      <c r="BD22" t="str">
        <v>8:56+</v>
      </c>
      <c r="BE22" t="str">
        <v>9:44+</v>
      </c>
      <c r="BF22" t="str">
        <v>10:30+</v>
      </c>
      <c r="BG22" t="str">
        <v>11:13+</v>
      </c>
      <c r="BH22" t="str">
        <v>11:56+</v>
      </c>
      <c r="BI22" t="str">
        <v>6:53-</v>
      </c>
    </row>
    <row r="23" spans="1:61" x14ac:dyDescent="0.2">
      <c r="A23">
        <v>19</v>
      </c>
      <c r="C23" s="18" t="str">
        <f t="shared" si="1"/>
        <v/>
      </c>
      <c r="D23">
        <v>-2.4</v>
      </c>
      <c r="E23">
        <v>559</v>
      </c>
      <c r="F23" s="18">
        <f t="shared" si="2"/>
        <v>0.24930555555555556</v>
      </c>
      <c r="G23">
        <v>1.4</v>
      </c>
      <c r="H23">
        <v>1147</v>
      </c>
      <c r="I23" s="18">
        <f t="shared" si="3"/>
        <v>0.4909722222222222</v>
      </c>
      <c r="J23">
        <v>-2.4</v>
      </c>
      <c r="K23">
        <v>1824</v>
      </c>
      <c r="L23" s="18">
        <f t="shared" si="4"/>
        <v>0.76666666666666661</v>
      </c>
      <c r="M23">
        <v>1.4</v>
      </c>
      <c r="O23" s="18" t="str">
        <f t="shared" si="5"/>
        <v/>
      </c>
      <c r="R23" s="3" t="str">
        <f t="shared" si="15"/>
        <v/>
      </c>
      <c r="S23" s="3" t="str">
        <f t="shared" si="16"/>
        <v>5:59-</v>
      </c>
      <c r="T23" s="3" t="str">
        <f t="shared" si="17"/>
        <v>11:47+</v>
      </c>
      <c r="U23" s="3" t="str">
        <f t="shared" si="18"/>
        <v>18:24-</v>
      </c>
      <c r="V23" s="3" t="str">
        <f t="shared" si="19"/>
        <v/>
      </c>
      <c r="W23" s="3"/>
      <c r="X23" s="3" t="str">
        <f t="shared" si="11"/>
        <v>5:59-</v>
      </c>
      <c r="Y23" s="3" t="str">
        <f t="shared" si="12"/>
        <v>11:47+</v>
      </c>
      <c r="Z23" s="3" t="str">
        <f t="shared" si="13"/>
        <v>18:24-</v>
      </c>
      <c r="AA23" s="3" t="str">
        <f t="shared" si="14"/>
        <v/>
      </c>
      <c r="AD23" s="3"/>
      <c r="AE23" t="str">
        <v>18:50-</v>
      </c>
      <c r="AF23" t="str">
        <v>13:09+</v>
      </c>
      <c r="AG23" t="str">
        <v>13:54+</v>
      </c>
      <c r="AH23" t="str">
        <v>14:40+</v>
      </c>
      <c r="AI23" t="str">
        <v>15:29+</v>
      </c>
      <c r="AJ23" t="str">
        <v>16:20+</v>
      </c>
      <c r="AK23" t="str">
        <v>17:12+</v>
      </c>
      <c r="AL23" t="str">
        <v>18:03+</v>
      </c>
      <c r="AM23" t="str">
        <v>13:04-</v>
      </c>
      <c r="AN23" t="str">
        <v>13:50-</v>
      </c>
      <c r="AO23" t="str">
        <v>14:34-</v>
      </c>
      <c r="AP23" t="str">
        <v>15:16-</v>
      </c>
      <c r="AQ23" t="str">
        <v>15:58-</v>
      </c>
      <c r="AR23" t="str">
        <v>16:41-</v>
      </c>
      <c r="AS23" t="str">
        <v>17:25-</v>
      </c>
      <c r="AT23" t="str">
        <v>18:12-</v>
      </c>
      <c r="AU23" t="str">
        <v>12:40+</v>
      </c>
      <c r="AV23" t="str">
        <v>13:32+</v>
      </c>
      <c r="AW23" t="str">
        <v>14:28+</v>
      </c>
      <c r="AX23" t="str">
        <v>15:28+</v>
      </c>
      <c r="AY23" t="str">
        <v>16:31+</v>
      </c>
      <c r="AZ23" t="str">
        <v>17:34+</v>
      </c>
      <c r="BA23" t="str">
        <v>12:45-</v>
      </c>
      <c r="BB23" t="str">
        <v>13:43-</v>
      </c>
      <c r="BC23" t="str">
        <v>14:37-</v>
      </c>
      <c r="BD23" t="str">
        <v>15:27-</v>
      </c>
      <c r="BE23" t="str">
        <v>16:14-</v>
      </c>
      <c r="BF23" t="str">
        <v>16:59-</v>
      </c>
      <c r="BG23" t="str">
        <v>17:42-</v>
      </c>
      <c r="BH23" t="str">
        <v>18:25-</v>
      </c>
      <c r="BI23" t="str">
        <v>12:38+</v>
      </c>
    </row>
    <row r="24" spans="1:61" x14ac:dyDescent="0.2">
      <c r="A24">
        <v>20</v>
      </c>
      <c r="B24">
        <v>5</v>
      </c>
      <c r="C24" s="18">
        <f t="shared" si="1"/>
        <v>3.472222222222222E-3</v>
      </c>
      <c r="D24">
        <v>-2.4</v>
      </c>
      <c r="E24">
        <v>637</v>
      </c>
      <c r="F24" s="18">
        <f t="shared" si="2"/>
        <v>0.27569444444444446</v>
      </c>
      <c r="G24">
        <v>1.4</v>
      </c>
      <c r="H24">
        <v>1226</v>
      </c>
      <c r="I24" s="18">
        <f t="shared" si="3"/>
        <v>0.5180555555555556</v>
      </c>
      <c r="J24">
        <v>-2.4</v>
      </c>
      <c r="K24">
        <v>1901</v>
      </c>
      <c r="L24" s="18">
        <f t="shared" si="4"/>
        <v>0.79236111111111107</v>
      </c>
      <c r="M24">
        <v>1.3</v>
      </c>
      <c r="O24" s="18" t="str">
        <f t="shared" si="5"/>
        <v/>
      </c>
      <c r="R24" s="3" t="str">
        <f t="shared" si="15"/>
        <v>0:05+</v>
      </c>
      <c r="S24" s="3" t="str">
        <f t="shared" si="16"/>
        <v>6:37-</v>
      </c>
      <c r="T24" s="3" t="str">
        <f t="shared" si="17"/>
        <v>12:26+</v>
      </c>
      <c r="U24" s="3" t="str">
        <f t="shared" si="18"/>
        <v>19:01-</v>
      </c>
      <c r="V24" s="3" t="str">
        <f t="shared" si="19"/>
        <v/>
      </c>
      <c r="W24" s="3"/>
      <c r="X24" s="3" t="str">
        <f t="shared" si="11"/>
        <v>0:05+</v>
      </c>
      <c r="Y24" s="3" t="str">
        <f t="shared" si="12"/>
        <v>6:37-</v>
      </c>
      <c r="Z24" s="3" t="str">
        <f t="shared" si="13"/>
        <v>12:26+</v>
      </c>
      <c r="AA24" s="3" t="str">
        <f t="shared" si="14"/>
        <v>19:01-</v>
      </c>
      <c r="AD24" s="3"/>
      <c r="AE24" t="str">
        <v/>
      </c>
      <c r="AF24" t="str">
        <v>19:34-</v>
      </c>
      <c r="AG24" t="str">
        <v>20:20-</v>
      </c>
      <c r="AH24" t="str">
        <v>21:08-</v>
      </c>
      <c r="AI24" t="str">
        <v>21:59-</v>
      </c>
      <c r="AJ24" t="str">
        <v>22:52-</v>
      </c>
      <c r="AK24" t="str">
        <v>23:46-</v>
      </c>
      <c r="AL24" t="str">
        <v/>
      </c>
      <c r="AM24" t="str">
        <v>18:52+</v>
      </c>
      <c r="AN24" t="str">
        <v>19:39+</v>
      </c>
      <c r="AO24" t="str">
        <v>20:25+</v>
      </c>
      <c r="AP24" t="str">
        <v>21:09-</v>
      </c>
      <c r="AQ24" t="str">
        <v>21:52-</v>
      </c>
      <c r="AR24" t="str">
        <v>22:37-</v>
      </c>
      <c r="AS24" t="str">
        <v>23:23-</v>
      </c>
      <c r="AT24" t="str">
        <v/>
      </c>
      <c r="AU24" t="str">
        <v>19:02-</v>
      </c>
      <c r="AV24" t="str">
        <v>19:56-</v>
      </c>
      <c r="AW24" t="str">
        <v>20:56-</v>
      </c>
      <c r="AX24" t="str">
        <v>22:01-</v>
      </c>
      <c r="AY24" t="str">
        <v>23:09-</v>
      </c>
      <c r="AZ24" t="str">
        <v/>
      </c>
      <c r="BA24" t="str">
        <v>18:36+</v>
      </c>
      <c r="BB24" t="str">
        <v>19:33+</v>
      </c>
      <c r="BC24" t="str">
        <v>20:27-</v>
      </c>
      <c r="BD24" t="str">
        <v>21:17-</v>
      </c>
      <c r="BE24" t="str">
        <v>22:04-</v>
      </c>
      <c r="BF24" t="str">
        <v>22:48-</v>
      </c>
      <c r="BG24" t="str">
        <v>23:31-</v>
      </c>
      <c r="BH24" t="str">
        <v/>
      </c>
      <c r="BI24" t="str">
        <v>19:07-</v>
      </c>
    </row>
    <row r="25" spans="1:61" x14ac:dyDescent="0.2">
      <c r="A25">
        <v>21</v>
      </c>
      <c r="B25">
        <v>44</v>
      </c>
      <c r="C25" s="18">
        <f t="shared" si="1"/>
        <v>3.0555555555555555E-2</v>
      </c>
      <c r="D25">
        <v>-2.4</v>
      </c>
      <c r="E25">
        <v>717</v>
      </c>
      <c r="F25" s="18">
        <f t="shared" si="2"/>
        <v>0.3034722222222222</v>
      </c>
      <c r="G25">
        <v>1.3</v>
      </c>
      <c r="H25">
        <v>1307</v>
      </c>
      <c r="I25" s="18">
        <f t="shared" si="3"/>
        <v>0.54652777777777783</v>
      </c>
      <c r="J25">
        <v>-2.4</v>
      </c>
      <c r="K25">
        <v>1940</v>
      </c>
      <c r="L25" s="18">
        <f t="shared" si="4"/>
        <v>0.81944444444444453</v>
      </c>
      <c r="M25">
        <v>1.3</v>
      </c>
      <c r="O25" s="18" t="str">
        <f t="shared" si="5"/>
        <v/>
      </c>
      <c r="R25" s="3" t="str">
        <f t="shared" si="15"/>
        <v>0:44+</v>
      </c>
      <c r="S25" s="3" t="str">
        <f t="shared" si="16"/>
        <v>7:17-</v>
      </c>
      <c r="T25" s="3" t="str">
        <f t="shared" si="17"/>
        <v>13:07+</v>
      </c>
      <c r="U25" s="3" t="str">
        <f t="shared" si="18"/>
        <v>19:40-</v>
      </c>
      <c r="V25" s="3" t="str">
        <f t="shared" si="19"/>
        <v/>
      </c>
      <c r="W25" s="3"/>
      <c r="X25" s="3" t="str">
        <f t="shared" si="11"/>
        <v>0:44+</v>
      </c>
      <c r="Y25" s="3" t="str">
        <f t="shared" si="12"/>
        <v>7:17-</v>
      </c>
      <c r="Z25" s="3" t="str">
        <f t="shared" si="13"/>
        <v>13:07+</v>
      </c>
      <c r="AA25" s="3" t="str">
        <f t="shared" si="14"/>
        <v>19:40-</v>
      </c>
      <c r="AD25" t="s">
        <v>347</v>
      </c>
      <c r="AE25" t="str">
        <f t="array" ref="AE25:BI28">TRANSPOSE(X216:AA245)</f>
        <v>0:56+</v>
      </c>
      <c r="AF25" t="str">
        <v>1:39+</v>
      </c>
      <c r="AG25" t="str">
        <v>2:23+</v>
      </c>
      <c r="AH25" t="str">
        <v>3:09+</v>
      </c>
      <c r="AI25" t="str">
        <v>3:58+</v>
      </c>
      <c r="AJ25" t="str">
        <v>4:49+</v>
      </c>
      <c r="AK25" t="str">
        <v>5:41+</v>
      </c>
      <c r="AL25" t="str">
        <v>0:46-</v>
      </c>
      <c r="AM25" t="str">
        <v>1:37-</v>
      </c>
      <c r="AN25" t="str">
        <v>2:27-</v>
      </c>
      <c r="AO25" t="str">
        <v>3:16-</v>
      </c>
      <c r="AP25" t="str">
        <v>4:05-</v>
      </c>
      <c r="AQ25" t="str">
        <v>4:54-</v>
      </c>
      <c r="AR25" t="str">
        <v>5:43-</v>
      </c>
      <c r="AS25" t="str">
        <v>6:35-</v>
      </c>
      <c r="AT25" t="str">
        <v>0:49+</v>
      </c>
      <c r="AU25" t="str">
        <v>1:44+</v>
      </c>
      <c r="AV25" t="str">
        <v>2:42+</v>
      </c>
      <c r="AW25" t="str">
        <v>3:42+</v>
      </c>
      <c r="AX25" t="str">
        <v>4:44+</v>
      </c>
      <c r="AY25" t="str">
        <v>5:45+</v>
      </c>
      <c r="AZ25" t="str">
        <v>1:00-</v>
      </c>
      <c r="BA25" t="str">
        <v>1:58-</v>
      </c>
      <c r="BB25" t="str">
        <v>2:50-</v>
      </c>
      <c r="BC25" t="str">
        <v>3:38-</v>
      </c>
      <c r="BD25" t="str">
        <v>4:23-</v>
      </c>
      <c r="BE25" t="str">
        <v>5:05-</v>
      </c>
      <c r="BF25" t="str">
        <v>5:46-</v>
      </c>
      <c r="BG25" t="str">
        <v>6:26-</v>
      </c>
      <c r="BH25" t="str">
        <v>0:28+</v>
      </c>
      <c r="BI25" t="e">
        <v>#N/A</v>
      </c>
    </row>
    <row r="26" spans="1:61" x14ac:dyDescent="0.2">
      <c r="A26">
        <v>22</v>
      </c>
      <c r="B26">
        <v>126</v>
      </c>
      <c r="C26" s="18">
        <f t="shared" si="1"/>
        <v>5.9722222222222225E-2</v>
      </c>
      <c r="D26">
        <v>-2.4</v>
      </c>
      <c r="E26">
        <v>802</v>
      </c>
      <c r="F26" s="18">
        <f t="shared" si="2"/>
        <v>0.3347222222222222</v>
      </c>
      <c r="G26">
        <v>1.3</v>
      </c>
      <c r="H26">
        <v>1352</v>
      </c>
      <c r="I26" s="18">
        <f t="shared" si="3"/>
        <v>0.57777777777777783</v>
      </c>
      <c r="J26">
        <v>-2.2999999999999998</v>
      </c>
      <c r="K26">
        <v>2024</v>
      </c>
      <c r="L26" s="18">
        <f t="shared" si="4"/>
        <v>0.85</v>
      </c>
      <c r="M26">
        <v>1.2</v>
      </c>
      <c r="O26" s="18" t="str">
        <f t="shared" si="5"/>
        <v/>
      </c>
      <c r="R26" s="3" t="str">
        <f t="shared" si="15"/>
        <v>1:26+</v>
      </c>
      <c r="S26" s="3" t="str">
        <f t="shared" si="16"/>
        <v>8:02-</v>
      </c>
      <c r="T26" s="3" t="str">
        <f t="shared" si="17"/>
        <v>13:52+</v>
      </c>
      <c r="U26" s="3" t="str">
        <f t="shared" si="18"/>
        <v>20:24-</v>
      </c>
      <c r="V26" s="3" t="str">
        <f t="shared" si="19"/>
        <v/>
      </c>
      <c r="W26" s="3"/>
      <c r="X26" s="3" t="str">
        <f t="shared" si="11"/>
        <v>1:26+</v>
      </c>
      <c r="Y26" s="3" t="str">
        <f t="shared" si="12"/>
        <v>8:02-</v>
      </c>
      <c r="Z26" s="3" t="str">
        <f t="shared" si="13"/>
        <v>13:52+</v>
      </c>
      <c r="AA26" s="3" t="str">
        <f t="shared" si="14"/>
        <v>20:24-</v>
      </c>
      <c r="AE26" t="str">
        <v>7:36-</v>
      </c>
      <c r="AF26" t="str">
        <v>8:19-</v>
      </c>
      <c r="AG26" t="str">
        <v>9:03-</v>
      </c>
      <c r="AH26" t="str">
        <v>9:49-</v>
      </c>
      <c r="AI26" t="str">
        <v>10:38-</v>
      </c>
      <c r="AJ26" t="str">
        <v>11:27-</v>
      </c>
      <c r="AK26" t="str">
        <v>12:17-</v>
      </c>
      <c r="AL26" t="str">
        <v>6:33+</v>
      </c>
      <c r="AM26" t="str">
        <v>7:24+</v>
      </c>
      <c r="AN26" t="str">
        <v>8:15+</v>
      </c>
      <c r="AO26" t="str">
        <v>9:04+</v>
      </c>
      <c r="AP26" t="str">
        <v>9:53+</v>
      </c>
      <c r="AQ26" t="str">
        <v>10:42+</v>
      </c>
      <c r="AR26" t="str">
        <v>11:33+</v>
      </c>
      <c r="AS26" t="str">
        <v>12:24+</v>
      </c>
      <c r="AT26" t="str">
        <v>7:28-</v>
      </c>
      <c r="AU26" t="str">
        <v>8:23-</v>
      </c>
      <c r="AV26" t="str">
        <v>9:21-</v>
      </c>
      <c r="AW26" t="str">
        <v>10:22-</v>
      </c>
      <c r="AX26" t="str">
        <v>11:24-</v>
      </c>
      <c r="AY26" t="str">
        <v>12:24-</v>
      </c>
      <c r="AZ26" t="str">
        <v>6:45+</v>
      </c>
      <c r="BA26" t="str">
        <v>7:41+</v>
      </c>
      <c r="BB26" t="str">
        <v>8:32+</v>
      </c>
      <c r="BC26" t="str">
        <v>9:20+</v>
      </c>
      <c r="BD26" t="str">
        <v>10:04+</v>
      </c>
      <c r="BE26" t="str">
        <v>10:47+</v>
      </c>
      <c r="BF26" t="str">
        <v>11:28+</v>
      </c>
      <c r="BG26" t="str">
        <v>12:09+</v>
      </c>
      <c r="BH26" t="str">
        <v>7:05-</v>
      </c>
      <c r="BI26" t="e">
        <v>#N/A</v>
      </c>
    </row>
    <row r="27" spans="1:61" x14ac:dyDescent="0.2">
      <c r="A27">
        <v>23</v>
      </c>
      <c r="B27">
        <v>213</v>
      </c>
      <c r="C27" s="18">
        <f t="shared" si="1"/>
        <v>9.2361111111111116E-2</v>
      </c>
      <c r="D27">
        <v>-2.2999999999999998</v>
      </c>
      <c r="E27">
        <v>852</v>
      </c>
      <c r="F27" s="18">
        <f t="shared" si="2"/>
        <v>0.36944444444444446</v>
      </c>
      <c r="G27">
        <v>1.2</v>
      </c>
      <c r="H27">
        <v>1442</v>
      </c>
      <c r="I27" s="18">
        <f t="shared" si="3"/>
        <v>0.61249999999999993</v>
      </c>
      <c r="J27">
        <v>-2.2000000000000002</v>
      </c>
      <c r="K27">
        <v>2114</v>
      </c>
      <c r="L27" s="18">
        <f t="shared" si="4"/>
        <v>0.8847222222222223</v>
      </c>
      <c r="M27">
        <v>1.2</v>
      </c>
      <c r="O27" s="18" t="str">
        <f t="shared" si="5"/>
        <v/>
      </c>
      <c r="R27" s="3" t="str">
        <f t="shared" si="15"/>
        <v>2:13+</v>
      </c>
      <c r="S27" s="3" t="str">
        <f t="shared" si="16"/>
        <v>8:52-</v>
      </c>
      <c r="T27" s="3" t="str">
        <f t="shared" si="17"/>
        <v>14:42+</v>
      </c>
      <c r="U27" s="3" t="str">
        <f t="shared" si="18"/>
        <v>21:14-</v>
      </c>
      <c r="V27" s="3" t="str">
        <f t="shared" si="19"/>
        <v/>
      </c>
      <c r="W27" s="3"/>
      <c r="X27" s="3" t="str">
        <f t="shared" si="11"/>
        <v>2:13+</v>
      </c>
      <c r="Y27" s="3" t="str">
        <f t="shared" si="12"/>
        <v>8:52-</v>
      </c>
      <c r="Z27" s="3" t="str">
        <f t="shared" si="13"/>
        <v>14:42+</v>
      </c>
      <c r="AA27" s="3" t="str">
        <f t="shared" si="14"/>
        <v>21:14-</v>
      </c>
      <c r="AE27" t="str">
        <v>13:20+</v>
      </c>
      <c r="AF27" t="str">
        <v>14:04+</v>
      </c>
      <c r="AG27" t="str">
        <v>14:48+</v>
      </c>
      <c r="AH27" t="str">
        <v>15:35+</v>
      </c>
      <c r="AI27" t="str">
        <v>16:24+</v>
      </c>
      <c r="AJ27" t="str">
        <v>17:14+</v>
      </c>
      <c r="AK27" t="str">
        <v>18:05+</v>
      </c>
      <c r="AL27" t="str">
        <v>13:06-</v>
      </c>
      <c r="AM27" t="str">
        <v>13:55-</v>
      </c>
      <c r="AN27" t="str">
        <v>14:42-</v>
      </c>
      <c r="AO27" t="str">
        <v>15:30-</v>
      </c>
      <c r="AP27" t="str">
        <v>16:18-</v>
      </c>
      <c r="AQ27" t="str">
        <v>17:08-</v>
      </c>
      <c r="AR27" t="str">
        <v>17:59-</v>
      </c>
      <c r="AS27" t="str">
        <v>18:52-</v>
      </c>
      <c r="AT27" t="str">
        <v>13:17+</v>
      </c>
      <c r="AU27" t="str">
        <v>14:13+</v>
      </c>
      <c r="AV27" t="str">
        <v>15:12+</v>
      </c>
      <c r="AW27" t="str">
        <v>16:12+</v>
      </c>
      <c r="AX27" t="str">
        <v>17:13+</v>
      </c>
      <c r="AY27" t="str">
        <v>18:13+</v>
      </c>
      <c r="AZ27" t="str">
        <v>13:22-</v>
      </c>
      <c r="BA27" t="str">
        <v>14:16-</v>
      </c>
      <c r="BB27" t="str">
        <v>15:06-</v>
      </c>
      <c r="BC27" t="str">
        <v>15:52-</v>
      </c>
      <c r="BD27" t="str">
        <v>16:36-</v>
      </c>
      <c r="BE27" t="str">
        <v>17:18-</v>
      </c>
      <c r="BF27" t="str">
        <v>17:58-</v>
      </c>
      <c r="BG27" t="str">
        <v>18:38-</v>
      </c>
      <c r="BH27" t="str">
        <v>12:49+</v>
      </c>
      <c r="BI27" t="e">
        <v>#N/A</v>
      </c>
    </row>
    <row r="28" spans="1:61" x14ac:dyDescent="0.2">
      <c r="A28">
        <v>24</v>
      </c>
      <c r="B28">
        <v>306</v>
      </c>
      <c r="C28" s="18">
        <f t="shared" si="1"/>
        <v>0.12916666666666668</v>
      </c>
      <c r="D28">
        <v>-2.2999999999999998</v>
      </c>
      <c r="E28">
        <v>950</v>
      </c>
      <c r="F28" s="18">
        <f t="shared" si="2"/>
        <v>0.40972222222222227</v>
      </c>
      <c r="G28">
        <v>1.2</v>
      </c>
      <c r="H28">
        <v>1538</v>
      </c>
      <c r="I28" s="18">
        <f t="shared" si="3"/>
        <v>0.65138888888888891</v>
      </c>
      <c r="J28">
        <v>-2.2000000000000002</v>
      </c>
      <c r="K28">
        <v>2212</v>
      </c>
      <c r="L28" s="18">
        <f t="shared" si="4"/>
        <v>0.92499999999999993</v>
      </c>
      <c r="O28" s="18" t="str">
        <f t="shared" si="5"/>
        <v/>
      </c>
      <c r="R28" s="3" t="str">
        <f t="shared" si="15"/>
        <v>3:06+</v>
      </c>
      <c r="S28" s="3" t="str">
        <f t="shared" si="16"/>
        <v>9:50-</v>
      </c>
      <c r="T28" s="3" t="str">
        <f t="shared" si="17"/>
        <v>15:38+</v>
      </c>
      <c r="U28" s="3" t="str">
        <f t="shared" si="18"/>
        <v>22:12-</v>
      </c>
      <c r="V28" s="3" t="str">
        <f t="shared" si="19"/>
        <v/>
      </c>
      <c r="W28" s="3"/>
      <c r="X28" s="3" t="str">
        <f t="shared" si="11"/>
        <v>3:06+</v>
      </c>
      <c r="Y28" s="3" t="str">
        <f t="shared" si="12"/>
        <v>9:50-</v>
      </c>
      <c r="Z28" s="3" t="str">
        <f t="shared" si="13"/>
        <v>15:38+</v>
      </c>
      <c r="AA28" s="3" t="str">
        <f t="shared" si="14"/>
        <v>22:12-</v>
      </c>
      <c r="AE28" t="str">
        <v>19:50-</v>
      </c>
      <c r="AF28" t="str">
        <v>20:34-</v>
      </c>
      <c r="AG28" t="str">
        <v>21:20-</v>
      </c>
      <c r="AH28" t="str">
        <v>22:09-</v>
      </c>
      <c r="AI28" t="str">
        <v>23:01-</v>
      </c>
      <c r="AJ28" t="str">
        <v>23:53-</v>
      </c>
      <c r="AK28" t="str">
        <v/>
      </c>
      <c r="AL28" t="str">
        <v>18:56+</v>
      </c>
      <c r="AM28" t="str">
        <v>19:46+</v>
      </c>
      <c r="AN28" t="str">
        <v>20:35-</v>
      </c>
      <c r="AO28" t="str">
        <v>21:24-</v>
      </c>
      <c r="AP28" t="str">
        <v>22:14-</v>
      </c>
      <c r="AQ28" t="str">
        <v>23:04-</v>
      </c>
      <c r="AR28" t="str">
        <v>23:55-</v>
      </c>
      <c r="AS28" t="str">
        <v/>
      </c>
      <c r="AT28" t="str">
        <v>19:48-</v>
      </c>
      <c r="AU28" t="str">
        <v>20:47-</v>
      </c>
      <c r="AV28" t="str">
        <v>21:50-</v>
      </c>
      <c r="AW28" t="str">
        <v>22:54-</v>
      </c>
      <c r="AX28" t="str">
        <v>23:59-</v>
      </c>
      <c r="AY28" t="str">
        <v/>
      </c>
      <c r="AZ28" t="str">
        <v>19:11+</v>
      </c>
      <c r="BA28" t="str">
        <v>20:04+</v>
      </c>
      <c r="BB28" t="str">
        <v>20:54-</v>
      </c>
      <c r="BC28" t="str">
        <v>21:40-</v>
      </c>
      <c r="BD28" t="str">
        <v>22:24-</v>
      </c>
      <c r="BE28" t="str">
        <v>23:06-</v>
      </c>
      <c r="BF28" t="str">
        <v>23:47-</v>
      </c>
      <c r="BG28" t="str">
        <v/>
      </c>
      <c r="BH28" t="str">
        <v>19:18-</v>
      </c>
      <c r="BI28" t="e">
        <v>#N/A</v>
      </c>
    </row>
    <row r="29" spans="1:61" x14ac:dyDescent="0.2">
      <c r="A29">
        <v>25</v>
      </c>
      <c r="C29" s="18" t="str">
        <f t="shared" si="1"/>
        <v/>
      </c>
      <c r="D29">
        <v>1.2</v>
      </c>
      <c r="E29">
        <v>406</v>
      </c>
      <c r="F29" s="18">
        <f t="shared" si="2"/>
        <v>0.17083333333333331</v>
      </c>
      <c r="G29">
        <v>-2.2999999999999998</v>
      </c>
      <c r="H29">
        <v>1053</v>
      </c>
      <c r="I29" s="18">
        <f t="shared" si="3"/>
        <v>0.45347222222222222</v>
      </c>
      <c r="J29">
        <v>1.2</v>
      </c>
      <c r="K29">
        <v>1640</v>
      </c>
      <c r="L29" s="18">
        <f t="shared" si="4"/>
        <v>0.69444444444444453</v>
      </c>
      <c r="M29">
        <v>-2.2000000000000002</v>
      </c>
      <c r="N29">
        <v>2314</v>
      </c>
      <c r="O29" s="18">
        <f t="shared" si="5"/>
        <v>0.96805555555555556</v>
      </c>
      <c r="R29" s="3" t="str">
        <f t="shared" si="15"/>
        <v/>
      </c>
      <c r="S29" s="3" t="str">
        <f t="shared" si="16"/>
        <v>4:06+</v>
      </c>
      <c r="T29" s="3" t="str">
        <f t="shared" si="17"/>
        <v>10:53-</v>
      </c>
      <c r="U29" s="3" t="str">
        <f t="shared" si="18"/>
        <v>16:40+</v>
      </c>
      <c r="V29" s="3" t="str">
        <f t="shared" si="19"/>
        <v>23:14-</v>
      </c>
      <c r="W29" s="3"/>
      <c r="X29" s="3" t="str">
        <f t="shared" si="11"/>
        <v>4:06+</v>
      </c>
      <c r="Y29" s="3" t="str">
        <f t="shared" si="12"/>
        <v>10:53-</v>
      </c>
      <c r="Z29" s="3" t="str">
        <f t="shared" si="13"/>
        <v>16:40+</v>
      </c>
      <c r="AA29" s="3" t="str">
        <f t="shared" si="14"/>
        <v>23:14-</v>
      </c>
      <c r="AD29" s="3" t="s">
        <v>348</v>
      </c>
      <c r="AE29" t="str">
        <f t="array" ref="AE29:BI32">TRANSPOSE(X258:AA288)</f>
        <v>1:08+</v>
      </c>
      <c r="AF29" t="str">
        <v>1:49+</v>
      </c>
      <c r="AG29" t="str">
        <v>2:32+</v>
      </c>
      <c r="AH29" t="str">
        <v>3:17+</v>
      </c>
      <c r="AI29" t="str">
        <v>4:06+</v>
      </c>
      <c r="AJ29" t="str">
        <v>4:57+</v>
      </c>
      <c r="AK29" t="str">
        <v>0:01-</v>
      </c>
      <c r="AL29" t="str">
        <v>0:57-</v>
      </c>
      <c r="AM29" t="str">
        <v>1:54-</v>
      </c>
      <c r="AN29" t="str">
        <v>2:48-</v>
      </c>
      <c r="AO29" t="str">
        <v>3:42-</v>
      </c>
      <c r="AP29" t="str">
        <v>4:34-</v>
      </c>
      <c r="AQ29" t="str">
        <v>5:26-</v>
      </c>
      <c r="AR29" t="str">
        <v>6:18-</v>
      </c>
      <c r="AS29" t="str">
        <v>0:36+</v>
      </c>
      <c r="AT29" t="str">
        <v>1:31+</v>
      </c>
      <c r="AU29" t="str">
        <v>2:27+</v>
      </c>
      <c r="AV29" t="str">
        <v>3:24+</v>
      </c>
      <c r="AW29" t="str">
        <v>4:24+</v>
      </c>
      <c r="AX29" t="str">
        <v>5:24+</v>
      </c>
      <c r="AY29" t="str">
        <v>0:35-</v>
      </c>
      <c r="AZ29" t="str">
        <v>1:33-</v>
      </c>
      <c r="BA29" t="str">
        <v>2:25-</v>
      </c>
      <c r="BB29" t="str">
        <v>3:13-</v>
      </c>
      <c r="BC29" t="str">
        <v>3:56-</v>
      </c>
      <c r="BD29" t="str">
        <v>4:37-</v>
      </c>
      <c r="BE29" t="str">
        <v>5:16-</v>
      </c>
      <c r="BF29" t="str">
        <v>5:53-</v>
      </c>
      <c r="BG29" t="str">
        <v>0:01+</v>
      </c>
      <c r="BH29" t="str">
        <v>0:40+</v>
      </c>
      <c r="BI29" t="str">
        <v>1:20+</v>
      </c>
    </row>
    <row r="30" spans="1:61" x14ac:dyDescent="0.2">
      <c r="A30">
        <v>26</v>
      </c>
      <c r="C30" s="18" t="str">
        <f t="shared" si="1"/>
        <v/>
      </c>
      <c r="D30">
        <v>1.3</v>
      </c>
      <c r="E30">
        <v>509</v>
      </c>
      <c r="F30" s="18">
        <f t="shared" si="2"/>
        <v>0.21458333333333335</v>
      </c>
      <c r="G30">
        <v>-2.2999999999999998</v>
      </c>
      <c r="H30">
        <v>1158</v>
      </c>
      <c r="I30" s="18">
        <f t="shared" si="3"/>
        <v>0.49861111111111112</v>
      </c>
      <c r="J30">
        <v>1.2</v>
      </c>
      <c r="K30">
        <v>1743</v>
      </c>
      <c r="L30" s="18">
        <f t="shared" si="4"/>
        <v>0.73819444444444438</v>
      </c>
      <c r="M30">
        <v>-2.2999999999999998</v>
      </c>
      <c r="O30" s="18" t="str">
        <f t="shared" si="5"/>
        <v/>
      </c>
      <c r="R30" s="3" t="str">
        <f t="shared" si="15"/>
        <v/>
      </c>
      <c r="S30" s="3" t="str">
        <f t="shared" si="16"/>
        <v>5:09+</v>
      </c>
      <c r="T30" s="3" t="str">
        <f t="shared" si="17"/>
        <v>11:58-</v>
      </c>
      <c r="U30" s="3" t="str">
        <f t="shared" si="18"/>
        <v>17:43+</v>
      </c>
      <c r="V30" s="3" t="str">
        <f t="shared" si="19"/>
        <v/>
      </c>
      <c r="W30" s="3"/>
      <c r="X30" s="3" t="str">
        <f t="shared" si="11"/>
        <v>5:09+</v>
      </c>
      <c r="Y30" s="3" t="str">
        <f t="shared" si="12"/>
        <v>11:58-</v>
      </c>
      <c r="Z30" s="3" t="str">
        <f t="shared" si="13"/>
        <v>17:43+</v>
      </c>
      <c r="AA30" s="3" t="str">
        <f t="shared" si="14"/>
        <v/>
      </c>
      <c r="AD30" s="3"/>
      <c r="AE30" t="str">
        <v>7:44-</v>
      </c>
      <c r="AF30" t="str">
        <v>8:25-</v>
      </c>
      <c r="AG30" t="str">
        <v>9:06-</v>
      </c>
      <c r="AH30" t="str">
        <v>9:50-</v>
      </c>
      <c r="AI30" t="str">
        <v>10:37-</v>
      </c>
      <c r="AJ30" t="str">
        <v>11:27-</v>
      </c>
      <c r="AK30" t="str">
        <v>5:52+</v>
      </c>
      <c r="AL30" t="str">
        <v>6:48+</v>
      </c>
      <c r="AM30" t="str">
        <v>7:44+</v>
      </c>
      <c r="AN30" t="str">
        <v>8:38+</v>
      </c>
      <c r="AO30" t="str">
        <v>9:32+</v>
      </c>
      <c r="AP30" t="str">
        <v>10:24+</v>
      </c>
      <c r="AQ30" t="str">
        <v>11:17+</v>
      </c>
      <c r="AR30" t="str">
        <v>12:09+</v>
      </c>
      <c r="AS30" t="str">
        <v>7:11-</v>
      </c>
      <c r="AT30" t="str">
        <v>8:05-</v>
      </c>
      <c r="AU30" t="str">
        <v>9:00-</v>
      </c>
      <c r="AV30" t="str">
        <v>9:58-</v>
      </c>
      <c r="AW30" t="str">
        <v>10:58-</v>
      </c>
      <c r="AX30" t="str">
        <v>11:58-</v>
      </c>
      <c r="AY30" t="str">
        <v>6:23+</v>
      </c>
      <c r="AZ30" t="str">
        <v>7:19+</v>
      </c>
      <c r="BA30" t="str">
        <v>8:10+</v>
      </c>
      <c r="BB30" t="str">
        <v>8:57+</v>
      </c>
      <c r="BC30" t="str">
        <v>9:41+</v>
      </c>
      <c r="BD30" t="str">
        <v>10:22+</v>
      </c>
      <c r="BE30" t="str">
        <v>11:02+</v>
      </c>
      <c r="BF30" t="str">
        <v>11:41+</v>
      </c>
      <c r="BG30" t="str">
        <v>6:30-</v>
      </c>
      <c r="BH30" t="str">
        <v>7:06-</v>
      </c>
      <c r="BI30" t="str">
        <v>7:43-</v>
      </c>
    </row>
    <row r="31" spans="1:61" x14ac:dyDescent="0.2">
      <c r="A31">
        <v>27</v>
      </c>
      <c r="B31">
        <v>18</v>
      </c>
      <c r="C31" s="18">
        <f t="shared" si="1"/>
        <v>1.2499999999999999E-2</v>
      </c>
      <c r="D31">
        <v>1.3</v>
      </c>
      <c r="E31">
        <v>613</v>
      </c>
      <c r="F31" s="18">
        <f t="shared" si="2"/>
        <v>0.2590277777777778</v>
      </c>
      <c r="G31">
        <v>-2.4</v>
      </c>
      <c r="H31">
        <v>1301</v>
      </c>
      <c r="I31" s="18">
        <f t="shared" si="3"/>
        <v>0.54236111111111118</v>
      </c>
      <c r="J31">
        <v>1.3</v>
      </c>
      <c r="K31">
        <v>1845</v>
      </c>
      <c r="L31" s="18">
        <f t="shared" si="4"/>
        <v>0.78125</v>
      </c>
      <c r="M31">
        <v>-2.4</v>
      </c>
      <c r="O31" s="18" t="str">
        <f t="shared" si="5"/>
        <v/>
      </c>
      <c r="R31" s="3" t="str">
        <f t="shared" si="15"/>
        <v>0:18-</v>
      </c>
      <c r="S31" s="3" t="str">
        <f t="shared" si="16"/>
        <v>6:13+</v>
      </c>
      <c r="T31" s="3" t="str">
        <f t="shared" si="17"/>
        <v>13:01-</v>
      </c>
      <c r="U31" s="3" t="str">
        <f t="shared" si="18"/>
        <v>18:45+</v>
      </c>
      <c r="V31" s="3" t="str">
        <f t="shared" si="19"/>
        <v/>
      </c>
      <c r="W31" s="3"/>
      <c r="X31" s="3" t="str">
        <f t="shared" si="11"/>
        <v>0:18-</v>
      </c>
      <c r="Y31" s="3" t="str">
        <f t="shared" si="12"/>
        <v>6:13+</v>
      </c>
      <c r="Z31" s="3" t="str">
        <f t="shared" si="13"/>
        <v>13:01-</v>
      </c>
      <c r="AA31" s="3" t="str">
        <f t="shared" si="14"/>
        <v>18:45+</v>
      </c>
      <c r="AD31" s="3"/>
      <c r="AE31" t="str">
        <v>13:29+</v>
      </c>
      <c r="AF31" t="str">
        <v>14:11+</v>
      </c>
      <c r="AG31" t="str">
        <v>14:54+</v>
      </c>
      <c r="AH31" t="str">
        <v>15:40+</v>
      </c>
      <c r="AI31" t="str">
        <v>16:29+</v>
      </c>
      <c r="AJ31" t="str">
        <v>17:22+</v>
      </c>
      <c r="AK31" t="str">
        <v>12:21-</v>
      </c>
      <c r="AL31" t="str">
        <v>13:15-</v>
      </c>
      <c r="AM31" t="str">
        <v>14:10-</v>
      </c>
      <c r="AN31" t="str">
        <v>15:04-</v>
      </c>
      <c r="AO31" t="str">
        <v>15:57-</v>
      </c>
      <c r="AP31" t="str">
        <v>16:51-</v>
      </c>
      <c r="AQ31" t="str">
        <v>17:44-</v>
      </c>
      <c r="AR31" t="str">
        <v>18:38-</v>
      </c>
      <c r="AS31" t="str">
        <v>13:03+</v>
      </c>
      <c r="AT31" t="str">
        <v>13:57+</v>
      </c>
      <c r="AU31" t="str">
        <v>14:54+</v>
      </c>
      <c r="AV31" t="str">
        <v>15:52+</v>
      </c>
      <c r="AW31" t="str">
        <v>16:52+</v>
      </c>
      <c r="AX31" t="str">
        <v>17:52+</v>
      </c>
      <c r="AY31" t="str">
        <v>12:57-</v>
      </c>
      <c r="AZ31" t="str">
        <v>13:51-</v>
      </c>
      <c r="BA31" t="str">
        <v>14:41-</v>
      </c>
      <c r="BB31" t="str">
        <v>15:27-</v>
      </c>
      <c r="BC31" t="str">
        <v>16:09-</v>
      </c>
      <c r="BD31" t="str">
        <v>16:49-</v>
      </c>
      <c r="BE31" t="str">
        <v>17:28-</v>
      </c>
      <c r="BF31" t="str">
        <v>18:05-</v>
      </c>
      <c r="BG31" t="str">
        <v>12:19+</v>
      </c>
      <c r="BH31" t="str">
        <v>12:58+</v>
      </c>
      <c r="BI31" t="str">
        <v>13:37+</v>
      </c>
    </row>
    <row r="32" spans="1:61" x14ac:dyDescent="0.2">
      <c r="A32">
        <v>28</v>
      </c>
      <c r="B32">
        <v>120</v>
      </c>
      <c r="C32" s="18">
        <f t="shared" si="1"/>
        <v>5.5555555555555552E-2</v>
      </c>
      <c r="D32">
        <v>1.4</v>
      </c>
      <c r="E32">
        <v>714</v>
      </c>
      <c r="F32" s="18">
        <f t="shared" si="2"/>
        <v>0.30138888888888887</v>
      </c>
      <c r="G32">
        <v>-2.5</v>
      </c>
      <c r="H32">
        <v>1400</v>
      </c>
      <c r="I32" s="18">
        <f t="shared" si="3"/>
        <v>0.58333333333333337</v>
      </c>
      <c r="J32">
        <v>1.4</v>
      </c>
      <c r="K32">
        <v>1945</v>
      </c>
      <c r="L32" s="18">
        <f t="shared" si="4"/>
        <v>0.82291666666666663</v>
      </c>
      <c r="M32">
        <v>-2.5</v>
      </c>
      <c r="O32" s="18" t="str">
        <f t="shared" si="5"/>
        <v/>
      </c>
      <c r="R32" s="3" t="str">
        <f t="shared" si="15"/>
        <v>1:20-</v>
      </c>
      <c r="S32" s="3" t="str">
        <f t="shared" si="16"/>
        <v>7:14+</v>
      </c>
      <c r="T32" s="3" t="str">
        <f t="shared" si="17"/>
        <v>14:00-</v>
      </c>
      <c r="U32" s="3" t="str">
        <f t="shared" si="18"/>
        <v>19:45+</v>
      </c>
      <c r="V32" s="3" t="str">
        <f t="shared" si="19"/>
        <v/>
      </c>
      <c r="W32" s="3"/>
      <c r="X32" s="3" t="str">
        <f t="shared" si="11"/>
        <v>1:20-</v>
      </c>
      <c r="Y32" s="3" t="str">
        <f t="shared" si="12"/>
        <v>7:14+</v>
      </c>
      <c r="Z32" s="3" t="str">
        <f t="shared" si="13"/>
        <v>14:00-</v>
      </c>
      <c r="AA32" s="3" t="str">
        <f t="shared" si="14"/>
        <v>19:45+</v>
      </c>
      <c r="AD32" s="3"/>
      <c r="AE32" t="str">
        <v>19:58-</v>
      </c>
      <c r="AF32" t="str">
        <v>20:40-</v>
      </c>
      <c r="AG32" t="str">
        <v>21:25-</v>
      </c>
      <c r="AH32" t="str">
        <v>22:13-</v>
      </c>
      <c r="AI32" t="str">
        <v>23:05-</v>
      </c>
      <c r="AJ32" t="str">
        <v/>
      </c>
      <c r="AK32" t="str">
        <v>18:17+</v>
      </c>
      <c r="AL32" t="str">
        <v>19:13+</v>
      </c>
      <c r="AM32" t="str">
        <v>20:08+</v>
      </c>
      <c r="AN32" t="str">
        <v>21:03-</v>
      </c>
      <c r="AO32" t="str">
        <v>21:57-</v>
      </c>
      <c r="AP32" t="str">
        <v>22:50-</v>
      </c>
      <c r="AQ32" t="str">
        <v>23:43-</v>
      </c>
      <c r="AR32" t="str">
        <v/>
      </c>
      <c r="AS32" t="str">
        <v>19:33-</v>
      </c>
      <c r="AT32" t="str">
        <v>20:31-</v>
      </c>
      <c r="AU32" t="str">
        <v>21:30-</v>
      </c>
      <c r="AV32" t="str">
        <v>22:32-</v>
      </c>
      <c r="AW32" t="str">
        <v>23:34-</v>
      </c>
      <c r="AX32" t="str">
        <v/>
      </c>
      <c r="AY32" t="str">
        <v>18:49+</v>
      </c>
      <c r="AZ32" t="str">
        <v>19:43+</v>
      </c>
      <c r="BA32" t="str">
        <v>20:33-</v>
      </c>
      <c r="BB32" t="str">
        <v>21:19-</v>
      </c>
      <c r="BC32" t="str">
        <v>22:02-</v>
      </c>
      <c r="BD32" t="str">
        <v>22:43-</v>
      </c>
      <c r="BE32" t="str">
        <v>23:22-</v>
      </c>
      <c r="BF32" t="str">
        <v/>
      </c>
      <c r="BG32" t="str">
        <v>18:43-</v>
      </c>
      <c r="BH32" t="str">
        <v>19:20-</v>
      </c>
      <c r="BI32" t="str">
        <v>19:59-</v>
      </c>
    </row>
    <row r="33" spans="1:61" x14ac:dyDescent="0.2">
      <c r="A33">
        <v>29</v>
      </c>
      <c r="B33">
        <v>219</v>
      </c>
      <c r="C33" s="18">
        <f t="shared" si="1"/>
        <v>9.6527777777777768E-2</v>
      </c>
      <c r="D33">
        <v>1.5</v>
      </c>
      <c r="E33">
        <v>813</v>
      </c>
      <c r="F33" s="18">
        <f t="shared" si="2"/>
        <v>0.34236111111111112</v>
      </c>
      <c r="G33">
        <v>-2.5</v>
      </c>
      <c r="H33">
        <v>1455</v>
      </c>
      <c r="I33" s="18">
        <f t="shared" si="3"/>
        <v>0.62152777777777779</v>
      </c>
      <c r="J33">
        <v>1.5</v>
      </c>
      <c r="K33">
        <v>2041</v>
      </c>
      <c r="L33" s="18">
        <f t="shared" si="4"/>
        <v>0.8618055555555556</v>
      </c>
      <c r="O33" s="18" t="str">
        <f t="shared" si="5"/>
        <v/>
      </c>
      <c r="R33" s="3" t="str">
        <f t="shared" si="15"/>
        <v>2:19-</v>
      </c>
      <c r="S33" s="3" t="str">
        <f t="shared" si="16"/>
        <v>8:13+</v>
      </c>
      <c r="T33" s="3" t="str">
        <f t="shared" si="17"/>
        <v>14:55-</v>
      </c>
      <c r="U33" s="3" t="str">
        <f t="shared" si="18"/>
        <v>20:41-</v>
      </c>
      <c r="V33" s="3" t="str">
        <f t="shared" si="19"/>
        <v/>
      </c>
      <c r="W33" s="3"/>
      <c r="X33" s="3" t="str">
        <f t="shared" si="11"/>
        <v>2:19-</v>
      </c>
      <c r="Y33" s="3" t="str">
        <f t="shared" si="12"/>
        <v>8:13+</v>
      </c>
      <c r="Z33" s="3" t="str">
        <f t="shared" si="13"/>
        <v>14:55-</v>
      </c>
      <c r="AA33" s="3" t="str">
        <f t="shared" si="14"/>
        <v>20:41-</v>
      </c>
      <c r="AD33" t="s">
        <v>349</v>
      </c>
      <c r="AE33" t="str">
        <f t="array" ref="AE33:BI36">TRANSPOSE(X301:AA331)</f>
        <v>2:00+</v>
      </c>
      <c r="AF33" t="str">
        <v>2:43+</v>
      </c>
      <c r="AG33" t="str">
        <v>3:30+</v>
      </c>
      <c r="AH33" t="str">
        <v>4:22+</v>
      </c>
      <c r="AI33" t="str">
        <v>5:20+</v>
      </c>
      <c r="AJ33" t="str">
        <v>0:20-</v>
      </c>
      <c r="AK33" t="str">
        <v>1:22-</v>
      </c>
      <c r="AL33" t="str">
        <v>2:22-</v>
      </c>
      <c r="AM33" t="str">
        <v>3:19-</v>
      </c>
      <c r="AN33" t="str">
        <v>4:13-</v>
      </c>
      <c r="AO33" t="str">
        <v>5:05-</v>
      </c>
      <c r="AP33" t="str">
        <v>5:57-</v>
      </c>
      <c r="AQ33" t="str">
        <v>0:23+</v>
      </c>
      <c r="AR33" t="str">
        <v>1:15+</v>
      </c>
      <c r="AS33" t="str">
        <v>2:09+</v>
      </c>
      <c r="AT33" t="str">
        <v>3:05+</v>
      </c>
      <c r="AU33" t="str">
        <v>4:02+</v>
      </c>
      <c r="AV33" t="str">
        <v>5:01+</v>
      </c>
      <c r="AW33" t="str">
        <v>0:04-</v>
      </c>
      <c r="AX33" t="str">
        <v>1:02-</v>
      </c>
      <c r="AY33" t="str">
        <v>1:54-</v>
      </c>
      <c r="AZ33" t="str">
        <v>2:42-</v>
      </c>
      <c r="BA33" t="str">
        <v>3:25-</v>
      </c>
      <c r="BB33" t="str">
        <v>4:04-</v>
      </c>
      <c r="BC33" t="str">
        <v>4:42-</v>
      </c>
      <c r="BD33" t="str">
        <v>5:18-</v>
      </c>
      <c r="BE33" t="str">
        <v>5:53-</v>
      </c>
      <c r="BF33" t="str">
        <v>0:13+</v>
      </c>
      <c r="BG33" t="str">
        <v>0:51+</v>
      </c>
      <c r="BH33" t="str">
        <v>1:31+</v>
      </c>
      <c r="BI33" t="str">
        <v>2:13+</v>
      </c>
    </row>
    <row r="34" spans="1:61" x14ac:dyDescent="0.2">
      <c r="A34">
        <v>30</v>
      </c>
      <c r="C34" s="18" t="str">
        <f t="shared" si="1"/>
        <v/>
      </c>
      <c r="D34">
        <v>-2.5</v>
      </c>
      <c r="E34">
        <v>314</v>
      </c>
      <c r="F34" s="18">
        <f t="shared" si="2"/>
        <v>0.13472222222222222</v>
      </c>
      <c r="G34">
        <v>1.6</v>
      </c>
      <c r="H34">
        <v>908</v>
      </c>
      <c r="I34" s="18">
        <f t="shared" si="3"/>
        <v>0.38055555555555554</v>
      </c>
      <c r="J34">
        <v>-2.6</v>
      </c>
      <c r="K34">
        <v>1549</v>
      </c>
      <c r="L34" s="18">
        <f t="shared" si="4"/>
        <v>0.65902777777777777</v>
      </c>
      <c r="M34">
        <v>1.6</v>
      </c>
      <c r="N34">
        <v>2135</v>
      </c>
      <c r="O34" s="18">
        <f t="shared" si="5"/>
        <v>0.89930555555555547</v>
      </c>
      <c r="R34" s="3" t="str">
        <f t="shared" si="15"/>
        <v/>
      </c>
      <c r="S34" s="3" t="str">
        <f t="shared" si="16"/>
        <v>3:14-</v>
      </c>
      <c r="T34" s="3" t="str">
        <f t="shared" si="17"/>
        <v>9:08+</v>
      </c>
      <c r="U34" s="3" t="str">
        <f t="shared" si="18"/>
        <v>15:49-</v>
      </c>
      <c r="V34" s="3" t="str">
        <f t="shared" si="19"/>
        <v>21:35-</v>
      </c>
      <c r="W34" s="3"/>
      <c r="X34" s="3" t="str">
        <f t="shared" si="11"/>
        <v>3:14-</v>
      </c>
      <c r="Y34" s="3" t="str">
        <f t="shared" si="12"/>
        <v>9:08+</v>
      </c>
      <c r="Z34" s="3" t="str">
        <f t="shared" si="13"/>
        <v>15:49-</v>
      </c>
      <c r="AA34" s="3" t="str">
        <f t="shared" si="14"/>
        <v>21:35-</v>
      </c>
      <c r="AE34" t="str">
        <v>8:20-</v>
      </c>
      <c r="AF34" t="str">
        <v>9:01-</v>
      </c>
      <c r="AG34" t="str">
        <v>9:46-</v>
      </c>
      <c r="AH34" t="str">
        <v>10:39-</v>
      </c>
      <c r="AI34" t="str">
        <v>11:37-</v>
      </c>
      <c r="AJ34" t="str">
        <v>6:20+</v>
      </c>
      <c r="AK34" t="str">
        <v>7:21+</v>
      </c>
      <c r="AL34" t="str">
        <v>8:19+</v>
      </c>
      <c r="AM34" t="str">
        <v>9:15+</v>
      </c>
      <c r="AN34" t="str">
        <v>10:09+</v>
      </c>
      <c r="AO34" t="str">
        <v>11:02+</v>
      </c>
      <c r="AP34" t="str">
        <v>11:54+</v>
      </c>
      <c r="AQ34" t="str">
        <v>6:48-</v>
      </c>
      <c r="AR34" t="str">
        <v>7:40-</v>
      </c>
      <c r="AS34" t="str">
        <v>8:33-</v>
      </c>
      <c r="AT34" t="str">
        <v>9:29-</v>
      </c>
      <c r="AU34" t="str">
        <v>10:27-</v>
      </c>
      <c r="AV34" t="str">
        <v>11:27-</v>
      </c>
      <c r="AW34" t="str">
        <v>6:00+</v>
      </c>
      <c r="AX34" t="str">
        <v>6:56+</v>
      </c>
      <c r="AY34" t="str">
        <v>7:47+</v>
      </c>
      <c r="AZ34" t="str">
        <v>8:34+</v>
      </c>
      <c r="BA34" t="str">
        <v>9:17+</v>
      </c>
      <c r="BB34" t="str">
        <v>9:57+</v>
      </c>
      <c r="BC34" t="str">
        <v>10:36+</v>
      </c>
      <c r="BD34" t="str">
        <v>11:13+</v>
      </c>
      <c r="BE34" t="str">
        <v>11:50+</v>
      </c>
      <c r="BF34" t="str">
        <v>6:27-</v>
      </c>
      <c r="BG34" t="str">
        <v>7:02-</v>
      </c>
      <c r="BH34" t="str">
        <v>7:38-</v>
      </c>
      <c r="BI34" t="str">
        <v>8:18-</v>
      </c>
    </row>
    <row r="35" spans="1:61" x14ac:dyDescent="0.2">
      <c r="A35">
        <v>31</v>
      </c>
      <c r="C35" s="18" t="str">
        <f t="shared" si="1"/>
        <v/>
      </c>
      <c r="D35">
        <v>-2.6</v>
      </c>
      <c r="E35">
        <v>408</v>
      </c>
      <c r="F35" s="18">
        <f t="shared" si="2"/>
        <v>0.17222222222222225</v>
      </c>
      <c r="G35">
        <v>1.6</v>
      </c>
      <c r="H35">
        <v>1002</v>
      </c>
      <c r="I35" s="18">
        <f t="shared" si="3"/>
        <v>0.41805555555555557</v>
      </c>
      <c r="J35">
        <v>-2.6</v>
      </c>
      <c r="K35">
        <v>1640</v>
      </c>
      <c r="L35" s="18">
        <f t="shared" si="4"/>
        <v>0.69444444444444453</v>
      </c>
      <c r="M35">
        <v>1.6</v>
      </c>
      <c r="N35">
        <v>2227</v>
      </c>
      <c r="O35" s="18">
        <f t="shared" si="5"/>
        <v>0.93541666666666667</v>
      </c>
      <c r="R35" s="3" t="str">
        <f t="shared" si="15"/>
        <v/>
      </c>
      <c r="S35" s="3" t="str">
        <f t="shared" si="16"/>
        <v>4:08-</v>
      </c>
      <c r="T35" s="3" t="str">
        <f t="shared" si="17"/>
        <v>10:02+</v>
      </c>
      <c r="U35" s="3" t="str">
        <f t="shared" si="18"/>
        <v>16:40-</v>
      </c>
      <c r="V35" s="3" t="str">
        <f t="shared" si="19"/>
        <v>22:27-</v>
      </c>
      <c r="W35" s="3"/>
      <c r="X35" s="3" t="str">
        <f t="shared" si="11"/>
        <v>4:08-</v>
      </c>
      <c r="Y35" s="3" t="str">
        <f t="shared" si="12"/>
        <v>10:02+</v>
      </c>
      <c r="Z35" s="3" t="str">
        <f t="shared" si="13"/>
        <v>16:40-</v>
      </c>
      <c r="AA35" s="3" t="str">
        <f t="shared" si="14"/>
        <v>22:27-</v>
      </c>
      <c r="AE35" t="str">
        <v>14:18+</v>
      </c>
      <c r="AF35" t="str">
        <v>15:02+</v>
      </c>
      <c r="AG35" t="str">
        <v>15:52+</v>
      </c>
      <c r="AH35" t="str">
        <v>16:47+</v>
      </c>
      <c r="AI35" t="str">
        <v>17:47+</v>
      </c>
      <c r="AJ35" t="str">
        <v>12:40-</v>
      </c>
      <c r="AK35" t="str">
        <v>13:42-</v>
      </c>
      <c r="AL35" t="str">
        <v>14:41-</v>
      </c>
      <c r="AM35" t="str">
        <v>15:38-</v>
      </c>
      <c r="AN35" t="str">
        <v>16:33-</v>
      </c>
      <c r="AO35" t="str">
        <v>17:27-</v>
      </c>
      <c r="AP35" t="str">
        <v>18:20-</v>
      </c>
      <c r="AQ35" t="str">
        <v>12:46+</v>
      </c>
      <c r="AR35" t="str">
        <v>13:39+</v>
      </c>
      <c r="AS35" t="str">
        <v>14:33+</v>
      </c>
      <c r="AT35" t="str">
        <v>15:30+</v>
      </c>
      <c r="AU35" t="str">
        <v>16:29+</v>
      </c>
      <c r="AV35" t="str">
        <v>17:29+</v>
      </c>
      <c r="AW35" t="str">
        <v>12:26-</v>
      </c>
      <c r="AX35" t="str">
        <v>13:22-</v>
      </c>
      <c r="AY35" t="str">
        <v>14:12-</v>
      </c>
      <c r="AZ35" t="str">
        <v>14:58-</v>
      </c>
      <c r="BA35" t="str">
        <v>15:39-</v>
      </c>
      <c r="BB35" t="str">
        <v>16:18-</v>
      </c>
      <c r="BC35" t="str">
        <v>16:56-</v>
      </c>
      <c r="BD35" t="str">
        <v>17:32-</v>
      </c>
      <c r="BE35" t="str">
        <v>18:08-</v>
      </c>
      <c r="BF35" t="str">
        <v>12:28+</v>
      </c>
      <c r="BG35" t="str">
        <v>13:06+</v>
      </c>
      <c r="BH35" t="str">
        <v>13:46+</v>
      </c>
      <c r="BI35" t="str">
        <v>14:31+</v>
      </c>
    </row>
    <row r="36" spans="1:61" x14ac:dyDescent="0.2">
      <c r="A36" s="16" t="s">
        <v>9</v>
      </c>
      <c r="C36" s="18" t="str">
        <f t="shared" si="1"/>
        <v/>
      </c>
      <c r="F36" s="18" t="str">
        <f t="shared" si="2"/>
        <v/>
      </c>
      <c r="I36" s="18" t="str">
        <f t="shared" si="3"/>
        <v/>
      </c>
      <c r="L36" s="18" t="str">
        <f t="shared" si="4"/>
        <v/>
      </c>
      <c r="O36" s="18" t="str">
        <f t="shared" si="5"/>
        <v/>
      </c>
      <c r="R36" s="3" t="str">
        <f t="shared" si="15"/>
        <v/>
      </c>
      <c r="S36" s="3" t="str">
        <f t="shared" si="16"/>
        <v/>
      </c>
      <c r="T36" s="3" t="str">
        <f t="shared" si="17"/>
        <v/>
      </c>
      <c r="U36" s="3" t="str">
        <f t="shared" si="18"/>
        <v/>
      </c>
      <c r="V36" s="3" t="str">
        <f t="shared" si="19"/>
        <v/>
      </c>
      <c r="W36" s="3"/>
      <c r="X36" s="3" t="str">
        <f t="shared" si="11"/>
        <v/>
      </c>
      <c r="Y36" s="3" t="str">
        <f t="shared" si="12"/>
        <v/>
      </c>
      <c r="Z36" s="3" t="str">
        <f t="shared" si="13"/>
        <v/>
      </c>
      <c r="AA36" s="3" t="str">
        <f t="shared" si="14"/>
        <v/>
      </c>
      <c r="AE36" t="str">
        <v>20:40-</v>
      </c>
      <c r="AF36" t="str">
        <v>21:26-</v>
      </c>
      <c r="AG36" t="str">
        <v>22:18-</v>
      </c>
      <c r="AH36" t="str">
        <v>23:17-</v>
      </c>
      <c r="AI36" t="str">
        <v/>
      </c>
      <c r="AJ36" t="str">
        <v>18:49+</v>
      </c>
      <c r="AK36" t="str">
        <v>19:49+</v>
      </c>
      <c r="AL36" t="str">
        <v>20:47-</v>
      </c>
      <c r="AM36" t="str">
        <v>21:43-</v>
      </c>
      <c r="AN36" t="str">
        <v>22:37-</v>
      </c>
      <c r="AO36" t="str">
        <v>23:30-</v>
      </c>
      <c r="AP36" t="str">
        <v/>
      </c>
      <c r="AQ36" t="str">
        <v>19:13-</v>
      </c>
      <c r="AR36" t="str">
        <v>20:08-</v>
      </c>
      <c r="AS36" t="str">
        <v>21:04-</v>
      </c>
      <c r="AT36" t="str">
        <v>22:03-</v>
      </c>
      <c r="AU36" t="str">
        <v>23:03-</v>
      </c>
      <c r="AV36" t="str">
        <v/>
      </c>
      <c r="AW36" t="str">
        <v>18:27+</v>
      </c>
      <c r="AX36" t="str">
        <v>19:22+</v>
      </c>
      <c r="AY36" t="str">
        <v>20:12-</v>
      </c>
      <c r="AZ36" t="str">
        <v>20:57-</v>
      </c>
      <c r="BA36" t="str">
        <v>21:39-</v>
      </c>
      <c r="BB36" t="str">
        <v>22:19-</v>
      </c>
      <c r="BC36" t="str">
        <v>22:57-</v>
      </c>
      <c r="BD36" t="str">
        <v>23:35-</v>
      </c>
      <c r="BE36" t="str">
        <v/>
      </c>
      <c r="BF36" t="str">
        <v>18:44-</v>
      </c>
      <c r="BG36" t="str">
        <v>19:21-</v>
      </c>
      <c r="BH36" t="str">
        <v>20:01-</v>
      </c>
      <c r="BI36" t="str">
        <v>20:47-</v>
      </c>
    </row>
    <row r="37" spans="1:61" x14ac:dyDescent="0.2">
      <c r="C37" s="18" t="str">
        <f t="shared" si="1"/>
        <v/>
      </c>
      <c r="F37" s="18" t="str">
        <f t="shared" si="2"/>
        <v/>
      </c>
      <c r="I37" s="18" t="str">
        <f t="shared" si="3"/>
        <v/>
      </c>
      <c r="L37" s="18" t="str">
        <f t="shared" si="4"/>
        <v/>
      </c>
      <c r="O37" s="18" t="str">
        <f t="shared" si="5"/>
        <v/>
      </c>
      <c r="R37" s="3" t="str">
        <f t="shared" si="15"/>
        <v/>
      </c>
      <c r="S37" s="3" t="str">
        <f t="shared" si="16"/>
        <v/>
      </c>
      <c r="T37" s="3" t="str">
        <f t="shared" si="17"/>
        <v/>
      </c>
      <c r="U37" s="3" t="str">
        <f t="shared" si="18"/>
        <v/>
      </c>
      <c r="V37" s="3" t="str">
        <f t="shared" si="19"/>
        <v/>
      </c>
      <c r="W37" s="3"/>
      <c r="X37" s="3" t="str">
        <f t="shared" si="11"/>
        <v/>
      </c>
      <c r="Y37" s="3" t="str">
        <f t="shared" si="12"/>
        <v/>
      </c>
      <c r="Z37" s="3" t="str">
        <f t="shared" si="13"/>
        <v/>
      </c>
      <c r="AA37" s="3" t="str">
        <f t="shared" si="14"/>
        <v/>
      </c>
      <c r="AD37" s="3" t="s">
        <v>350</v>
      </c>
      <c r="AE37" t="str">
        <f t="array" ref="AE37:BI40">TRANSPOSE(X344:AA373)</f>
        <v>3:01+</v>
      </c>
      <c r="AF37" t="str">
        <v>3:55+</v>
      </c>
      <c r="AG37" t="str">
        <v>4:55+</v>
      </c>
      <c r="AH37" t="str">
        <v>5:59+</v>
      </c>
      <c r="AI37" t="str">
        <v>0:56-</v>
      </c>
      <c r="AJ37" t="str">
        <v>1:59-</v>
      </c>
      <c r="AK37" t="str">
        <v>2:57-</v>
      </c>
      <c r="AL37" t="str">
        <v>3:52-</v>
      </c>
      <c r="AM37" t="str">
        <v>4:44-</v>
      </c>
      <c r="AN37" t="str">
        <v>5:34-</v>
      </c>
      <c r="AO37" t="str">
        <v>0:05+</v>
      </c>
      <c r="AP37" t="str">
        <v>0:56+</v>
      </c>
      <c r="AQ37" t="str">
        <v>1:47+</v>
      </c>
      <c r="AR37" t="str">
        <v>2:41+</v>
      </c>
      <c r="AS37" t="str">
        <v>3:36+</v>
      </c>
      <c r="AT37" t="str">
        <v>4:33+</v>
      </c>
      <c r="AU37" t="str">
        <v>5:31+</v>
      </c>
      <c r="AV37" t="str">
        <v>0:27-</v>
      </c>
      <c r="AW37" t="str">
        <v>1:19-</v>
      </c>
      <c r="AX37" t="str">
        <v>2:07-</v>
      </c>
      <c r="AY37" t="str">
        <v>2:50-</v>
      </c>
      <c r="AZ37" t="str">
        <v>3:30-</v>
      </c>
      <c r="BA37" t="str">
        <v>4:07-</v>
      </c>
      <c r="BB37" t="str">
        <v>4:43-</v>
      </c>
      <c r="BC37" t="str">
        <v>5:18-</v>
      </c>
      <c r="BD37" t="str">
        <v>5:53-</v>
      </c>
      <c r="BE37" t="str">
        <v>0:23+</v>
      </c>
      <c r="BF37" t="str">
        <v>1:03+</v>
      </c>
      <c r="BG37" t="str">
        <v>1:46+</v>
      </c>
      <c r="BH37" t="str">
        <v>2:35+</v>
      </c>
      <c r="BI37" t="e">
        <v>#N/A</v>
      </c>
    </row>
    <row r="38" spans="1:61" x14ac:dyDescent="0.2">
      <c r="C38" s="18" t="str">
        <f t="shared" si="1"/>
        <v/>
      </c>
      <c r="F38" s="18" t="str">
        <f t="shared" si="2"/>
        <v/>
      </c>
      <c r="I38" s="18" t="str">
        <f t="shared" si="3"/>
        <v/>
      </c>
      <c r="L38" s="18" t="str">
        <f t="shared" si="4"/>
        <v/>
      </c>
      <c r="O38" s="18" t="str">
        <f t="shared" si="5"/>
        <v/>
      </c>
      <c r="R38" s="3" t="str">
        <f t="shared" si="15"/>
        <v/>
      </c>
      <c r="S38" s="3" t="str">
        <f t="shared" si="16"/>
        <v/>
      </c>
      <c r="T38" s="3" t="str">
        <f t="shared" si="17"/>
        <v/>
      </c>
      <c r="U38" s="3" t="str">
        <f t="shared" si="18"/>
        <v/>
      </c>
      <c r="V38" s="3" t="str">
        <f t="shared" si="19"/>
        <v/>
      </c>
      <c r="W38" s="3"/>
      <c r="X38" s="3" t="str">
        <f t="shared" si="11"/>
        <v/>
      </c>
      <c r="Y38" s="3" t="str">
        <f t="shared" si="12"/>
        <v/>
      </c>
      <c r="Z38" s="3" t="str">
        <f t="shared" si="13"/>
        <v/>
      </c>
      <c r="AA38" s="3" t="str">
        <f t="shared" si="14"/>
        <v/>
      </c>
      <c r="AD38" s="3"/>
      <c r="AE38" t="str">
        <v>9:04-</v>
      </c>
      <c r="AF38" t="str">
        <v>9:59-</v>
      </c>
      <c r="AG38" t="str">
        <v>11:04-</v>
      </c>
      <c r="AH38" t="str">
        <v>12:13-</v>
      </c>
      <c r="AI38" t="str">
        <v>7:03+</v>
      </c>
      <c r="AJ38" t="str">
        <v>8:03+</v>
      </c>
      <c r="AK38" t="str">
        <v>8:59+</v>
      </c>
      <c r="AL38" t="str">
        <v>9:53+</v>
      </c>
      <c r="AM38" t="str">
        <v>10:45+</v>
      </c>
      <c r="AN38" t="str">
        <v>11:36+</v>
      </c>
      <c r="AO38" t="str">
        <v>6:24-</v>
      </c>
      <c r="AP38" t="str">
        <v>7:14-</v>
      </c>
      <c r="AQ38" t="str">
        <v>8:05-</v>
      </c>
      <c r="AR38" t="str">
        <v>8:58-</v>
      </c>
      <c r="AS38" t="str">
        <v>9:55-</v>
      </c>
      <c r="AT38" t="str">
        <v>10:53-</v>
      </c>
      <c r="AU38" t="str">
        <v>11:53-</v>
      </c>
      <c r="AV38" t="str">
        <v>6:27+</v>
      </c>
      <c r="AW38" t="str">
        <v>7:19+</v>
      </c>
      <c r="AX38" t="str">
        <v>8:05+</v>
      </c>
      <c r="AY38" t="str">
        <v>8:48+</v>
      </c>
      <c r="AZ38" t="str">
        <v>9:27+</v>
      </c>
      <c r="BA38" t="str">
        <v>10:06+</v>
      </c>
      <c r="BB38" t="str">
        <v>10:43+</v>
      </c>
      <c r="BC38" t="str">
        <v>11:20+</v>
      </c>
      <c r="BD38" t="str">
        <v>11:57+</v>
      </c>
      <c r="BE38" t="str">
        <v>6:28-</v>
      </c>
      <c r="BF38" t="str">
        <v>7:06-</v>
      </c>
      <c r="BG38" t="str">
        <v>7:48-</v>
      </c>
      <c r="BH38" t="str">
        <v>8:37-</v>
      </c>
      <c r="BI38" t="e">
        <v>#N/A</v>
      </c>
    </row>
    <row r="39" spans="1:61" x14ac:dyDescent="0.2">
      <c r="C39" s="18" t="str">
        <f t="shared" si="1"/>
        <v/>
      </c>
      <c r="F39" s="18" t="str">
        <f t="shared" si="2"/>
        <v/>
      </c>
      <c r="I39" s="18" t="str">
        <f t="shared" si="3"/>
        <v/>
      </c>
      <c r="L39" s="18" t="str">
        <f t="shared" si="4"/>
        <v/>
      </c>
      <c r="O39" s="18" t="str">
        <f t="shared" si="5"/>
        <v/>
      </c>
      <c r="R39" s="3" t="str">
        <f t="shared" si="15"/>
        <v/>
      </c>
      <c r="S39" s="3" t="str">
        <f t="shared" si="16"/>
        <v/>
      </c>
      <c r="T39" s="3" t="str">
        <f t="shared" si="17"/>
        <v/>
      </c>
      <c r="U39" s="3" t="str">
        <f t="shared" si="18"/>
        <v/>
      </c>
      <c r="V39" s="3" t="str">
        <f t="shared" si="19"/>
        <v/>
      </c>
      <c r="W39" s="3"/>
      <c r="X39" s="3" t="str">
        <f t="shared" si="11"/>
        <v/>
      </c>
      <c r="Y39" s="3" t="str">
        <f t="shared" si="12"/>
        <v/>
      </c>
      <c r="Z39" s="3" t="str">
        <f t="shared" si="13"/>
        <v/>
      </c>
      <c r="AA39" s="3" t="str">
        <f t="shared" si="14"/>
        <v/>
      </c>
      <c r="AD39" s="3"/>
      <c r="AE39" t="str">
        <v>15:22+</v>
      </c>
      <c r="AF39" t="str">
        <v>16:20+</v>
      </c>
      <c r="AG39" t="str">
        <v>17:25+</v>
      </c>
      <c r="AH39" t="str">
        <v>18:30+</v>
      </c>
      <c r="AI39" t="str">
        <v>13:21-</v>
      </c>
      <c r="AJ39" t="str">
        <v>14:23-</v>
      </c>
      <c r="AK39" t="str">
        <v>15:21-</v>
      </c>
      <c r="AL39" t="str">
        <v>16:16-</v>
      </c>
      <c r="AM39" t="str">
        <v>17:09-</v>
      </c>
      <c r="AN39" t="str">
        <v>18:00-</v>
      </c>
      <c r="AO39" t="str">
        <v>12:26+</v>
      </c>
      <c r="AP39" t="str">
        <v>13:17+</v>
      </c>
      <c r="AQ39" t="str">
        <v>14:09+</v>
      </c>
      <c r="AR39" t="str">
        <v>15:04+</v>
      </c>
      <c r="AS39" t="str">
        <v>16:01+</v>
      </c>
      <c r="AT39" t="str">
        <v>17:00+</v>
      </c>
      <c r="AU39" t="str">
        <v>17:58+</v>
      </c>
      <c r="AV39" t="str">
        <v>12:49-</v>
      </c>
      <c r="AW39" t="str">
        <v>13:40-</v>
      </c>
      <c r="AX39" t="str">
        <v>14:26-</v>
      </c>
      <c r="AY39" t="str">
        <v>15:08-</v>
      </c>
      <c r="AZ39" t="str">
        <v>15:47-</v>
      </c>
      <c r="BA39" t="str">
        <v>16:24-</v>
      </c>
      <c r="BB39" t="str">
        <v>17:01-</v>
      </c>
      <c r="BC39" t="str">
        <v>17:37-</v>
      </c>
      <c r="BD39" t="str">
        <v>18:14-</v>
      </c>
      <c r="BE39" t="str">
        <v>12:36+</v>
      </c>
      <c r="BF39" t="str">
        <v>13:18+</v>
      </c>
      <c r="BG39" t="str">
        <v>14:04+</v>
      </c>
      <c r="BH39" t="str">
        <v>14:57+</v>
      </c>
      <c r="BI39" t="e">
        <v>#N/A</v>
      </c>
    </row>
    <row r="40" spans="1:61" x14ac:dyDescent="0.2">
      <c r="A40" t="s">
        <v>10</v>
      </c>
      <c r="C40" s="18" t="str">
        <f t="shared" si="1"/>
        <v/>
      </c>
      <c r="F40" s="18" t="str">
        <f t="shared" si="2"/>
        <v/>
      </c>
      <c r="I40" s="18" t="str">
        <f t="shared" si="3"/>
        <v/>
      </c>
      <c r="L40" s="18" t="str">
        <f t="shared" si="4"/>
        <v/>
      </c>
      <c r="O40" s="18" t="str">
        <f t="shared" si="5"/>
        <v/>
      </c>
      <c r="R40" s="3" t="str">
        <f t="shared" si="15"/>
        <v/>
      </c>
      <c r="S40" s="3" t="str">
        <f t="shared" si="16"/>
        <v/>
      </c>
      <c r="T40" s="3" t="str">
        <f t="shared" si="17"/>
        <v/>
      </c>
      <c r="U40" s="3" t="str">
        <f t="shared" si="18"/>
        <v/>
      </c>
      <c r="V40" s="3" t="str">
        <f t="shared" si="19"/>
        <v/>
      </c>
      <c r="W40" s="3"/>
      <c r="X40" s="3" t="str">
        <f t="shared" si="11"/>
        <v/>
      </c>
      <c r="Y40" s="3" t="str">
        <f t="shared" si="12"/>
        <v/>
      </c>
      <c r="Z40" s="3" t="str">
        <f t="shared" si="13"/>
        <v/>
      </c>
      <c r="AA40" s="3" t="str">
        <f t="shared" si="14"/>
        <v/>
      </c>
      <c r="AD40" s="3"/>
      <c r="AE40" t="str">
        <v>21:40-</v>
      </c>
      <c r="AF40" t="str">
        <v>22:42-</v>
      </c>
      <c r="AG40" t="str">
        <v>23:49-</v>
      </c>
      <c r="AH40" t="str">
        <v/>
      </c>
      <c r="AI40" t="str">
        <v>19:34+</v>
      </c>
      <c r="AJ40" t="str">
        <v>20:33+</v>
      </c>
      <c r="AK40" t="str">
        <v>21:29-</v>
      </c>
      <c r="AL40" t="str">
        <v>22:23-</v>
      </c>
      <c r="AM40" t="str">
        <v>23:14-</v>
      </c>
      <c r="AN40" t="str">
        <v/>
      </c>
      <c r="AO40" t="str">
        <v>18:52-</v>
      </c>
      <c r="AP40" t="str">
        <v>19:43-</v>
      </c>
      <c r="AQ40" t="str">
        <v>20:36-</v>
      </c>
      <c r="AR40" t="str">
        <v>21:32-</v>
      </c>
      <c r="AS40" t="str">
        <v>22:30-</v>
      </c>
      <c r="AT40" t="str">
        <v>23:29-</v>
      </c>
      <c r="AU40" t="str">
        <v/>
      </c>
      <c r="AV40" t="str">
        <v>18:53+</v>
      </c>
      <c r="AW40" t="str">
        <v>19:43+</v>
      </c>
      <c r="AX40" t="str">
        <v>20:28-</v>
      </c>
      <c r="AY40" t="str">
        <v>21:10-</v>
      </c>
      <c r="AZ40" t="str">
        <v>21:50-</v>
      </c>
      <c r="BA40" t="str">
        <v>22:29-</v>
      </c>
      <c r="BB40" t="str">
        <v>23:06-</v>
      </c>
      <c r="BC40" t="str">
        <v>23:44-</v>
      </c>
      <c r="BD40" t="str">
        <v/>
      </c>
      <c r="BE40" t="str">
        <v>18:52-</v>
      </c>
      <c r="BF40" t="str">
        <v>19:34-</v>
      </c>
      <c r="BG40" t="str">
        <v>20:22-</v>
      </c>
      <c r="BH40" t="str">
        <v>21:17-</v>
      </c>
      <c r="BI40" t="e">
        <v>#N/A</v>
      </c>
    </row>
    <row r="41" spans="1:61" x14ac:dyDescent="0.2">
      <c r="A41" t="s">
        <v>11</v>
      </c>
      <c r="B41" t="s">
        <v>482</v>
      </c>
      <c r="C41" s="18" t="e">
        <f t="shared" si="1"/>
        <v>#VALUE!</v>
      </c>
      <c r="F41" s="18" t="str">
        <f t="shared" si="2"/>
        <v/>
      </c>
      <c r="I41" s="18" t="str">
        <f t="shared" si="3"/>
        <v/>
      </c>
      <c r="L41" s="18" t="str">
        <f t="shared" si="4"/>
        <v/>
      </c>
      <c r="O41" s="18" t="str">
        <f t="shared" si="5"/>
        <v/>
      </c>
      <c r="R41" s="3" t="e">
        <f t="shared" si="15"/>
        <v>#VALUE!</v>
      </c>
      <c r="S41" s="3" t="str">
        <f t="shared" si="16"/>
        <v/>
      </c>
      <c r="T41" s="3" t="str">
        <f t="shared" si="17"/>
        <v/>
      </c>
      <c r="U41" s="3" t="str">
        <f t="shared" si="18"/>
        <v/>
      </c>
      <c r="V41" s="3" t="str">
        <f t="shared" si="19"/>
        <v/>
      </c>
      <c r="W41" s="3"/>
      <c r="X41" s="3" t="e">
        <f t="shared" si="11"/>
        <v>#VALUE!</v>
      </c>
      <c r="Y41" s="3" t="e">
        <f t="shared" si="12"/>
        <v>#VALUE!</v>
      </c>
      <c r="Z41" s="3" t="e">
        <f t="shared" si="13"/>
        <v>#VALUE!</v>
      </c>
      <c r="AA41" s="3" t="e">
        <f t="shared" si="14"/>
        <v>#VALUE!</v>
      </c>
      <c r="AD41" t="s">
        <v>351</v>
      </c>
      <c r="AE41" t="str">
        <f t="array" ref="AE41:BI44">TRANSPOSE(X386:AA416)</f>
        <v>3:31+</v>
      </c>
      <c r="AF41" t="str">
        <v>4:34+</v>
      </c>
      <c r="AG41" t="str">
        <v>5:40+</v>
      </c>
      <c r="AH41" t="str">
        <v>0:38-</v>
      </c>
      <c r="AI41" t="str">
        <v>1:41-</v>
      </c>
      <c r="AJ41" t="str">
        <v>2:39-</v>
      </c>
      <c r="AK41" t="str">
        <v>3:33-</v>
      </c>
      <c r="AL41" t="str">
        <v>4:24-</v>
      </c>
      <c r="AM41" t="str">
        <v>5:13-</v>
      </c>
      <c r="AN41" t="str">
        <v>6:01-</v>
      </c>
      <c r="AO41" t="str">
        <v>0:32+</v>
      </c>
      <c r="AP41" t="str">
        <v>1:21+</v>
      </c>
      <c r="AQ41" t="str">
        <v>2:11+</v>
      </c>
      <c r="AR41" t="str">
        <v>3:03+</v>
      </c>
      <c r="AS41" t="str">
        <v>3:57+</v>
      </c>
      <c r="AT41" t="str">
        <v>4:53+</v>
      </c>
      <c r="AU41" t="str">
        <v>5:47+</v>
      </c>
      <c r="AV41" t="str">
        <v>0:42-</v>
      </c>
      <c r="AW41" t="str">
        <v>1:31-</v>
      </c>
      <c r="AX41" t="str">
        <v>2:15-</v>
      </c>
      <c r="AY41" t="str">
        <v>2:56-</v>
      </c>
      <c r="AZ41" t="str">
        <v>3:35-</v>
      </c>
      <c r="BA41" t="str">
        <v>4:12-</v>
      </c>
      <c r="BB41" t="str">
        <v>4:48-</v>
      </c>
      <c r="BC41" t="str">
        <v>5:25-</v>
      </c>
      <c r="BD41" t="str">
        <v>6:04-</v>
      </c>
      <c r="BE41" t="str">
        <v>0:36+</v>
      </c>
      <c r="BF41" t="str">
        <v>1:22+</v>
      </c>
      <c r="BG41" t="str">
        <v>2:13+</v>
      </c>
      <c r="BH41" t="str">
        <v>3:10+</v>
      </c>
      <c r="BI41" t="str">
        <v>4:13+</v>
      </c>
    </row>
    <row r="42" spans="1:61" x14ac:dyDescent="0.2">
      <c r="A42" t="s">
        <v>12</v>
      </c>
      <c r="B42" t="s">
        <v>481</v>
      </c>
      <c r="C42" s="18" t="e">
        <f t="shared" si="1"/>
        <v>#VALUE!</v>
      </c>
      <c r="F42" s="18" t="str">
        <f t="shared" si="2"/>
        <v/>
      </c>
      <c r="I42" s="18" t="str">
        <f t="shared" si="3"/>
        <v/>
      </c>
      <c r="L42" s="18" t="str">
        <f t="shared" si="4"/>
        <v/>
      </c>
      <c r="O42" s="18" t="str">
        <f t="shared" si="5"/>
        <v/>
      </c>
      <c r="R42" s="3" t="e">
        <f t="shared" si="15"/>
        <v>#VALUE!</v>
      </c>
      <c r="S42" s="3" t="str">
        <f t="shared" si="16"/>
        <v/>
      </c>
      <c r="T42" s="3" t="str">
        <f t="shared" si="17"/>
        <v/>
      </c>
      <c r="U42" s="3" t="str">
        <f t="shared" si="18"/>
        <v/>
      </c>
      <c r="V42" s="3" t="str">
        <f t="shared" si="19"/>
        <v/>
      </c>
      <c r="W42" s="3"/>
      <c r="X42" s="3" t="e">
        <f t="shared" si="11"/>
        <v>#VALUE!</v>
      </c>
      <c r="Y42" s="3" t="e">
        <f t="shared" si="12"/>
        <v>#VALUE!</v>
      </c>
      <c r="Z42" s="3" t="e">
        <f t="shared" si="13"/>
        <v>#VALUE!</v>
      </c>
      <c r="AA42" s="3" t="e">
        <f t="shared" si="14"/>
        <v>#VALUE!</v>
      </c>
      <c r="AE42" t="str">
        <v>9:37-</v>
      </c>
      <c r="AF42" t="str">
        <v>10:45-</v>
      </c>
      <c r="AG42" t="str">
        <v>11:58-</v>
      </c>
      <c r="AH42" t="str">
        <v>6:44+</v>
      </c>
      <c r="AI42" t="str">
        <v>7:45+</v>
      </c>
      <c r="AJ42" t="str">
        <v>8:41+</v>
      </c>
      <c r="AK42" t="str">
        <v>9:34+</v>
      </c>
      <c r="AL42" t="str">
        <v>10:25+</v>
      </c>
      <c r="AM42" t="str">
        <v>11:14+</v>
      </c>
      <c r="AN42" t="str">
        <v>12:03+</v>
      </c>
      <c r="AO42" t="str">
        <v>6:50-</v>
      </c>
      <c r="AP42" t="str">
        <v>7:39-</v>
      </c>
      <c r="AQ42" t="str">
        <v>8:29-</v>
      </c>
      <c r="AR42" t="str">
        <v>9:23-</v>
      </c>
      <c r="AS42" t="str">
        <v>10:19-</v>
      </c>
      <c r="AT42" t="str">
        <v>11:17-</v>
      </c>
      <c r="AU42" t="str">
        <v>12:13-</v>
      </c>
      <c r="AV42" t="str">
        <v>6:39+</v>
      </c>
      <c r="AW42" t="str">
        <v>7:26+</v>
      </c>
      <c r="AX42" t="str">
        <v>8:10+</v>
      </c>
      <c r="AY42" t="str">
        <v>8:51+</v>
      </c>
      <c r="AZ42" t="str">
        <v>9:31+</v>
      </c>
      <c r="BA42" t="str">
        <v>10:09+</v>
      </c>
      <c r="BB42" t="str">
        <v>10:48+</v>
      </c>
      <c r="BC42" t="str">
        <v>11:27+</v>
      </c>
      <c r="BD42" t="str">
        <v>12:08+</v>
      </c>
      <c r="BE42" t="str">
        <v>6:46-</v>
      </c>
      <c r="BF42" t="str">
        <v>7:32-</v>
      </c>
      <c r="BG42" t="str">
        <v>8:26-</v>
      </c>
      <c r="BH42" t="str">
        <v>9:28-</v>
      </c>
      <c r="BI42" t="str">
        <v>10:38-</v>
      </c>
    </row>
    <row r="43" spans="1:61" x14ac:dyDescent="0.2">
      <c r="A43" t="s">
        <v>13</v>
      </c>
      <c r="C43" s="18" t="str">
        <f t="shared" si="1"/>
        <v/>
      </c>
      <c r="F43" s="18" t="str">
        <f t="shared" si="2"/>
        <v/>
      </c>
      <c r="I43" s="18" t="str">
        <f t="shared" si="3"/>
        <v/>
      </c>
      <c r="L43" s="18" t="str">
        <f t="shared" si="4"/>
        <v/>
      </c>
      <c r="O43" s="18" t="str">
        <f t="shared" si="5"/>
        <v/>
      </c>
      <c r="R43" s="3" t="str">
        <f t="shared" si="15"/>
        <v/>
      </c>
      <c r="S43" s="3" t="str">
        <f t="shared" si="16"/>
        <v/>
      </c>
      <c r="T43" s="3" t="str">
        <f t="shared" si="17"/>
        <v/>
      </c>
      <c r="U43" s="3" t="str">
        <f t="shared" si="18"/>
        <v/>
      </c>
      <c r="V43" s="3" t="str">
        <f t="shared" si="19"/>
        <v/>
      </c>
      <c r="W43" s="3"/>
      <c r="X43" s="3" t="str">
        <f t="shared" si="11"/>
        <v/>
      </c>
      <c r="Y43" s="3" t="str">
        <f t="shared" si="12"/>
        <v/>
      </c>
      <c r="Z43" s="3" t="str">
        <f t="shared" si="13"/>
        <v/>
      </c>
      <c r="AA43" s="3" t="str">
        <f t="shared" si="14"/>
        <v/>
      </c>
      <c r="AE43" t="str">
        <v>15:58+</v>
      </c>
      <c r="AF43" t="str">
        <v>17:05+</v>
      </c>
      <c r="AG43" t="str">
        <v>18:13+</v>
      </c>
      <c r="AH43" t="str">
        <v>13:07-</v>
      </c>
      <c r="AI43" t="str">
        <v>14:10-</v>
      </c>
      <c r="AJ43" t="str">
        <v>15:07-</v>
      </c>
      <c r="AK43" t="str">
        <v>16:01-</v>
      </c>
      <c r="AL43" t="str">
        <v>16:52-</v>
      </c>
      <c r="AM43" t="str">
        <v>17:42-</v>
      </c>
      <c r="AN43" t="str">
        <v>18:31-</v>
      </c>
      <c r="AO43" t="str">
        <v>12:52+</v>
      </c>
      <c r="AP43" t="str">
        <v>13:41+</v>
      </c>
      <c r="AQ43" t="str">
        <v>14:32+</v>
      </c>
      <c r="AR43" t="str">
        <v>15:26+</v>
      </c>
      <c r="AS43" t="str">
        <v>16:22+</v>
      </c>
      <c r="AT43" t="str">
        <v>17:18+</v>
      </c>
      <c r="AU43" t="str">
        <v>18:13+</v>
      </c>
      <c r="AV43" t="str">
        <v>13:05-</v>
      </c>
      <c r="AW43" t="str">
        <v>13:53-</v>
      </c>
      <c r="AX43" t="str">
        <v>14:36-</v>
      </c>
      <c r="AY43" t="str">
        <v>15:17-</v>
      </c>
      <c r="AZ43" t="str">
        <v>15:56-</v>
      </c>
      <c r="BA43" t="str">
        <v>16:34-</v>
      </c>
      <c r="BB43" t="str">
        <v>17:13-</v>
      </c>
      <c r="BC43" t="str">
        <v>17:52-</v>
      </c>
      <c r="BD43" t="str">
        <v>18:34-</v>
      </c>
      <c r="BE43" t="str">
        <v>12:53+</v>
      </c>
      <c r="BF43" t="str">
        <v>13:42+</v>
      </c>
      <c r="BG43" t="str">
        <v>14:37+</v>
      </c>
      <c r="BH43" t="str">
        <v>15:38+</v>
      </c>
      <c r="BI43" t="str">
        <v>16:45+</v>
      </c>
    </row>
    <row r="44" spans="1:61" x14ac:dyDescent="0.2">
      <c r="A44" s="14"/>
      <c r="B44" s="14" t="s">
        <v>0</v>
      </c>
      <c r="C44" s="18" t="e">
        <f t="shared" si="1"/>
        <v>#VALUE!</v>
      </c>
      <c r="D44" s="14" t="s">
        <v>2</v>
      </c>
      <c r="E44" s="17" t="s">
        <v>0</v>
      </c>
      <c r="F44" s="18" t="e">
        <f t="shared" si="2"/>
        <v>#VALUE!</v>
      </c>
      <c r="G44" s="17" t="s">
        <v>2</v>
      </c>
      <c r="H44" s="17" t="s">
        <v>0</v>
      </c>
      <c r="I44" s="18" t="e">
        <f t="shared" si="3"/>
        <v>#VALUE!</v>
      </c>
      <c r="J44" s="17" t="s">
        <v>2</v>
      </c>
      <c r="K44" s="17" t="s">
        <v>0</v>
      </c>
      <c r="L44" s="18" t="e">
        <f t="shared" si="4"/>
        <v>#VALUE!</v>
      </c>
      <c r="M44" s="17" t="s">
        <v>2</v>
      </c>
      <c r="N44" s="17" t="s">
        <v>0</v>
      </c>
      <c r="O44" s="18" t="e">
        <f t="shared" si="5"/>
        <v>#VALUE!</v>
      </c>
      <c r="P44" s="17" t="s">
        <v>2</v>
      </c>
      <c r="R44" s="3" t="e">
        <f t="shared" si="15"/>
        <v>#VALUE!</v>
      </c>
      <c r="S44" s="3" t="e">
        <f t="shared" si="16"/>
        <v>#VALUE!</v>
      </c>
      <c r="T44" s="3" t="e">
        <f t="shared" si="17"/>
        <v>#VALUE!</v>
      </c>
      <c r="U44" s="3" t="e">
        <f t="shared" si="18"/>
        <v>#VALUE!</v>
      </c>
      <c r="V44" s="3" t="e">
        <f t="shared" si="19"/>
        <v>#VALUE!</v>
      </c>
      <c r="W44" s="3"/>
      <c r="X44" s="3" t="e">
        <f t="shared" si="11"/>
        <v>#VALUE!</v>
      </c>
      <c r="Y44" s="3" t="e">
        <f t="shared" si="12"/>
        <v>#VALUE!</v>
      </c>
      <c r="Z44" s="3" t="e">
        <f t="shared" si="13"/>
        <v>#VALUE!</v>
      </c>
      <c r="AA44" s="3" t="e">
        <f t="shared" si="14"/>
        <v>#VALUE!</v>
      </c>
      <c r="AE44" t="str">
        <v>22:20-</v>
      </c>
      <c r="AF44" t="str">
        <v>23:29-</v>
      </c>
      <c r="AG44" t="str">
        <v/>
      </c>
      <c r="AH44" t="str">
        <v>19:17+</v>
      </c>
      <c r="AI44" t="str">
        <v>20:17+</v>
      </c>
      <c r="AJ44" t="str">
        <v>21:12-</v>
      </c>
      <c r="AK44" t="str">
        <v>22:04-</v>
      </c>
      <c r="AL44" t="str">
        <v>22:55-</v>
      </c>
      <c r="AM44" t="str">
        <v>23:44-</v>
      </c>
      <c r="AN44" t="str">
        <v/>
      </c>
      <c r="AO44" t="str">
        <v>19:20-</v>
      </c>
      <c r="AP44" t="str">
        <v>20:10-</v>
      </c>
      <c r="AQ44" t="str">
        <v>21:02-</v>
      </c>
      <c r="AR44" t="str">
        <v>21:57-</v>
      </c>
      <c r="AS44" t="str">
        <v>22:53-</v>
      </c>
      <c r="AT44" t="str">
        <v>23:49-</v>
      </c>
      <c r="AU44" t="str">
        <v/>
      </c>
      <c r="AV44" t="str">
        <v>19:04+</v>
      </c>
      <c r="AW44" t="str">
        <v>19:51+</v>
      </c>
      <c r="AX44" t="str">
        <v>20:34+</v>
      </c>
      <c r="AY44" t="str">
        <v>21:15-</v>
      </c>
      <c r="AZ44" t="str">
        <v>21:55-</v>
      </c>
      <c r="BA44" t="str">
        <v>22:34-</v>
      </c>
      <c r="BB44" t="str">
        <v>23:13-</v>
      </c>
      <c r="BC44" t="str">
        <v>23:54-</v>
      </c>
      <c r="BD44" t="str">
        <v/>
      </c>
      <c r="BE44" t="str">
        <v>19:19-</v>
      </c>
      <c r="BF44" t="str">
        <v>20:09-</v>
      </c>
      <c r="BG44" t="str">
        <v>21:06-</v>
      </c>
      <c r="BH44" t="str">
        <v>22:10-</v>
      </c>
      <c r="BI44" t="str">
        <v>23:17-</v>
      </c>
    </row>
    <row r="45" spans="1:61" x14ac:dyDescent="0.2">
      <c r="A45" s="14"/>
      <c r="B45" s="14" t="s">
        <v>1</v>
      </c>
      <c r="C45" s="18" t="e">
        <f t="shared" si="1"/>
        <v>#VALUE!</v>
      </c>
      <c r="D45" s="14" t="s">
        <v>3</v>
      </c>
      <c r="E45" s="17" t="s">
        <v>1</v>
      </c>
      <c r="F45" s="18" t="e">
        <f t="shared" si="2"/>
        <v>#VALUE!</v>
      </c>
      <c r="G45" s="17" t="s">
        <v>3</v>
      </c>
      <c r="H45" s="17" t="s">
        <v>1</v>
      </c>
      <c r="I45" s="18" t="e">
        <f t="shared" si="3"/>
        <v>#VALUE!</v>
      </c>
      <c r="J45" s="17" t="s">
        <v>3</v>
      </c>
      <c r="K45" s="17" t="s">
        <v>1</v>
      </c>
      <c r="L45" s="18" t="e">
        <f t="shared" si="4"/>
        <v>#VALUE!</v>
      </c>
      <c r="M45" s="17" t="s">
        <v>3</v>
      </c>
      <c r="N45" s="17" t="s">
        <v>1</v>
      </c>
      <c r="O45" s="18" t="e">
        <f t="shared" si="5"/>
        <v>#VALUE!</v>
      </c>
      <c r="P45" s="17" t="s">
        <v>3</v>
      </c>
      <c r="R45" s="3" t="e">
        <f t="shared" si="15"/>
        <v>#VALUE!</v>
      </c>
      <c r="S45" s="3" t="e">
        <f t="shared" si="16"/>
        <v>#VALUE!</v>
      </c>
      <c r="T45" s="3" t="e">
        <f t="shared" si="17"/>
        <v>#VALUE!</v>
      </c>
      <c r="U45" s="3" t="e">
        <f t="shared" si="18"/>
        <v>#VALUE!</v>
      </c>
      <c r="V45" s="3" t="e">
        <f t="shared" si="19"/>
        <v>#VALUE!</v>
      </c>
      <c r="W45" s="3"/>
      <c r="X45" s="3" t="e">
        <f t="shared" si="11"/>
        <v>#VALUE!</v>
      </c>
      <c r="Y45" s="3" t="e">
        <f t="shared" si="12"/>
        <v>#VALUE!</v>
      </c>
      <c r="Z45" s="3" t="e">
        <f t="shared" si="13"/>
        <v>#VALUE!</v>
      </c>
      <c r="AA45" s="3" t="e">
        <f t="shared" si="14"/>
        <v>#VALUE!</v>
      </c>
      <c r="AD45" s="3" t="s">
        <v>352</v>
      </c>
      <c r="AE45" t="str">
        <f t="array" ref="AE45:BI48">TRANSPOSE(X429:AA458)</f>
        <v>5:19+</v>
      </c>
      <c r="AF45" t="str">
        <v>0:24-</v>
      </c>
      <c r="AG45" t="str">
        <v>0:26-</v>
      </c>
      <c r="AH45" t="str">
        <v>1:23-</v>
      </c>
      <c r="AI45" t="str">
        <v>2:17-</v>
      </c>
      <c r="AJ45" t="str">
        <v>3:07-</v>
      </c>
      <c r="AK45" t="str">
        <v>3:55-</v>
      </c>
      <c r="AL45" t="str">
        <v>4:42-</v>
      </c>
      <c r="AM45" t="str">
        <v>5:29-</v>
      </c>
      <c r="AN45" t="str">
        <v>6:15-</v>
      </c>
      <c r="AO45" t="str">
        <v>0:37+</v>
      </c>
      <c r="AP45" t="str">
        <v>1:25+</v>
      </c>
      <c r="AQ45" t="str">
        <v>2:14+</v>
      </c>
      <c r="AR45" t="str">
        <v>3:06+</v>
      </c>
      <c r="AS45" t="str">
        <v>3:58+</v>
      </c>
      <c r="AT45" t="str">
        <v>4:49+</v>
      </c>
      <c r="AU45" t="str">
        <v>5:39+</v>
      </c>
      <c r="AV45" t="str">
        <v>0:38-</v>
      </c>
      <c r="AW45" t="str">
        <v>1:21-</v>
      </c>
      <c r="AX45" t="str">
        <v>2:03-</v>
      </c>
      <c r="AY45" t="str">
        <v>2:43-</v>
      </c>
      <c r="AZ45" t="str">
        <v>3:23-</v>
      </c>
      <c r="BA45" t="str">
        <v>4:05-</v>
      </c>
      <c r="BB45" t="str">
        <v>4:48-</v>
      </c>
      <c r="BC45" t="str">
        <v>5:34-</v>
      </c>
      <c r="BD45" t="str">
        <v>0:01+</v>
      </c>
      <c r="BE45" t="str">
        <v>0:53+</v>
      </c>
      <c r="BF45" t="str">
        <v>1:50+</v>
      </c>
      <c r="BG45" t="str">
        <v>2:52+</v>
      </c>
      <c r="BH45" t="str">
        <v>3:56+</v>
      </c>
      <c r="BI45" t="e">
        <v>#N/A</v>
      </c>
    </row>
    <row r="46" spans="1:61" x14ac:dyDescent="0.2">
      <c r="A46" s="26" t="s">
        <v>4</v>
      </c>
      <c r="B46" s="14" t="s">
        <v>5</v>
      </c>
      <c r="C46" s="18" t="e">
        <f t="shared" si="1"/>
        <v>#VALUE!</v>
      </c>
      <c r="D46" s="14" t="s">
        <v>7</v>
      </c>
      <c r="E46" s="14" t="s">
        <v>5</v>
      </c>
      <c r="F46" s="18" t="e">
        <f t="shared" si="2"/>
        <v>#VALUE!</v>
      </c>
      <c r="G46" s="14" t="s">
        <v>7</v>
      </c>
      <c r="H46" s="14" t="s">
        <v>5</v>
      </c>
      <c r="I46" s="18" t="e">
        <f t="shared" si="3"/>
        <v>#VALUE!</v>
      </c>
      <c r="J46" s="14" t="s">
        <v>7</v>
      </c>
      <c r="K46" s="14" t="s">
        <v>5</v>
      </c>
      <c r="L46" s="18" t="e">
        <f t="shared" si="4"/>
        <v>#VALUE!</v>
      </c>
      <c r="M46" s="14" t="s">
        <v>7</v>
      </c>
      <c r="N46" s="14" t="s">
        <v>5</v>
      </c>
      <c r="O46" s="18" t="e">
        <f t="shared" si="5"/>
        <v>#VALUE!</v>
      </c>
      <c r="P46" s="14" t="s">
        <v>7</v>
      </c>
      <c r="R46" s="3" t="e">
        <f t="shared" si="15"/>
        <v>#VALUE!</v>
      </c>
      <c r="S46" s="3" t="e">
        <f t="shared" si="16"/>
        <v>#VALUE!</v>
      </c>
      <c r="T46" s="3" t="e">
        <f t="shared" si="17"/>
        <v>#VALUE!</v>
      </c>
      <c r="U46" s="3" t="e">
        <f t="shared" si="18"/>
        <v>#VALUE!</v>
      </c>
      <c r="V46" s="3" t="e">
        <f t="shared" si="19"/>
        <v>#VALUE!</v>
      </c>
      <c r="W46" s="3"/>
      <c r="X46" s="3" t="e">
        <f t="shared" si="11"/>
        <v>#VALUE!</v>
      </c>
      <c r="Y46" s="3" t="e">
        <f t="shared" si="12"/>
        <v>#VALUE!</v>
      </c>
      <c r="Z46" s="3" t="e">
        <f t="shared" si="13"/>
        <v>#VALUE!</v>
      </c>
      <c r="AA46" s="3" t="e">
        <f t="shared" si="14"/>
        <v>#VALUE!</v>
      </c>
      <c r="AD46" s="3"/>
      <c r="AE46" t="str">
        <v>11:49-</v>
      </c>
      <c r="AF46" t="str">
        <v>5:23+</v>
      </c>
      <c r="AG46" t="str">
        <v>6:24+</v>
      </c>
      <c r="AH46" t="str">
        <v>7:20+</v>
      </c>
      <c r="AI46" t="str">
        <v>8:13+</v>
      </c>
      <c r="AJ46" t="str">
        <v>9:03+</v>
      </c>
      <c r="AK46" t="str">
        <v>9:51+</v>
      </c>
      <c r="AL46" t="str">
        <v>10:37+</v>
      </c>
      <c r="AM46" t="str">
        <v>11:24+</v>
      </c>
      <c r="AN46" t="str">
        <v>12:10+</v>
      </c>
      <c r="AO46" t="str">
        <v>7:03-</v>
      </c>
      <c r="AP46" t="str">
        <v>7:53-</v>
      </c>
      <c r="AQ46" t="str">
        <v>8:45-</v>
      </c>
      <c r="AR46" t="str">
        <v>9:39-</v>
      </c>
      <c r="AS46" t="str">
        <v>10:34-</v>
      </c>
      <c r="AT46" t="str">
        <v>11:27-</v>
      </c>
      <c r="AU46" t="str">
        <v>12:17-</v>
      </c>
      <c r="AV46" t="str">
        <v>6:25+</v>
      </c>
      <c r="AW46" t="str">
        <v>7:10+</v>
      </c>
      <c r="AX46" t="str">
        <v>7:53+</v>
      </c>
      <c r="AY46" t="str">
        <v>8:35+</v>
      </c>
      <c r="AZ46" t="str">
        <v>9:17+</v>
      </c>
      <c r="BA46" t="str">
        <v>10:00+</v>
      </c>
      <c r="BB46" t="str">
        <v>10:45+</v>
      </c>
      <c r="BC46" t="str">
        <v>11:33+</v>
      </c>
      <c r="BD46" t="str">
        <v>6:25-</v>
      </c>
      <c r="BE46" t="str">
        <v>7:21-</v>
      </c>
      <c r="BF46" t="str">
        <v>8:24-</v>
      </c>
      <c r="BG46" t="str">
        <v>9:31-</v>
      </c>
      <c r="BH46" t="str">
        <v>10:40-</v>
      </c>
      <c r="BI46" t="e">
        <v>#N/A</v>
      </c>
    </row>
    <row r="47" spans="1:61" x14ac:dyDescent="0.2">
      <c r="A47" s="26"/>
      <c r="B47" s="14" t="s">
        <v>6</v>
      </c>
      <c r="C47" s="18" t="e">
        <f t="shared" si="1"/>
        <v>#VALUE!</v>
      </c>
      <c r="D47" s="14" t="s">
        <v>8</v>
      </c>
      <c r="E47" s="14" t="s">
        <v>6</v>
      </c>
      <c r="F47" s="18" t="e">
        <f t="shared" si="2"/>
        <v>#VALUE!</v>
      </c>
      <c r="G47" s="14" t="s">
        <v>8</v>
      </c>
      <c r="H47" s="14" t="s">
        <v>6</v>
      </c>
      <c r="I47" s="18" t="e">
        <f t="shared" si="3"/>
        <v>#VALUE!</v>
      </c>
      <c r="J47" s="14" t="s">
        <v>8</v>
      </c>
      <c r="K47" s="14" t="s">
        <v>6</v>
      </c>
      <c r="L47" s="18" t="e">
        <f t="shared" si="4"/>
        <v>#VALUE!</v>
      </c>
      <c r="M47" s="14" t="s">
        <v>8</v>
      </c>
      <c r="N47" s="14" t="s">
        <v>6</v>
      </c>
      <c r="O47" s="18" t="e">
        <f t="shared" si="5"/>
        <v>#VALUE!</v>
      </c>
      <c r="P47" s="14" t="s">
        <v>8</v>
      </c>
      <c r="R47" s="3" t="e">
        <f t="shared" si="15"/>
        <v>#VALUE!</v>
      </c>
      <c r="S47" s="3" t="e">
        <f t="shared" si="16"/>
        <v>#VALUE!</v>
      </c>
      <c r="T47" s="3" t="e">
        <f t="shared" si="17"/>
        <v>#VALUE!</v>
      </c>
      <c r="U47" s="3" t="e">
        <f t="shared" si="18"/>
        <v>#VALUE!</v>
      </c>
      <c r="V47" s="3" t="e">
        <f t="shared" si="19"/>
        <v>#VALUE!</v>
      </c>
      <c r="W47" s="3"/>
      <c r="X47" s="3" t="e">
        <f t="shared" si="11"/>
        <v>#VALUE!</v>
      </c>
      <c r="Y47" s="3" t="e">
        <f t="shared" si="12"/>
        <v>#VALUE!</v>
      </c>
      <c r="Z47" s="3" t="e">
        <f t="shared" si="13"/>
        <v>#VALUE!</v>
      </c>
      <c r="AA47" s="3" t="e">
        <f t="shared" si="14"/>
        <v>#VALUE!</v>
      </c>
      <c r="AD47" s="3"/>
      <c r="AE47" t="str">
        <v>17:52+</v>
      </c>
      <c r="AF47" t="str">
        <v>11:57-</v>
      </c>
      <c r="AG47" t="str">
        <v>12:59-</v>
      </c>
      <c r="AH47" t="str">
        <v>13:55-</v>
      </c>
      <c r="AI47" t="str">
        <v>14:48-</v>
      </c>
      <c r="AJ47" t="str">
        <v>15:38-</v>
      </c>
      <c r="AK47" t="str">
        <v>16:26-</v>
      </c>
      <c r="AL47" t="str">
        <v>17:13-</v>
      </c>
      <c r="AM47" t="str">
        <v>18:00-</v>
      </c>
      <c r="AN47" t="str">
        <v>18:46-</v>
      </c>
      <c r="AO47" t="str">
        <v>12:57+</v>
      </c>
      <c r="AP47" t="str">
        <v>13:46+</v>
      </c>
      <c r="AQ47" t="str">
        <v>14:37+</v>
      </c>
      <c r="AR47" t="str">
        <v>15:30+</v>
      </c>
      <c r="AS47" t="str">
        <v>16:23+</v>
      </c>
      <c r="AT47" t="str">
        <v>17:15+</v>
      </c>
      <c r="AU47" t="str">
        <v>18:04+</v>
      </c>
      <c r="AV47" t="str">
        <v>13:03-</v>
      </c>
      <c r="AW47" t="str">
        <v>13:47-</v>
      </c>
      <c r="AX47" t="str">
        <v>14:29-</v>
      </c>
      <c r="AY47" t="str">
        <v>15:11-</v>
      </c>
      <c r="AZ47" t="str">
        <v>15:53-</v>
      </c>
      <c r="BA47" t="str">
        <v>16:36-</v>
      </c>
      <c r="BB47" t="str">
        <v>17:22-</v>
      </c>
      <c r="BC47" t="str">
        <v>18:10-</v>
      </c>
      <c r="BD47" t="str">
        <v>12:24+</v>
      </c>
      <c r="BE47" t="str">
        <v>13:19+</v>
      </c>
      <c r="BF47" t="str">
        <v>14:20+</v>
      </c>
      <c r="BG47" t="str">
        <v>15:24+</v>
      </c>
      <c r="BH47" t="str">
        <v>16:29+</v>
      </c>
      <c r="BI47" t="e">
        <v>#N/A</v>
      </c>
    </row>
    <row r="48" spans="1:61" x14ac:dyDescent="0.2">
      <c r="A48">
        <v>1</v>
      </c>
      <c r="C48" s="18" t="str">
        <f t="shared" si="1"/>
        <v/>
      </c>
      <c r="D48">
        <v>-2.6</v>
      </c>
      <c r="E48">
        <v>501</v>
      </c>
      <c r="F48" s="18">
        <f t="shared" si="2"/>
        <v>0.20902777777777778</v>
      </c>
      <c r="G48">
        <v>1.6</v>
      </c>
      <c r="H48">
        <v>1055</v>
      </c>
      <c r="I48" s="18">
        <f t="shared" si="3"/>
        <v>0.4548611111111111</v>
      </c>
      <c r="J48">
        <v>-2.6</v>
      </c>
      <c r="K48">
        <v>1731</v>
      </c>
      <c r="L48" s="18">
        <f t="shared" si="4"/>
        <v>0.72986111111111107</v>
      </c>
      <c r="M48">
        <v>1.6</v>
      </c>
      <c r="N48">
        <v>2318</v>
      </c>
      <c r="O48" s="18">
        <f t="shared" si="5"/>
        <v>0.97083333333333333</v>
      </c>
      <c r="R48" s="3" t="str">
        <f t="shared" si="15"/>
        <v/>
      </c>
      <c r="S48" s="3" t="str">
        <f t="shared" si="16"/>
        <v>5:01-</v>
      </c>
      <c r="T48" s="3" t="str">
        <f t="shared" si="17"/>
        <v>10:55+</v>
      </c>
      <c r="U48" s="3" t="str">
        <f t="shared" si="18"/>
        <v>17:31-</v>
      </c>
      <c r="V48" s="3" t="str">
        <f t="shared" si="19"/>
        <v>23:18-</v>
      </c>
      <c r="W48" s="3"/>
      <c r="X48" s="3" t="str">
        <f t="shared" si="11"/>
        <v>5:01-</v>
      </c>
      <c r="Y48" s="3" t="str">
        <f t="shared" si="12"/>
        <v>10:55+</v>
      </c>
      <c r="Z48" s="3" t="str">
        <f t="shared" si="13"/>
        <v>17:31-</v>
      </c>
      <c r="AA48" s="3" t="str">
        <f t="shared" si="14"/>
        <v>23:18-</v>
      </c>
      <c r="AD48" s="3"/>
      <c r="AE48" t="str">
        <v/>
      </c>
      <c r="AF48" t="str">
        <v>17:56+</v>
      </c>
      <c r="AG48" t="str">
        <v>18:56+</v>
      </c>
      <c r="AH48" t="str">
        <v>19:51+</v>
      </c>
      <c r="AI48" t="str">
        <v>20:42-</v>
      </c>
      <c r="AJ48" t="str">
        <v>21:31-</v>
      </c>
      <c r="AK48" t="str">
        <v>22:19-</v>
      </c>
      <c r="AL48" t="str">
        <v>23:05-</v>
      </c>
      <c r="AM48" t="str">
        <v>23:51-</v>
      </c>
      <c r="AN48" t="str">
        <v/>
      </c>
      <c r="AO48" t="str">
        <v>19:35-</v>
      </c>
      <c r="AP48" t="str">
        <v>20:25-</v>
      </c>
      <c r="AQ48" t="str">
        <v>21:17-</v>
      </c>
      <c r="AR48" t="str">
        <v>22:10-</v>
      </c>
      <c r="AS48" t="str">
        <v>23:02-</v>
      </c>
      <c r="AT48" t="str">
        <v>23:52-</v>
      </c>
      <c r="AU48" t="str">
        <v/>
      </c>
      <c r="AV48" t="str">
        <v>18:51+</v>
      </c>
      <c r="AW48" t="str">
        <v>19:36+</v>
      </c>
      <c r="AX48" t="str">
        <v>20:19+</v>
      </c>
      <c r="AY48" t="str">
        <v>21:01-</v>
      </c>
      <c r="AZ48" t="str">
        <v>21:43-</v>
      </c>
      <c r="BA48" t="str">
        <v>22:27-</v>
      </c>
      <c r="BB48" t="str">
        <v>23:12-</v>
      </c>
      <c r="BC48" t="str">
        <v/>
      </c>
      <c r="BD48" t="str">
        <v>19:02-</v>
      </c>
      <c r="BE48" t="str">
        <v>19:59-</v>
      </c>
      <c r="BF48" t="str">
        <v>21:00-</v>
      </c>
      <c r="BG48" t="str">
        <v>22:05-</v>
      </c>
      <c r="BH48" t="str">
        <v>23:10-</v>
      </c>
      <c r="BI48" t="e">
        <v>#N/A</v>
      </c>
    </row>
    <row r="49" spans="1:61" x14ac:dyDescent="0.2">
      <c r="A49">
        <v>2</v>
      </c>
      <c r="C49" s="18" t="str">
        <f t="shared" si="1"/>
        <v/>
      </c>
      <c r="D49">
        <v>-2.6</v>
      </c>
      <c r="E49">
        <v>554</v>
      </c>
      <c r="F49" s="18">
        <f t="shared" si="2"/>
        <v>0.24583333333333335</v>
      </c>
      <c r="G49">
        <v>1.6</v>
      </c>
      <c r="H49">
        <v>1146</v>
      </c>
      <c r="I49" s="18">
        <f t="shared" si="3"/>
        <v>0.49027777777777781</v>
      </c>
      <c r="J49">
        <v>-2.6</v>
      </c>
      <c r="K49">
        <v>1822</v>
      </c>
      <c r="L49" s="18">
        <f t="shared" si="4"/>
        <v>0.76527777777777783</v>
      </c>
      <c r="M49">
        <v>1.6</v>
      </c>
      <c r="O49" s="18" t="str">
        <f t="shared" si="5"/>
        <v/>
      </c>
      <c r="R49" s="3" t="str">
        <f t="shared" si="15"/>
        <v/>
      </c>
      <c r="S49" s="3" t="str">
        <f t="shared" si="16"/>
        <v>5:54-</v>
      </c>
      <c r="T49" s="3" t="str">
        <f t="shared" si="17"/>
        <v>11:46+</v>
      </c>
      <c r="U49" s="3" t="str">
        <f t="shared" si="18"/>
        <v>18:22-</v>
      </c>
      <c r="V49" s="3" t="str">
        <f t="shared" si="19"/>
        <v/>
      </c>
      <c r="W49" s="3"/>
      <c r="X49" s="3" t="str">
        <f t="shared" si="11"/>
        <v>5:54-</v>
      </c>
      <c r="Y49" s="3" t="str">
        <f t="shared" si="12"/>
        <v>11:46+</v>
      </c>
      <c r="Z49" s="3" t="str">
        <f t="shared" si="13"/>
        <v>18:22-</v>
      </c>
      <c r="AA49" s="3" t="str">
        <f t="shared" si="14"/>
        <v/>
      </c>
      <c r="AD49" t="s">
        <v>353</v>
      </c>
      <c r="AE49" t="str">
        <f t="array" ref="AE49:BI52">TRANSPOSE(X471:AA501)</f>
        <v>5:00+</v>
      </c>
      <c r="AF49" t="str">
        <v>0:12-</v>
      </c>
      <c r="AG49" t="str">
        <v>1:09-</v>
      </c>
      <c r="AH49" t="str">
        <v>2:02-</v>
      </c>
      <c r="AI49" t="str">
        <v>2:52-</v>
      </c>
      <c r="AJ49" t="str">
        <v>3:39-</v>
      </c>
      <c r="AK49" t="str">
        <v>4:25-</v>
      </c>
      <c r="AL49" t="str">
        <v>5:09-</v>
      </c>
      <c r="AM49" t="str">
        <v>5:53-</v>
      </c>
      <c r="AN49" t="str">
        <v>0:03+</v>
      </c>
      <c r="AO49" t="str">
        <v>0:46+</v>
      </c>
      <c r="AP49" t="str">
        <v>1:31+</v>
      </c>
      <c r="AQ49" t="str">
        <v>2:17+</v>
      </c>
      <c r="AR49" t="str">
        <v>3:05+</v>
      </c>
      <c r="AS49" t="str">
        <v>3:56+</v>
      </c>
      <c r="AT49" t="str">
        <v>4:47+</v>
      </c>
      <c r="AU49" t="str">
        <v>5:37+</v>
      </c>
      <c r="AV49" t="str">
        <v>0:43-</v>
      </c>
      <c r="AW49" t="str">
        <v>1:30-</v>
      </c>
      <c r="AX49" t="str">
        <v>2:15-</v>
      </c>
      <c r="AY49" t="str">
        <v>3:01-</v>
      </c>
      <c r="AZ49" t="str">
        <v>3:47-</v>
      </c>
      <c r="BA49" t="str">
        <v>4:35-</v>
      </c>
      <c r="BB49" t="str">
        <v>5:25-</v>
      </c>
      <c r="BC49" t="str">
        <v>6:17-</v>
      </c>
      <c r="BD49" t="str">
        <v>0:37+</v>
      </c>
      <c r="BE49" t="str">
        <v>1:32+</v>
      </c>
      <c r="BF49" t="str">
        <v>2:32+</v>
      </c>
      <c r="BG49" t="str">
        <v>3:34+</v>
      </c>
      <c r="BH49" t="str">
        <v>4:37+</v>
      </c>
      <c r="BI49" t="str">
        <v>5:38+</v>
      </c>
    </row>
    <row r="50" spans="1:61" x14ac:dyDescent="0.2">
      <c r="A50">
        <v>3</v>
      </c>
      <c r="B50">
        <v>10</v>
      </c>
      <c r="C50" s="18">
        <f t="shared" si="1"/>
        <v>6.9444444444444441E-3</v>
      </c>
      <c r="D50">
        <v>-2.5</v>
      </c>
      <c r="E50">
        <v>647</v>
      </c>
      <c r="F50" s="18">
        <f t="shared" si="2"/>
        <v>0.28263888888888888</v>
      </c>
      <c r="G50">
        <v>1.6</v>
      </c>
      <c r="H50">
        <v>1238</v>
      </c>
      <c r="I50" s="18">
        <f t="shared" si="3"/>
        <v>0.52638888888888891</v>
      </c>
      <c r="J50">
        <v>-2.5</v>
      </c>
      <c r="K50">
        <v>1914</v>
      </c>
      <c r="L50" s="18">
        <f t="shared" si="4"/>
        <v>0.80138888888888893</v>
      </c>
      <c r="M50">
        <v>1.5</v>
      </c>
      <c r="O50" s="18" t="str">
        <f t="shared" si="5"/>
        <v/>
      </c>
      <c r="R50" s="3" t="str">
        <f t="shared" si="15"/>
        <v>0:10+</v>
      </c>
      <c r="S50" s="3" t="str">
        <f t="shared" si="16"/>
        <v>6:47-</v>
      </c>
      <c r="T50" s="3" t="str">
        <f t="shared" si="17"/>
        <v>12:38+</v>
      </c>
      <c r="U50" s="3" t="str">
        <f t="shared" si="18"/>
        <v>19:14-</v>
      </c>
      <c r="V50" s="3" t="str">
        <f t="shared" si="19"/>
        <v/>
      </c>
      <c r="W50" s="3"/>
      <c r="X50" s="3" t="str">
        <f t="shared" si="11"/>
        <v>0:10+</v>
      </c>
      <c r="Y50" s="3" t="str">
        <f t="shared" si="12"/>
        <v>6:47-</v>
      </c>
      <c r="Z50" s="3" t="str">
        <f t="shared" si="13"/>
        <v>12:38+</v>
      </c>
      <c r="AA50" s="3" t="str">
        <f t="shared" si="14"/>
        <v>19:14-</v>
      </c>
      <c r="AE50" t="str">
        <v>11:46-</v>
      </c>
      <c r="AF50" t="str">
        <v>6:00+</v>
      </c>
      <c r="AG50" t="str">
        <v>6:57+</v>
      </c>
      <c r="AH50" t="str">
        <v>7:50+</v>
      </c>
      <c r="AI50" t="str">
        <v>8:40+</v>
      </c>
      <c r="AJ50" t="str">
        <v>9:27+</v>
      </c>
      <c r="AK50" t="str">
        <v>10:12+</v>
      </c>
      <c r="AL50" t="str">
        <v>10:56+</v>
      </c>
      <c r="AM50" t="str">
        <v>11:39+</v>
      </c>
      <c r="AN50" t="str">
        <v>6:37-</v>
      </c>
      <c r="AO50" t="str">
        <v>7:22-</v>
      </c>
      <c r="AP50" t="str">
        <v>8:09-</v>
      </c>
      <c r="AQ50" t="str">
        <v>8:58-</v>
      </c>
      <c r="AR50" t="str">
        <v>9:49-</v>
      </c>
      <c r="AS50" t="str">
        <v>10:42-</v>
      </c>
      <c r="AT50" t="str">
        <v>11:35-</v>
      </c>
      <c r="AU50" t="str">
        <v>12:26-</v>
      </c>
      <c r="AV50" t="str">
        <v>6:27+</v>
      </c>
      <c r="AW50" t="str">
        <v>7:16+</v>
      </c>
      <c r="AX50" t="str">
        <v>8:03+</v>
      </c>
      <c r="AY50" t="str">
        <v>8:51+</v>
      </c>
      <c r="AZ50" t="str">
        <v>9:39+</v>
      </c>
      <c r="BA50" t="str">
        <v>10:27+</v>
      </c>
      <c r="BB50" t="str">
        <v>11:17+</v>
      </c>
      <c r="BC50" t="str">
        <v>12:09+</v>
      </c>
      <c r="BD50" t="str">
        <v>7:13-</v>
      </c>
      <c r="BE50" t="str">
        <v>8:14-</v>
      </c>
      <c r="BF50" t="str">
        <v>9:18-</v>
      </c>
      <c r="BG50" t="str">
        <v>10:24-</v>
      </c>
      <c r="BH50" t="str">
        <v>11:30-</v>
      </c>
      <c r="BI50" t="str">
        <v>12:23-</v>
      </c>
    </row>
    <row r="51" spans="1:61" x14ac:dyDescent="0.2">
      <c r="A51">
        <v>4</v>
      </c>
      <c r="B51">
        <v>102</v>
      </c>
      <c r="C51" s="18">
        <f t="shared" si="1"/>
        <v>4.3055555555555562E-2</v>
      </c>
      <c r="D51">
        <v>-2.5</v>
      </c>
      <c r="E51">
        <v>741</v>
      </c>
      <c r="F51" s="18">
        <f t="shared" si="2"/>
        <v>0.32013888888888892</v>
      </c>
      <c r="G51">
        <v>1.4</v>
      </c>
      <c r="H51">
        <v>1330</v>
      </c>
      <c r="I51" s="18">
        <f t="shared" si="3"/>
        <v>0.5625</v>
      </c>
      <c r="J51">
        <v>-2.4</v>
      </c>
      <c r="K51">
        <v>2007</v>
      </c>
      <c r="L51" s="18">
        <f t="shared" si="4"/>
        <v>0.83819444444444446</v>
      </c>
      <c r="M51">
        <v>1.4</v>
      </c>
      <c r="O51" s="18" t="str">
        <f t="shared" si="5"/>
        <v/>
      </c>
      <c r="R51" s="3" t="str">
        <f t="shared" si="15"/>
        <v>1:02+</v>
      </c>
      <c r="S51" s="3" t="str">
        <f t="shared" si="16"/>
        <v>7:41-</v>
      </c>
      <c r="T51" s="3" t="str">
        <f t="shared" si="17"/>
        <v>13:30+</v>
      </c>
      <c r="U51" s="3" t="str">
        <f t="shared" si="18"/>
        <v>20:07-</v>
      </c>
      <c r="V51" s="3" t="str">
        <f t="shared" si="19"/>
        <v/>
      </c>
      <c r="W51" s="3"/>
      <c r="X51" s="3" t="str">
        <f t="shared" si="11"/>
        <v>1:02+</v>
      </c>
      <c r="Y51" s="3" t="str">
        <f t="shared" si="12"/>
        <v>7:41-</v>
      </c>
      <c r="Z51" s="3" t="str">
        <f t="shared" si="13"/>
        <v>13:30+</v>
      </c>
      <c r="AA51" s="3" t="str">
        <f t="shared" si="14"/>
        <v>20:07-</v>
      </c>
      <c r="AE51" t="str">
        <v>17:33+</v>
      </c>
      <c r="AF51" t="str">
        <v>12:47-</v>
      </c>
      <c r="AG51" t="str">
        <v>13:44-</v>
      </c>
      <c r="AH51" t="str">
        <v>14:36-</v>
      </c>
      <c r="AI51" t="str">
        <v>15:25-</v>
      </c>
      <c r="AJ51" t="str">
        <v>16:11-</v>
      </c>
      <c r="AK51" t="str">
        <v>16:55-</v>
      </c>
      <c r="AL51" t="str">
        <v>17:39-</v>
      </c>
      <c r="AM51" t="str">
        <v>18:22-</v>
      </c>
      <c r="AN51" t="str">
        <v>12:22+</v>
      </c>
      <c r="AO51" t="str">
        <v>13:06+</v>
      </c>
      <c r="AP51" t="str">
        <v>13:52+</v>
      </c>
      <c r="AQ51" t="str">
        <v>14:40+</v>
      </c>
      <c r="AR51" t="str">
        <v>15:30+</v>
      </c>
      <c r="AS51" t="str">
        <v>16:22+</v>
      </c>
      <c r="AT51" t="str">
        <v>17:14+</v>
      </c>
      <c r="AU51" t="str">
        <v>18:05+</v>
      </c>
      <c r="AV51" t="str">
        <v>13:15-</v>
      </c>
      <c r="AW51" t="str">
        <v>14:02-</v>
      </c>
      <c r="AX51" t="str">
        <v>14:49-</v>
      </c>
      <c r="AY51" t="str">
        <v>15:35-</v>
      </c>
      <c r="AZ51" t="str">
        <v>16:21-</v>
      </c>
      <c r="BA51" t="str">
        <v>17:09-</v>
      </c>
      <c r="BB51" t="str">
        <v>17:59-</v>
      </c>
      <c r="BC51" t="str">
        <v>18:51-</v>
      </c>
      <c r="BD51" t="str">
        <v>13:04+</v>
      </c>
      <c r="BE51" t="str">
        <v>14:02+</v>
      </c>
      <c r="BF51" t="str">
        <v>15:04+</v>
      </c>
      <c r="BG51" t="str">
        <v>16:07+</v>
      </c>
      <c r="BH51" t="str">
        <v>17:10+</v>
      </c>
      <c r="BI51" t="str">
        <v>18:10+</v>
      </c>
    </row>
    <row r="52" spans="1:61" x14ac:dyDescent="0.2">
      <c r="A52">
        <v>5</v>
      </c>
      <c r="B52">
        <v>155</v>
      </c>
      <c r="C52" s="18">
        <f t="shared" si="1"/>
        <v>7.9861111111111105E-2</v>
      </c>
      <c r="D52">
        <v>-2.4</v>
      </c>
      <c r="E52">
        <v>837</v>
      </c>
      <c r="F52" s="18">
        <f t="shared" si="2"/>
        <v>0.35902777777777778</v>
      </c>
      <c r="G52">
        <v>1.4</v>
      </c>
      <c r="H52">
        <v>1424</v>
      </c>
      <c r="I52" s="18">
        <f t="shared" si="3"/>
        <v>0.6</v>
      </c>
      <c r="J52">
        <v>-2.2000000000000002</v>
      </c>
      <c r="K52">
        <v>2103</v>
      </c>
      <c r="L52" s="18">
        <f t="shared" si="4"/>
        <v>0.87708333333333333</v>
      </c>
      <c r="M52">
        <v>1.3</v>
      </c>
      <c r="O52" s="18" t="str">
        <f t="shared" si="5"/>
        <v/>
      </c>
      <c r="R52" s="3" t="str">
        <f t="shared" si="15"/>
        <v>1:55+</v>
      </c>
      <c r="S52" s="3" t="str">
        <f t="shared" si="16"/>
        <v>8:37-</v>
      </c>
      <c r="T52" s="3" t="str">
        <f t="shared" si="17"/>
        <v>14:24+</v>
      </c>
      <c r="U52" s="3" t="str">
        <f t="shared" si="18"/>
        <v>21:03-</v>
      </c>
      <c r="V52" s="3" t="str">
        <f t="shared" si="19"/>
        <v/>
      </c>
      <c r="W52" s="3"/>
      <c r="X52" s="3" t="str">
        <f t="shared" si="11"/>
        <v>1:55+</v>
      </c>
      <c r="Y52" s="3" t="str">
        <f t="shared" si="12"/>
        <v>8:37-</v>
      </c>
      <c r="Z52" s="3" t="str">
        <f t="shared" si="13"/>
        <v>14:24+</v>
      </c>
      <c r="AA52" s="3" t="str">
        <f t="shared" si="14"/>
        <v>21:03-</v>
      </c>
      <c r="AE52" t="str">
        <v/>
      </c>
      <c r="AF52" t="str">
        <v>18:33+</v>
      </c>
      <c r="AG52" t="str">
        <v>19:28+</v>
      </c>
      <c r="AH52" t="str">
        <v>20:19-</v>
      </c>
      <c r="AI52" t="str">
        <v>21:07-</v>
      </c>
      <c r="AJ52" t="str">
        <v>21:53-</v>
      </c>
      <c r="AK52" t="str">
        <v>22:37-</v>
      </c>
      <c r="AL52" t="str">
        <v>23:20-</v>
      </c>
      <c r="AM52" t="str">
        <v/>
      </c>
      <c r="AN52" t="str">
        <v>19:06-</v>
      </c>
      <c r="AO52" t="str">
        <v>19:51-</v>
      </c>
      <c r="AP52" t="str">
        <v>20:37-</v>
      </c>
      <c r="AQ52" t="str">
        <v>21:26-</v>
      </c>
      <c r="AR52" t="str">
        <v>22:16-</v>
      </c>
      <c r="AS52" t="str">
        <v>23:06-</v>
      </c>
      <c r="AT52" t="str">
        <v>23:56-</v>
      </c>
      <c r="AU52" t="str">
        <v/>
      </c>
      <c r="AV52" t="str">
        <v>18:55+</v>
      </c>
      <c r="AW52" t="str">
        <v>19:43+</v>
      </c>
      <c r="AX52" t="str">
        <v>20:31+</v>
      </c>
      <c r="AY52" t="str">
        <v>21:18-</v>
      </c>
      <c r="AZ52" t="str">
        <v>22:05-</v>
      </c>
      <c r="BA52" t="str">
        <v>22:54-</v>
      </c>
      <c r="BB52" t="str">
        <v>23:44-</v>
      </c>
      <c r="BC52" t="str">
        <v/>
      </c>
      <c r="BD52" t="str">
        <v>19:47-</v>
      </c>
      <c r="BE52" t="str">
        <v>20:46-</v>
      </c>
      <c r="BF52" t="str">
        <v>21:48-</v>
      </c>
      <c r="BG52" t="str">
        <v>22:52-</v>
      </c>
      <c r="BH52" t="str">
        <v>23:54-</v>
      </c>
      <c r="BI52" t="str">
        <v/>
      </c>
    </row>
    <row r="53" spans="1:61" x14ac:dyDescent="0.2">
      <c r="A53">
        <v>6</v>
      </c>
      <c r="B53">
        <v>250</v>
      </c>
      <c r="C53" s="18">
        <f t="shared" si="1"/>
        <v>0.11805555555555557</v>
      </c>
      <c r="D53">
        <v>-2.2000000000000002</v>
      </c>
      <c r="E53">
        <v>936</v>
      </c>
      <c r="F53" s="18">
        <f t="shared" si="2"/>
        <v>0.39999999999999997</v>
      </c>
      <c r="G53">
        <v>1.2</v>
      </c>
      <c r="H53">
        <v>1520</v>
      </c>
      <c r="I53" s="18">
        <f t="shared" si="3"/>
        <v>0.63888888888888895</v>
      </c>
      <c r="J53">
        <v>-2.1</v>
      </c>
      <c r="K53">
        <v>2200</v>
      </c>
      <c r="L53" s="18">
        <f t="shared" si="4"/>
        <v>0.91666666666666663</v>
      </c>
      <c r="O53" s="18" t="str">
        <f t="shared" si="5"/>
        <v/>
      </c>
      <c r="R53" s="3" t="str">
        <f t="shared" si="15"/>
        <v>2:50+</v>
      </c>
      <c r="S53" s="3" t="str">
        <f t="shared" si="16"/>
        <v>9:36-</v>
      </c>
      <c r="T53" s="3" t="str">
        <f t="shared" si="17"/>
        <v>15:20+</v>
      </c>
      <c r="U53" s="3" t="str">
        <f t="shared" si="18"/>
        <v>22:00-</v>
      </c>
      <c r="V53" s="3" t="str">
        <f t="shared" si="19"/>
        <v/>
      </c>
      <c r="W53" s="3"/>
      <c r="X53" s="3" t="str">
        <f t="shared" si="11"/>
        <v>2:50+</v>
      </c>
      <c r="Y53" s="3" t="str">
        <f t="shared" si="12"/>
        <v>9:36-</v>
      </c>
      <c r="Z53" s="3" t="str">
        <f t="shared" si="13"/>
        <v>15:20+</v>
      </c>
      <c r="AA53" s="3" t="str">
        <f t="shared" si="14"/>
        <v>22:00-</v>
      </c>
    </row>
    <row r="54" spans="1:61" x14ac:dyDescent="0.2">
      <c r="A54">
        <v>7</v>
      </c>
      <c r="C54" s="18" t="str">
        <f t="shared" si="1"/>
        <v/>
      </c>
      <c r="D54">
        <v>1.2</v>
      </c>
      <c r="E54">
        <v>347</v>
      </c>
      <c r="F54" s="18">
        <f t="shared" si="2"/>
        <v>0.15763888888888888</v>
      </c>
      <c r="G54">
        <v>-2.1</v>
      </c>
      <c r="H54">
        <v>1036</v>
      </c>
      <c r="I54" s="18">
        <f t="shared" si="3"/>
        <v>0.44166666666666665</v>
      </c>
      <c r="J54">
        <v>1.2</v>
      </c>
      <c r="K54">
        <v>1617</v>
      </c>
      <c r="L54" s="18">
        <f t="shared" si="4"/>
        <v>0.67847222222222225</v>
      </c>
      <c r="M54">
        <v>-2</v>
      </c>
      <c r="N54">
        <v>2259</v>
      </c>
      <c r="O54" s="18">
        <f t="shared" si="5"/>
        <v>0.95763888888888893</v>
      </c>
      <c r="R54" s="3" t="str">
        <f t="shared" si="15"/>
        <v/>
      </c>
      <c r="S54" s="3" t="str">
        <f t="shared" si="16"/>
        <v>3:47+</v>
      </c>
      <c r="T54" s="3" t="str">
        <f t="shared" si="17"/>
        <v>10:36-</v>
      </c>
      <c r="U54" s="3" t="str">
        <f t="shared" si="18"/>
        <v>16:17+</v>
      </c>
      <c r="V54" s="3" t="str">
        <f t="shared" si="19"/>
        <v>22:59-</v>
      </c>
      <c r="W54" s="3"/>
      <c r="X54" s="3" t="str">
        <f t="shared" si="11"/>
        <v>3:47+</v>
      </c>
      <c r="Y54" s="3" t="str">
        <f t="shared" si="12"/>
        <v>10:36-</v>
      </c>
      <c r="Z54" s="3" t="str">
        <f t="shared" si="13"/>
        <v>16:17+</v>
      </c>
      <c r="AA54" s="3" t="str">
        <f t="shared" si="14"/>
        <v>22:59-</v>
      </c>
      <c r="AD54" s="15" t="s">
        <v>500</v>
      </c>
    </row>
    <row r="55" spans="1:61" x14ac:dyDescent="0.2">
      <c r="A55">
        <v>8</v>
      </c>
      <c r="C55" s="18" t="str">
        <f t="shared" si="1"/>
        <v/>
      </c>
      <c r="D55">
        <v>1.2</v>
      </c>
      <c r="E55">
        <v>444</v>
      </c>
      <c r="F55" s="18">
        <f t="shared" si="2"/>
        <v>0.19722222222222222</v>
      </c>
      <c r="G55">
        <v>-2</v>
      </c>
      <c r="H55">
        <v>1135</v>
      </c>
      <c r="I55" s="18">
        <f t="shared" si="3"/>
        <v>0.4826388888888889</v>
      </c>
      <c r="J55">
        <v>1.2</v>
      </c>
      <c r="K55">
        <v>1714</v>
      </c>
      <c r="L55" s="18">
        <f t="shared" si="4"/>
        <v>0.71805555555555556</v>
      </c>
      <c r="M55">
        <v>-2</v>
      </c>
      <c r="N55">
        <v>2356</v>
      </c>
      <c r="O55" s="18">
        <f t="shared" si="5"/>
        <v>0.99722222222222223</v>
      </c>
      <c r="R55" s="3" t="str">
        <f t="shared" si="15"/>
        <v/>
      </c>
      <c r="S55" s="3" t="str">
        <f t="shared" si="16"/>
        <v>4:44+</v>
      </c>
      <c r="T55" s="3" t="str">
        <f t="shared" si="17"/>
        <v>11:35-</v>
      </c>
      <c r="U55" s="3" t="str">
        <f t="shared" si="18"/>
        <v>17:14+</v>
      </c>
      <c r="V55" s="3" t="str">
        <f t="shared" si="19"/>
        <v>23:56-</v>
      </c>
      <c r="W55" s="3"/>
      <c r="X55" s="3" t="str">
        <f t="shared" si="11"/>
        <v>4:44+</v>
      </c>
      <c r="Y55" s="3" t="str">
        <f t="shared" si="12"/>
        <v>11:35-</v>
      </c>
      <c r="Z55" s="3" t="str">
        <f t="shared" si="13"/>
        <v>17:14+</v>
      </c>
      <c r="AA55" s="3" t="str">
        <f t="shared" si="14"/>
        <v>23:56-</v>
      </c>
      <c r="AE55" s="15">
        <v>1</v>
      </c>
      <c r="AF55" s="15">
        <v>2</v>
      </c>
      <c r="AG55" s="15">
        <v>3</v>
      </c>
      <c r="AH55" s="15">
        <v>4</v>
      </c>
      <c r="AI55" s="15">
        <v>5</v>
      </c>
      <c r="AJ55" s="15">
        <v>6</v>
      </c>
      <c r="AK55" s="15">
        <v>7</v>
      </c>
      <c r="AL55" s="15">
        <v>8</v>
      </c>
      <c r="AM55" s="15">
        <v>9</v>
      </c>
      <c r="AN55" s="15">
        <v>10</v>
      </c>
      <c r="AO55" s="15">
        <v>11</v>
      </c>
      <c r="AP55" s="15">
        <v>12</v>
      </c>
      <c r="AQ55" s="15">
        <v>13</v>
      </c>
      <c r="AR55" s="15">
        <v>14</v>
      </c>
      <c r="AS55" s="15">
        <v>15</v>
      </c>
      <c r="AT55" s="15">
        <v>16</v>
      </c>
      <c r="AU55" s="15">
        <v>17</v>
      </c>
      <c r="AV55" s="15">
        <v>18</v>
      </c>
      <c r="AW55" s="15">
        <v>19</v>
      </c>
      <c r="AX55" s="15">
        <v>20</v>
      </c>
      <c r="AY55" s="15">
        <v>21</v>
      </c>
      <c r="AZ55" s="15">
        <v>22</v>
      </c>
      <c r="BA55" s="15">
        <v>23</v>
      </c>
      <c r="BB55" s="15">
        <v>24</v>
      </c>
      <c r="BC55" s="15">
        <v>25</v>
      </c>
      <c r="BD55" s="15">
        <v>26</v>
      </c>
      <c r="BE55" s="15">
        <v>27</v>
      </c>
      <c r="BF55" s="15">
        <v>28</v>
      </c>
      <c r="BG55" s="15">
        <v>29</v>
      </c>
      <c r="BH55" s="15">
        <v>30</v>
      </c>
      <c r="BI55" s="15">
        <v>31</v>
      </c>
    </row>
    <row r="56" spans="1:61" x14ac:dyDescent="0.2">
      <c r="A56">
        <v>9</v>
      </c>
      <c r="C56" s="18" t="str">
        <f t="shared" si="1"/>
        <v/>
      </c>
      <c r="D56">
        <v>1.2</v>
      </c>
      <c r="E56">
        <v>541</v>
      </c>
      <c r="F56" s="18">
        <f t="shared" si="2"/>
        <v>0.23680555555555557</v>
      </c>
      <c r="G56">
        <v>-2</v>
      </c>
      <c r="H56">
        <v>1230</v>
      </c>
      <c r="I56" s="18">
        <f t="shared" si="3"/>
        <v>0.52083333333333337</v>
      </c>
      <c r="J56">
        <v>1.2</v>
      </c>
      <c r="K56">
        <v>1808</v>
      </c>
      <c r="L56" s="18">
        <f t="shared" si="4"/>
        <v>0.75555555555555554</v>
      </c>
      <c r="M56">
        <v>-2</v>
      </c>
      <c r="O56" s="18" t="str">
        <f t="shared" si="5"/>
        <v/>
      </c>
      <c r="R56" s="3" t="str">
        <f t="shared" si="15"/>
        <v/>
      </c>
      <c r="S56" s="3" t="str">
        <f t="shared" si="16"/>
        <v>5:41+</v>
      </c>
      <c r="T56" s="3" t="str">
        <f t="shared" si="17"/>
        <v>12:30-</v>
      </c>
      <c r="U56" s="3" t="str">
        <f t="shared" si="18"/>
        <v>18:08+</v>
      </c>
      <c r="V56" s="3" t="str">
        <f t="shared" si="19"/>
        <v/>
      </c>
      <c r="W56" s="3"/>
      <c r="X56" s="3" t="str">
        <f t="shared" si="11"/>
        <v>5:41+</v>
      </c>
      <c r="Y56" s="3" t="str">
        <f t="shared" si="12"/>
        <v>12:30-</v>
      </c>
      <c r="Z56" s="3" t="str">
        <f t="shared" si="13"/>
        <v>18:08+</v>
      </c>
      <c r="AA56" s="3" t="str">
        <f t="shared" si="14"/>
        <v/>
      </c>
      <c r="AD56" s="3" t="s">
        <v>342</v>
      </c>
      <c r="AE56" t="str">
        <f>IFERROR(AE5,"")</f>
        <v>3:29-</v>
      </c>
      <c r="AF56" t="str">
        <f t="shared" ref="AF56:BI56" si="20">IFERROR(AF5,"")</f>
        <v>4:22-</v>
      </c>
      <c r="AG56" t="str">
        <f t="shared" si="20"/>
        <v>5:16-</v>
      </c>
      <c r="AH56" t="str">
        <f t="shared" si="20"/>
        <v>6:11-</v>
      </c>
      <c r="AI56" t="str">
        <f t="shared" si="20"/>
        <v>0:28+</v>
      </c>
      <c r="AJ56" t="str">
        <f t="shared" si="20"/>
        <v>1:23+</v>
      </c>
      <c r="AK56" t="str">
        <f t="shared" si="20"/>
        <v>2:20+</v>
      </c>
      <c r="AL56" t="str">
        <f t="shared" si="20"/>
        <v>3:18+</v>
      </c>
      <c r="AM56" t="str">
        <f t="shared" si="20"/>
        <v>4:17+</v>
      </c>
      <c r="AN56" t="str">
        <f t="shared" si="20"/>
        <v>5:15+</v>
      </c>
      <c r="AO56" t="str">
        <f t="shared" si="20"/>
        <v>0:30-</v>
      </c>
      <c r="AP56" t="str">
        <f t="shared" si="20"/>
        <v>1:21-</v>
      </c>
      <c r="AQ56" t="str">
        <f t="shared" si="20"/>
        <v>2:07-</v>
      </c>
      <c r="AR56" t="str">
        <f t="shared" si="20"/>
        <v>2:49-</v>
      </c>
      <c r="AS56" t="str">
        <f t="shared" si="20"/>
        <v>3:29-</v>
      </c>
      <c r="AT56" t="str">
        <f t="shared" si="20"/>
        <v>4:08-</v>
      </c>
      <c r="AU56" t="str">
        <f t="shared" si="20"/>
        <v>4:45-</v>
      </c>
      <c r="AV56" t="str">
        <f t="shared" si="20"/>
        <v>5:22-</v>
      </c>
      <c r="AW56" t="str">
        <f t="shared" si="20"/>
        <v>5:59-</v>
      </c>
      <c r="AX56" t="str">
        <f t="shared" si="20"/>
        <v>0:05+</v>
      </c>
      <c r="AY56" t="str">
        <f t="shared" si="20"/>
        <v>0:44+</v>
      </c>
      <c r="AZ56" t="str">
        <f t="shared" si="20"/>
        <v>1:26+</v>
      </c>
      <c r="BA56" t="str">
        <f t="shared" si="20"/>
        <v>2:13+</v>
      </c>
      <c r="BB56" t="str">
        <f t="shared" si="20"/>
        <v>3:06+</v>
      </c>
      <c r="BC56" t="str">
        <f t="shared" si="20"/>
        <v>4:06+</v>
      </c>
      <c r="BD56" t="str">
        <f t="shared" si="20"/>
        <v>5:09+</v>
      </c>
      <c r="BE56" t="str">
        <f t="shared" si="20"/>
        <v>0:18-</v>
      </c>
      <c r="BF56" t="str">
        <f t="shared" si="20"/>
        <v>1:20-</v>
      </c>
      <c r="BG56" t="str">
        <f t="shared" si="20"/>
        <v>2:19-</v>
      </c>
      <c r="BH56" t="str">
        <f t="shared" si="20"/>
        <v>3:14-</v>
      </c>
      <c r="BI56" t="str">
        <f t="shared" si="20"/>
        <v>4:08-</v>
      </c>
    </row>
    <row r="57" spans="1:61" x14ac:dyDescent="0.2">
      <c r="A57">
        <v>10</v>
      </c>
      <c r="B57">
        <v>49</v>
      </c>
      <c r="C57" s="18">
        <f t="shared" si="1"/>
        <v>3.4027777777777775E-2</v>
      </c>
      <c r="D57">
        <v>1.2</v>
      </c>
      <c r="E57">
        <v>633</v>
      </c>
      <c r="F57" s="18">
        <f t="shared" si="2"/>
        <v>0.27291666666666664</v>
      </c>
      <c r="G57">
        <v>-2.1</v>
      </c>
      <c r="H57">
        <v>1320</v>
      </c>
      <c r="I57" s="18">
        <f t="shared" si="3"/>
        <v>0.55555555555555558</v>
      </c>
      <c r="J57">
        <v>1.2</v>
      </c>
      <c r="K57">
        <v>1858</v>
      </c>
      <c r="L57" s="18">
        <f t="shared" si="4"/>
        <v>0.79027777777777775</v>
      </c>
      <c r="M57">
        <v>-2.1</v>
      </c>
      <c r="O57" s="18" t="str">
        <f t="shared" si="5"/>
        <v/>
      </c>
      <c r="R57" s="3" t="str">
        <f t="shared" si="15"/>
        <v>0:49-</v>
      </c>
      <c r="S57" s="3" t="str">
        <f t="shared" si="16"/>
        <v>6:33+</v>
      </c>
      <c r="T57" s="3" t="str">
        <f t="shared" si="17"/>
        <v>13:20-</v>
      </c>
      <c r="U57" s="3" t="str">
        <f t="shared" si="18"/>
        <v>18:58+</v>
      </c>
      <c r="V57" s="3" t="str">
        <f t="shared" si="19"/>
        <v/>
      </c>
      <c r="W57" s="3"/>
      <c r="X57" s="3" t="str">
        <f t="shared" si="11"/>
        <v>0:49-</v>
      </c>
      <c r="Y57" s="3" t="str">
        <f t="shared" si="12"/>
        <v>6:33+</v>
      </c>
      <c r="Z57" s="3" t="str">
        <f t="shared" si="13"/>
        <v>13:20-</v>
      </c>
      <c r="AA57" s="3" t="str">
        <f t="shared" si="14"/>
        <v>18:58+</v>
      </c>
      <c r="AD57" s="3"/>
      <c r="AE57" t="str">
        <f t="shared" ref="AE57:BI57" si="21">IFERROR(AE6,"")</f>
        <v>9:21+</v>
      </c>
      <c r="AF57" t="str">
        <f t="shared" si="21"/>
        <v>10:14+</v>
      </c>
      <c r="AG57" t="str">
        <f t="shared" si="21"/>
        <v>11:08+</v>
      </c>
      <c r="AH57" t="str">
        <f t="shared" si="21"/>
        <v>12:01+</v>
      </c>
      <c r="AI57" t="str">
        <f t="shared" si="21"/>
        <v>7:07-</v>
      </c>
      <c r="AJ57" t="str">
        <f t="shared" si="21"/>
        <v>8:06-</v>
      </c>
      <c r="AK57" t="str">
        <f t="shared" si="21"/>
        <v>9:07-</v>
      </c>
      <c r="AL57" t="str">
        <f t="shared" si="21"/>
        <v>10:09-</v>
      </c>
      <c r="AM57" t="str">
        <f t="shared" si="21"/>
        <v>11:11-</v>
      </c>
      <c r="AN57" t="str">
        <f t="shared" si="21"/>
        <v>12:10-</v>
      </c>
      <c r="AO57" t="str">
        <f t="shared" si="21"/>
        <v>6:10+</v>
      </c>
      <c r="AP57" t="str">
        <f t="shared" si="21"/>
        <v>7:01+</v>
      </c>
      <c r="AQ57" t="str">
        <f t="shared" si="21"/>
        <v>7:47+</v>
      </c>
      <c r="AR57" t="str">
        <f t="shared" si="21"/>
        <v>8:31+</v>
      </c>
      <c r="AS57" t="str">
        <f t="shared" si="21"/>
        <v>9:12+</v>
      </c>
      <c r="AT57" t="str">
        <f t="shared" si="21"/>
        <v>9:52+</v>
      </c>
      <c r="AU57" t="str">
        <f t="shared" si="21"/>
        <v>10:30+</v>
      </c>
      <c r="AV57" t="str">
        <f t="shared" si="21"/>
        <v>11:09+</v>
      </c>
      <c r="AW57" t="str">
        <f t="shared" si="21"/>
        <v>11:47+</v>
      </c>
      <c r="AX57" t="str">
        <f t="shared" si="21"/>
        <v>6:37-</v>
      </c>
      <c r="AY57" t="str">
        <f t="shared" si="21"/>
        <v>7:17-</v>
      </c>
      <c r="AZ57" t="str">
        <f t="shared" si="21"/>
        <v>8:02-</v>
      </c>
      <c r="BA57" t="str">
        <f t="shared" si="21"/>
        <v>8:52-</v>
      </c>
      <c r="BB57" t="str">
        <f t="shared" si="21"/>
        <v>9:50-</v>
      </c>
      <c r="BC57" t="str">
        <f t="shared" si="21"/>
        <v>10:53-</v>
      </c>
      <c r="BD57" t="str">
        <f t="shared" si="21"/>
        <v>11:58-</v>
      </c>
      <c r="BE57" t="str">
        <f t="shared" si="21"/>
        <v>6:13+</v>
      </c>
      <c r="BF57" t="str">
        <f t="shared" si="21"/>
        <v>7:14+</v>
      </c>
      <c r="BG57" t="str">
        <f t="shared" si="21"/>
        <v>8:13+</v>
      </c>
      <c r="BH57" t="str">
        <f t="shared" si="21"/>
        <v>9:08+</v>
      </c>
      <c r="BI57" t="str">
        <f t="shared" si="21"/>
        <v>10:02+</v>
      </c>
    </row>
    <row r="58" spans="1:61" x14ac:dyDescent="0.2">
      <c r="A58">
        <v>11</v>
      </c>
      <c r="B58">
        <v>136</v>
      </c>
      <c r="C58" s="18">
        <f t="shared" si="1"/>
        <v>6.6666666666666666E-2</v>
      </c>
      <c r="D58">
        <v>1.2</v>
      </c>
      <c r="E58">
        <v>722</v>
      </c>
      <c r="F58" s="18">
        <f t="shared" si="2"/>
        <v>0.30694444444444441</v>
      </c>
      <c r="G58">
        <v>-2.1</v>
      </c>
      <c r="H58">
        <v>1405</v>
      </c>
      <c r="I58" s="18">
        <f t="shared" si="3"/>
        <v>0.58680555555555558</v>
      </c>
      <c r="J58">
        <v>1.2</v>
      </c>
      <c r="K58">
        <v>1944</v>
      </c>
      <c r="L58" s="18">
        <f t="shared" si="4"/>
        <v>0.8222222222222223</v>
      </c>
      <c r="M58">
        <v>-2.1</v>
      </c>
      <c r="O58" s="18" t="str">
        <f t="shared" si="5"/>
        <v/>
      </c>
      <c r="R58" s="3" t="str">
        <f t="shared" si="15"/>
        <v>1:36-</v>
      </c>
      <c r="S58" s="3" t="str">
        <f t="shared" si="16"/>
        <v>7:22+</v>
      </c>
      <c r="T58" s="3" t="str">
        <f t="shared" si="17"/>
        <v>14:05-</v>
      </c>
      <c r="U58" s="3" t="str">
        <f t="shared" si="18"/>
        <v>19:44+</v>
      </c>
      <c r="V58" s="3" t="str">
        <f t="shared" si="19"/>
        <v/>
      </c>
      <c r="W58" s="3"/>
      <c r="X58" s="3" t="str">
        <f t="shared" si="11"/>
        <v>1:36-</v>
      </c>
      <c r="Y58" s="3" t="str">
        <f t="shared" si="12"/>
        <v>7:22+</v>
      </c>
      <c r="Z58" s="3" t="str">
        <f t="shared" si="13"/>
        <v>14:05-</v>
      </c>
      <c r="AA58" s="3" t="str">
        <f t="shared" si="14"/>
        <v>19:44+</v>
      </c>
      <c r="AD58" s="3"/>
      <c r="AE58" t="str">
        <f t="shared" ref="AE58:BI58" si="22">IFERROR(AE7,"")</f>
        <v>16:05-</v>
      </c>
      <c r="AF58" t="str">
        <f t="shared" si="22"/>
        <v>16:58-</v>
      </c>
      <c r="AG58" t="str">
        <f t="shared" si="22"/>
        <v>17:50-</v>
      </c>
      <c r="AH58" t="str">
        <f t="shared" si="22"/>
        <v>18:44-</v>
      </c>
      <c r="AI58" t="str">
        <f t="shared" si="22"/>
        <v>12:56+</v>
      </c>
      <c r="AJ58" t="str">
        <f t="shared" si="22"/>
        <v>13:52+</v>
      </c>
      <c r="AK58" t="str">
        <f t="shared" si="22"/>
        <v>14:50+</v>
      </c>
      <c r="AL58" t="str">
        <f t="shared" si="22"/>
        <v>15:49+</v>
      </c>
      <c r="AM58" t="str">
        <f t="shared" si="22"/>
        <v>16:48+</v>
      </c>
      <c r="AN58" t="str">
        <f t="shared" si="22"/>
        <v>17:44+</v>
      </c>
      <c r="AO58" t="str">
        <f t="shared" si="22"/>
        <v>13:04-</v>
      </c>
      <c r="AP58" t="str">
        <f t="shared" si="22"/>
        <v>13:52-</v>
      </c>
      <c r="AQ58" t="str">
        <f t="shared" si="22"/>
        <v>14:36-</v>
      </c>
      <c r="AR58" t="str">
        <f t="shared" si="22"/>
        <v>15:17-</v>
      </c>
      <c r="AS58" t="str">
        <f t="shared" si="22"/>
        <v>15:56-</v>
      </c>
      <c r="AT58" t="str">
        <f t="shared" si="22"/>
        <v>16:34-</v>
      </c>
      <c r="AU58" t="str">
        <f t="shared" si="22"/>
        <v>17:11-</v>
      </c>
      <c r="AV58" t="str">
        <f t="shared" si="22"/>
        <v>17:47-</v>
      </c>
      <c r="AW58" t="str">
        <f t="shared" si="22"/>
        <v>18:24-</v>
      </c>
      <c r="AX58" t="str">
        <f t="shared" si="22"/>
        <v>12:26+</v>
      </c>
      <c r="AY58" t="str">
        <f t="shared" si="22"/>
        <v>13:07+</v>
      </c>
      <c r="AZ58" t="str">
        <f t="shared" si="22"/>
        <v>13:52+</v>
      </c>
      <c r="BA58" t="str">
        <f t="shared" si="22"/>
        <v>14:42+</v>
      </c>
      <c r="BB58" t="str">
        <f t="shared" si="22"/>
        <v>15:38+</v>
      </c>
      <c r="BC58" t="str">
        <f t="shared" si="22"/>
        <v>16:40+</v>
      </c>
      <c r="BD58" t="str">
        <f t="shared" si="22"/>
        <v>17:43+</v>
      </c>
      <c r="BE58" t="str">
        <f t="shared" si="22"/>
        <v>13:01-</v>
      </c>
      <c r="BF58" t="str">
        <f t="shared" si="22"/>
        <v>14:00-</v>
      </c>
      <c r="BG58" t="str">
        <f t="shared" si="22"/>
        <v>14:55-</v>
      </c>
      <c r="BH58" t="str">
        <f t="shared" si="22"/>
        <v>15:49-</v>
      </c>
      <c r="BI58" t="str">
        <f t="shared" si="22"/>
        <v>16:40-</v>
      </c>
    </row>
    <row r="59" spans="1:61" x14ac:dyDescent="0.2">
      <c r="A59">
        <v>12</v>
      </c>
      <c r="B59">
        <v>220</v>
      </c>
      <c r="C59" s="18">
        <f t="shared" si="1"/>
        <v>9.7222222222222224E-2</v>
      </c>
      <c r="D59">
        <v>1.3</v>
      </c>
      <c r="E59">
        <v>806</v>
      </c>
      <c r="F59" s="18">
        <f t="shared" si="2"/>
        <v>0.33749999999999997</v>
      </c>
      <c r="G59">
        <v>-2.2000000000000002</v>
      </c>
      <c r="H59">
        <v>1447</v>
      </c>
      <c r="I59" s="18">
        <f t="shared" si="3"/>
        <v>0.61597222222222225</v>
      </c>
      <c r="J59">
        <v>1.3</v>
      </c>
      <c r="K59">
        <v>2027</v>
      </c>
      <c r="L59" s="18">
        <f t="shared" si="4"/>
        <v>0.8520833333333333</v>
      </c>
      <c r="O59" s="18" t="str">
        <f t="shared" si="5"/>
        <v/>
      </c>
      <c r="R59" s="3" t="str">
        <f t="shared" si="15"/>
        <v>2:20-</v>
      </c>
      <c r="S59" s="3" t="str">
        <f t="shared" si="16"/>
        <v>8:06+</v>
      </c>
      <c r="T59" s="3" t="str">
        <f t="shared" si="17"/>
        <v>14:47-</v>
      </c>
      <c r="U59" s="3" t="str">
        <f t="shared" si="18"/>
        <v>20:27-</v>
      </c>
      <c r="V59" s="3" t="str">
        <f t="shared" si="19"/>
        <v/>
      </c>
      <c r="W59" s="3"/>
      <c r="X59" s="3" t="str">
        <f t="shared" si="11"/>
        <v>2:20-</v>
      </c>
      <c r="Y59" s="3" t="str">
        <f t="shared" si="12"/>
        <v>8:06+</v>
      </c>
      <c r="Z59" s="3" t="str">
        <f t="shared" si="13"/>
        <v>14:47-</v>
      </c>
      <c r="AA59" s="3" t="str">
        <f t="shared" si="14"/>
        <v>20:27-</v>
      </c>
      <c r="AD59" s="3"/>
      <c r="AE59" t="str">
        <f t="shared" ref="AE59:BI59" si="23">IFERROR(AE8,"")</f>
        <v>21:49-</v>
      </c>
      <c r="AF59" t="str">
        <f t="shared" si="23"/>
        <v>22:42-</v>
      </c>
      <c r="AG59" t="str">
        <f t="shared" si="23"/>
        <v>23:35-</v>
      </c>
      <c r="AH59" t="str">
        <f t="shared" si="23"/>
        <v/>
      </c>
      <c r="AI59" t="str">
        <f t="shared" si="23"/>
        <v>19:39-</v>
      </c>
      <c r="AJ59" t="str">
        <f t="shared" si="23"/>
        <v>20:36-</v>
      </c>
      <c r="AK59" t="str">
        <f t="shared" si="23"/>
        <v>21:36-</v>
      </c>
      <c r="AL59" t="str">
        <f t="shared" si="23"/>
        <v>22:36-</v>
      </c>
      <c r="AM59" t="str">
        <f t="shared" si="23"/>
        <v>23:34-</v>
      </c>
      <c r="AN59" t="str">
        <f t="shared" si="23"/>
        <v/>
      </c>
      <c r="AO59" t="str">
        <f t="shared" si="23"/>
        <v>18:37+</v>
      </c>
      <c r="AP59" t="str">
        <f t="shared" si="23"/>
        <v>19:26+</v>
      </c>
      <c r="AQ59" t="str">
        <f t="shared" si="23"/>
        <v>20:10+</v>
      </c>
      <c r="AR59" t="str">
        <f t="shared" si="23"/>
        <v>20:52-</v>
      </c>
      <c r="AS59" t="str">
        <f t="shared" si="23"/>
        <v>21:32-</v>
      </c>
      <c r="AT59" t="str">
        <f t="shared" si="23"/>
        <v>22:11-</v>
      </c>
      <c r="AU59" t="str">
        <f t="shared" si="23"/>
        <v>22:49-</v>
      </c>
      <c r="AV59" t="str">
        <f t="shared" si="23"/>
        <v>23:27-</v>
      </c>
      <c r="AW59" t="str">
        <f t="shared" si="23"/>
        <v/>
      </c>
      <c r="AX59" t="str">
        <f t="shared" si="23"/>
        <v>19:01-</v>
      </c>
      <c r="AY59" t="str">
        <f t="shared" si="23"/>
        <v>19:40-</v>
      </c>
      <c r="AZ59" t="str">
        <f t="shared" si="23"/>
        <v>20:24-</v>
      </c>
      <c r="BA59" t="str">
        <f t="shared" si="23"/>
        <v>21:14-</v>
      </c>
      <c r="BB59" t="str">
        <f t="shared" si="23"/>
        <v>22:12-</v>
      </c>
      <c r="BC59" t="str">
        <f t="shared" si="23"/>
        <v>23:14-</v>
      </c>
      <c r="BD59" t="str">
        <f t="shared" si="23"/>
        <v/>
      </c>
      <c r="BE59" t="str">
        <f t="shared" si="23"/>
        <v>18:45+</v>
      </c>
      <c r="BF59" t="str">
        <f t="shared" si="23"/>
        <v>19:45+</v>
      </c>
      <c r="BG59" t="str">
        <f t="shared" si="23"/>
        <v>20:41-</v>
      </c>
      <c r="BH59" t="str">
        <f t="shared" si="23"/>
        <v>21:35-</v>
      </c>
      <c r="BI59" t="str">
        <f t="shared" si="23"/>
        <v>22:27-</v>
      </c>
    </row>
    <row r="60" spans="1:61" x14ac:dyDescent="0.2">
      <c r="A60">
        <v>13</v>
      </c>
      <c r="C60" s="18" t="str">
        <f t="shared" si="1"/>
        <v/>
      </c>
      <c r="D60">
        <v>-2.2000000000000002</v>
      </c>
      <c r="E60">
        <v>300</v>
      </c>
      <c r="F60" s="18">
        <f t="shared" si="2"/>
        <v>0.125</v>
      </c>
      <c r="G60">
        <v>1.4</v>
      </c>
      <c r="H60">
        <v>848</v>
      </c>
      <c r="I60" s="18">
        <f t="shared" si="3"/>
        <v>0.3666666666666667</v>
      </c>
      <c r="J60">
        <v>-2.2999999999999998</v>
      </c>
      <c r="K60">
        <v>1526</v>
      </c>
      <c r="L60" s="18">
        <f t="shared" si="4"/>
        <v>0.6430555555555556</v>
      </c>
      <c r="M60">
        <v>1.4</v>
      </c>
      <c r="N60">
        <v>2107</v>
      </c>
      <c r="O60" s="18">
        <f t="shared" si="5"/>
        <v>0.87986111111111109</v>
      </c>
      <c r="R60" s="3" t="str">
        <f t="shared" si="15"/>
        <v/>
      </c>
      <c r="S60" s="3" t="str">
        <f t="shared" si="16"/>
        <v>3:00-</v>
      </c>
      <c r="T60" s="3" t="str">
        <f t="shared" si="17"/>
        <v>8:48+</v>
      </c>
      <c r="U60" s="3" t="str">
        <f t="shared" si="18"/>
        <v>15:26-</v>
      </c>
      <c r="V60" s="3" t="str">
        <f t="shared" si="19"/>
        <v>21:07-</v>
      </c>
      <c r="W60" s="3"/>
      <c r="X60" s="3" t="str">
        <f t="shared" si="11"/>
        <v>3:00-</v>
      </c>
      <c r="Y60" s="3" t="str">
        <f t="shared" si="12"/>
        <v>8:48+</v>
      </c>
      <c r="Z60" s="3" t="str">
        <f t="shared" si="13"/>
        <v>15:26-</v>
      </c>
      <c r="AA60" s="3" t="str">
        <f t="shared" si="14"/>
        <v>21:07-</v>
      </c>
      <c r="AD60" t="s">
        <v>343</v>
      </c>
      <c r="AE60" t="str">
        <f t="shared" ref="AE60:BI60" si="24">IFERROR(AE9,"")</f>
        <v>5:01-</v>
      </c>
      <c r="AF60" t="str">
        <f t="shared" si="24"/>
        <v>5:54-</v>
      </c>
      <c r="AG60" t="str">
        <f t="shared" si="24"/>
        <v>0:10+</v>
      </c>
      <c r="AH60" t="str">
        <f t="shared" si="24"/>
        <v>1:02+</v>
      </c>
      <c r="AI60" t="str">
        <f t="shared" si="24"/>
        <v>1:55+</v>
      </c>
      <c r="AJ60" t="str">
        <f t="shared" si="24"/>
        <v>2:50+</v>
      </c>
      <c r="AK60" t="str">
        <f t="shared" si="24"/>
        <v>3:47+</v>
      </c>
      <c r="AL60" t="str">
        <f t="shared" si="24"/>
        <v>4:44+</v>
      </c>
      <c r="AM60" t="str">
        <f t="shared" si="24"/>
        <v>5:41+</v>
      </c>
      <c r="AN60" t="str">
        <f t="shared" si="24"/>
        <v>0:49-</v>
      </c>
      <c r="AO60" t="str">
        <f t="shared" si="24"/>
        <v>1:36-</v>
      </c>
      <c r="AP60" t="str">
        <f t="shared" si="24"/>
        <v>2:20-</v>
      </c>
      <c r="AQ60" t="str">
        <f t="shared" si="24"/>
        <v>3:00-</v>
      </c>
      <c r="AR60" t="str">
        <f t="shared" si="24"/>
        <v>3:38-</v>
      </c>
      <c r="AS60" t="str">
        <f t="shared" si="24"/>
        <v>4:15-</v>
      </c>
      <c r="AT60" t="str">
        <f t="shared" si="24"/>
        <v>4:52-</v>
      </c>
      <c r="AU60" t="str">
        <f t="shared" si="24"/>
        <v>5:28-</v>
      </c>
      <c r="AV60" t="str">
        <f t="shared" si="24"/>
        <v>6:05-</v>
      </c>
      <c r="AW60" t="str">
        <f t="shared" si="24"/>
        <v>0:16+</v>
      </c>
      <c r="AX60" t="str">
        <f t="shared" si="24"/>
        <v>0:58+</v>
      </c>
      <c r="AY60" t="str">
        <f t="shared" si="24"/>
        <v>1:45+</v>
      </c>
      <c r="AZ60" t="str">
        <f t="shared" si="24"/>
        <v>2:39+</v>
      </c>
      <c r="BA60" t="str">
        <f t="shared" si="24"/>
        <v>3:42+</v>
      </c>
      <c r="BB60" t="str">
        <f t="shared" si="24"/>
        <v>4:49+</v>
      </c>
      <c r="BC60" t="str">
        <f t="shared" si="24"/>
        <v>5:57+</v>
      </c>
      <c r="BD60" t="str">
        <f t="shared" si="24"/>
        <v>1:01-</v>
      </c>
      <c r="BE60" t="str">
        <f t="shared" si="24"/>
        <v>2:02-</v>
      </c>
      <c r="BF60" t="str">
        <f t="shared" si="24"/>
        <v>2:59-</v>
      </c>
      <c r="BG60" t="str">
        <f t="shared" si="24"/>
        <v/>
      </c>
      <c r="BH60" t="str">
        <f t="shared" si="24"/>
        <v/>
      </c>
      <c r="BI60" t="str">
        <f t="shared" si="24"/>
        <v/>
      </c>
    </row>
    <row r="61" spans="1:61" x14ac:dyDescent="0.2">
      <c r="A61">
        <v>14</v>
      </c>
      <c r="C61" s="18" t="str">
        <f t="shared" si="1"/>
        <v/>
      </c>
      <c r="D61">
        <v>-2.2999999999999998</v>
      </c>
      <c r="E61">
        <v>338</v>
      </c>
      <c r="F61" s="18">
        <f t="shared" si="2"/>
        <v>0.15138888888888888</v>
      </c>
      <c r="G61">
        <v>1.4</v>
      </c>
      <c r="H61">
        <v>928</v>
      </c>
      <c r="I61" s="18">
        <f t="shared" si="3"/>
        <v>0.39444444444444443</v>
      </c>
      <c r="J61">
        <v>-2.4</v>
      </c>
      <c r="K61">
        <v>1603</v>
      </c>
      <c r="L61" s="18">
        <f t="shared" si="4"/>
        <v>0.66875000000000007</v>
      </c>
      <c r="M61">
        <v>1.4</v>
      </c>
      <c r="N61">
        <v>2145</v>
      </c>
      <c r="O61" s="18">
        <f t="shared" si="5"/>
        <v>0.90625</v>
      </c>
      <c r="R61" s="3" t="str">
        <f t="shared" si="15"/>
        <v/>
      </c>
      <c r="S61" s="3" t="str">
        <f t="shared" si="16"/>
        <v>3:38-</v>
      </c>
      <c r="T61" s="3" t="str">
        <f t="shared" si="17"/>
        <v>9:28+</v>
      </c>
      <c r="U61" s="3" t="str">
        <f t="shared" si="18"/>
        <v>16:03-</v>
      </c>
      <c r="V61" s="3" t="str">
        <f t="shared" si="19"/>
        <v>21:45-</v>
      </c>
      <c r="W61" s="3"/>
      <c r="X61" s="3" t="str">
        <f t="shared" si="11"/>
        <v>3:38-</v>
      </c>
      <c r="Y61" s="3" t="str">
        <f t="shared" si="12"/>
        <v>9:28+</v>
      </c>
      <c r="Z61" s="3" t="str">
        <f t="shared" si="13"/>
        <v>16:03-</v>
      </c>
      <c r="AA61" s="3" t="str">
        <f t="shared" si="14"/>
        <v>21:45-</v>
      </c>
      <c r="AE61" t="str">
        <f t="shared" ref="AE61:BI61" si="25">IFERROR(AE10,"")</f>
        <v>10:55+</v>
      </c>
      <c r="AF61" t="str">
        <f t="shared" si="25"/>
        <v>11:46+</v>
      </c>
      <c r="AG61" t="str">
        <f t="shared" si="25"/>
        <v>6:47-</v>
      </c>
      <c r="AH61" t="str">
        <f t="shared" si="25"/>
        <v>7:41-</v>
      </c>
      <c r="AI61" t="str">
        <f t="shared" si="25"/>
        <v>8:37-</v>
      </c>
      <c r="AJ61" t="str">
        <f t="shared" si="25"/>
        <v>9:36-</v>
      </c>
      <c r="AK61" t="str">
        <f t="shared" si="25"/>
        <v>10:36-</v>
      </c>
      <c r="AL61" t="str">
        <f t="shared" si="25"/>
        <v>11:35-</v>
      </c>
      <c r="AM61" t="str">
        <f t="shared" si="25"/>
        <v>12:30-</v>
      </c>
      <c r="AN61" t="str">
        <f t="shared" si="25"/>
        <v>6:33+</v>
      </c>
      <c r="AO61" t="str">
        <f t="shared" si="25"/>
        <v>7:22+</v>
      </c>
      <c r="AP61" t="str">
        <f t="shared" si="25"/>
        <v>8:06+</v>
      </c>
      <c r="AQ61" t="str">
        <f t="shared" si="25"/>
        <v>8:48+</v>
      </c>
      <c r="AR61" t="str">
        <f t="shared" si="25"/>
        <v>9:28+</v>
      </c>
      <c r="AS61" t="str">
        <f t="shared" si="25"/>
        <v>10:07+</v>
      </c>
      <c r="AT61" t="str">
        <f t="shared" si="25"/>
        <v>10:45+</v>
      </c>
      <c r="AU61" t="str">
        <f t="shared" si="25"/>
        <v>11:22+</v>
      </c>
      <c r="AV61" t="str">
        <f t="shared" si="25"/>
        <v>12:01+</v>
      </c>
      <c r="AW61" t="str">
        <f t="shared" si="25"/>
        <v>6:44-</v>
      </c>
      <c r="AX61" t="str">
        <f t="shared" si="25"/>
        <v>7:27-</v>
      </c>
      <c r="AY61" t="str">
        <f t="shared" si="25"/>
        <v>8:17-</v>
      </c>
      <c r="AZ61" t="str">
        <f t="shared" si="25"/>
        <v>9:15-</v>
      </c>
      <c r="BA61" t="str">
        <f t="shared" si="25"/>
        <v>10:22-</v>
      </c>
      <c r="BB61" t="str">
        <f t="shared" si="25"/>
        <v>11:31-</v>
      </c>
      <c r="BC61" t="str">
        <f t="shared" si="25"/>
        <v>12:38-</v>
      </c>
      <c r="BD61" t="str">
        <f t="shared" si="25"/>
        <v>7:01+</v>
      </c>
      <c r="BE61" t="str">
        <f t="shared" si="25"/>
        <v>8:01+</v>
      </c>
      <c r="BF61" t="str">
        <f t="shared" si="25"/>
        <v>8:56+</v>
      </c>
      <c r="BG61" t="str">
        <f t="shared" si="25"/>
        <v/>
      </c>
      <c r="BH61" t="str">
        <f t="shared" si="25"/>
        <v/>
      </c>
      <c r="BI61" t="str">
        <f t="shared" si="25"/>
        <v/>
      </c>
    </row>
    <row r="62" spans="1:61" x14ac:dyDescent="0.2">
      <c r="A62">
        <v>15</v>
      </c>
      <c r="C62" s="18" t="str">
        <f t="shared" si="1"/>
        <v/>
      </c>
      <c r="D62">
        <v>-2.4</v>
      </c>
      <c r="E62">
        <v>415</v>
      </c>
      <c r="F62" s="18">
        <f t="shared" si="2"/>
        <v>0.17708333333333334</v>
      </c>
      <c r="G62">
        <v>1.4</v>
      </c>
      <c r="H62">
        <v>1007</v>
      </c>
      <c r="I62" s="18">
        <f t="shared" si="3"/>
        <v>0.42152777777777778</v>
      </c>
      <c r="J62">
        <v>-2.4</v>
      </c>
      <c r="K62">
        <v>1638</v>
      </c>
      <c r="L62" s="18">
        <f t="shared" si="4"/>
        <v>0.69305555555555554</v>
      </c>
      <c r="M62">
        <v>1.4</v>
      </c>
      <c r="N62">
        <v>2223</v>
      </c>
      <c r="O62" s="18">
        <f t="shared" si="5"/>
        <v>0.93263888888888891</v>
      </c>
      <c r="R62" s="3" t="str">
        <f t="shared" si="15"/>
        <v/>
      </c>
      <c r="S62" s="3" t="str">
        <f t="shared" si="16"/>
        <v>4:15-</v>
      </c>
      <c r="T62" s="3" t="str">
        <f t="shared" si="17"/>
        <v>10:07+</v>
      </c>
      <c r="U62" s="3" t="str">
        <f t="shared" si="18"/>
        <v>16:38-</v>
      </c>
      <c r="V62" s="3" t="str">
        <f t="shared" si="19"/>
        <v>22:23-</v>
      </c>
      <c r="W62" s="3"/>
      <c r="X62" s="3" t="str">
        <f t="shared" si="11"/>
        <v>4:15-</v>
      </c>
      <c r="Y62" s="3" t="str">
        <f t="shared" si="12"/>
        <v>10:07+</v>
      </c>
      <c r="Z62" s="3" t="str">
        <f t="shared" si="13"/>
        <v>16:38-</v>
      </c>
      <c r="AA62" s="3" t="str">
        <f t="shared" si="14"/>
        <v>22:23-</v>
      </c>
      <c r="AE62" t="str">
        <f t="shared" ref="AE62:BI62" si="26">IFERROR(AE11,"")</f>
        <v>17:31-</v>
      </c>
      <c r="AF62" t="str">
        <f t="shared" si="26"/>
        <v>18:22-</v>
      </c>
      <c r="AG62" t="str">
        <f t="shared" si="26"/>
        <v>12:38+</v>
      </c>
      <c r="AH62" t="str">
        <f t="shared" si="26"/>
        <v>13:30+</v>
      </c>
      <c r="AI62" t="str">
        <f t="shared" si="26"/>
        <v>14:24+</v>
      </c>
      <c r="AJ62" t="str">
        <f t="shared" si="26"/>
        <v>15:20+</v>
      </c>
      <c r="AK62" t="str">
        <f t="shared" si="26"/>
        <v>16:17+</v>
      </c>
      <c r="AL62" t="str">
        <f t="shared" si="26"/>
        <v>17:14+</v>
      </c>
      <c r="AM62" t="str">
        <f t="shared" si="26"/>
        <v>18:08+</v>
      </c>
      <c r="AN62" t="str">
        <f t="shared" si="26"/>
        <v>13:20-</v>
      </c>
      <c r="AO62" t="str">
        <f t="shared" si="26"/>
        <v>14:05-</v>
      </c>
      <c r="AP62" t="str">
        <f t="shared" si="26"/>
        <v>14:47-</v>
      </c>
      <c r="AQ62" t="str">
        <f t="shared" si="26"/>
        <v>15:26-</v>
      </c>
      <c r="AR62" t="str">
        <f t="shared" si="26"/>
        <v>16:03-</v>
      </c>
      <c r="AS62" t="str">
        <f t="shared" si="26"/>
        <v>16:38-</v>
      </c>
      <c r="AT62" t="str">
        <f t="shared" si="26"/>
        <v>17:13-</v>
      </c>
      <c r="AU62" t="str">
        <f t="shared" si="26"/>
        <v>17:48-</v>
      </c>
      <c r="AV62" t="str">
        <f t="shared" si="26"/>
        <v>18:24-</v>
      </c>
      <c r="AW62" t="str">
        <f t="shared" si="26"/>
        <v>12:41+</v>
      </c>
      <c r="AX62" t="str">
        <f t="shared" si="26"/>
        <v>13:25+</v>
      </c>
      <c r="AY62" t="str">
        <f t="shared" si="26"/>
        <v>14:15+</v>
      </c>
      <c r="AZ62" t="str">
        <f t="shared" si="26"/>
        <v>15:13+</v>
      </c>
      <c r="BA62" t="str">
        <f t="shared" si="26"/>
        <v>16:18+</v>
      </c>
      <c r="BB62" t="str">
        <f t="shared" si="26"/>
        <v>17:25+</v>
      </c>
      <c r="BC62" t="str">
        <f t="shared" si="26"/>
        <v>18:30+</v>
      </c>
      <c r="BD62" t="str">
        <f t="shared" si="26"/>
        <v>13:39-</v>
      </c>
      <c r="BE62" t="str">
        <f t="shared" si="26"/>
        <v>14:36-</v>
      </c>
      <c r="BF62" t="str">
        <f t="shared" si="26"/>
        <v>15:29-</v>
      </c>
      <c r="BG62" t="str">
        <f t="shared" si="26"/>
        <v/>
      </c>
      <c r="BH62" t="str">
        <f t="shared" si="26"/>
        <v/>
      </c>
      <c r="BI62" t="str">
        <f t="shared" si="26"/>
        <v/>
      </c>
    </row>
    <row r="63" spans="1:61" x14ac:dyDescent="0.2">
      <c r="A63">
        <v>16</v>
      </c>
      <c r="C63" s="18" t="str">
        <f t="shared" si="1"/>
        <v/>
      </c>
      <c r="D63">
        <v>-2.5</v>
      </c>
      <c r="E63">
        <v>452</v>
      </c>
      <c r="F63" s="18">
        <f t="shared" si="2"/>
        <v>0.20277777777777781</v>
      </c>
      <c r="G63">
        <v>1.5</v>
      </c>
      <c r="H63">
        <v>1045</v>
      </c>
      <c r="I63" s="18">
        <f t="shared" si="3"/>
        <v>0.44791666666666669</v>
      </c>
      <c r="J63">
        <v>-2.5</v>
      </c>
      <c r="K63">
        <v>1713</v>
      </c>
      <c r="L63" s="18">
        <f t="shared" si="4"/>
        <v>0.71736111111111101</v>
      </c>
      <c r="M63">
        <v>1.4</v>
      </c>
      <c r="N63">
        <v>2300</v>
      </c>
      <c r="O63" s="18">
        <f t="shared" si="5"/>
        <v>0.95833333333333337</v>
      </c>
      <c r="R63" s="3" t="str">
        <f t="shared" si="15"/>
        <v/>
      </c>
      <c r="S63" s="3" t="str">
        <f t="shared" si="16"/>
        <v>4:52-</v>
      </c>
      <c r="T63" s="3" t="str">
        <f t="shared" si="17"/>
        <v>10:45+</v>
      </c>
      <c r="U63" s="3" t="str">
        <f t="shared" si="18"/>
        <v>17:13-</v>
      </c>
      <c r="V63" s="3" t="str">
        <f t="shared" si="19"/>
        <v>23:00-</v>
      </c>
      <c r="W63" s="3"/>
      <c r="X63" s="3" t="str">
        <f t="shared" si="11"/>
        <v>4:52-</v>
      </c>
      <c r="Y63" s="3" t="str">
        <f t="shared" si="12"/>
        <v>10:45+</v>
      </c>
      <c r="Z63" s="3" t="str">
        <f t="shared" si="13"/>
        <v>17:13-</v>
      </c>
      <c r="AA63" s="3" t="str">
        <f t="shared" si="14"/>
        <v>23:00-</v>
      </c>
      <c r="AE63" t="str">
        <f t="shared" ref="AE63:BI63" si="27">IFERROR(AE12,"")</f>
        <v>23:18-</v>
      </c>
      <c r="AF63" t="str">
        <f t="shared" si="27"/>
        <v/>
      </c>
      <c r="AG63" t="str">
        <f t="shared" si="27"/>
        <v>19:14-</v>
      </c>
      <c r="AH63" t="str">
        <f t="shared" si="27"/>
        <v>20:07-</v>
      </c>
      <c r="AI63" t="str">
        <f t="shared" si="27"/>
        <v>21:03-</v>
      </c>
      <c r="AJ63" t="str">
        <f t="shared" si="27"/>
        <v>22:00-</v>
      </c>
      <c r="AK63" t="str">
        <f t="shared" si="27"/>
        <v>22:59-</v>
      </c>
      <c r="AL63" t="str">
        <f t="shared" si="27"/>
        <v>23:56-</v>
      </c>
      <c r="AM63" t="str">
        <f t="shared" si="27"/>
        <v/>
      </c>
      <c r="AN63" t="str">
        <f t="shared" si="27"/>
        <v>18:58+</v>
      </c>
      <c r="AO63" t="str">
        <f t="shared" si="27"/>
        <v>19:44+</v>
      </c>
      <c r="AP63" t="str">
        <f t="shared" si="27"/>
        <v>20:27-</v>
      </c>
      <c r="AQ63" t="str">
        <f t="shared" si="27"/>
        <v>21:07-</v>
      </c>
      <c r="AR63" t="str">
        <f t="shared" si="27"/>
        <v>21:45-</v>
      </c>
      <c r="AS63" t="str">
        <f t="shared" si="27"/>
        <v>22:23-</v>
      </c>
      <c r="AT63" t="str">
        <f t="shared" si="27"/>
        <v>23:00-</v>
      </c>
      <c r="AU63" t="str">
        <f t="shared" si="27"/>
        <v>23:37-</v>
      </c>
      <c r="AV63" t="str">
        <f t="shared" si="27"/>
        <v/>
      </c>
      <c r="AW63" t="str">
        <f t="shared" si="27"/>
        <v>19:02-</v>
      </c>
      <c r="AX63" t="str">
        <f t="shared" si="27"/>
        <v>19:45-</v>
      </c>
      <c r="AY63" t="str">
        <f t="shared" si="27"/>
        <v>20:36-</v>
      </c>
      <c r="AZ63" t="str">
        <f t="shared" si="27"/>
        <v>21:37-</v>
      </c>
      <c r="BA63" t="str">
        <f t="shared" si="27"/>
        <v>22:45-</v>
      </c>
      <c r="BB63" t="str">
        <f t="shared" si="27"/>
        <v>23:55-</v>
      </c>
      <c r="BC63" t="str">
        <f t="shared" si="27"/>
        <v/>
      </c>
      <c r="BD63" t="str">
        <f t="shared" si="27"/>
        <v>19:30+</v>
      </c>
      <c r="BE63" t="str">
        <f t="shared" si="27"/>
        <v>20:27-</v>
      </c>
      <c r="BF63" t="str">
        <f t="shared" si="27"/>
        <v>21:20-</v>
      </c>
      <c r="BG63" t="str">
        <f t="shared" si="27"/>
        <v/>
      </c>
      <c r="BH63" t="str">
        <f t="shared" si="27"/>
        <v/>
      </c>
      <c r="BI63" t="str">
        <f t="shared" si="27"/>
        <v/>
      </c>
    </row>
    <row r="64" spans="1:61" x14ac:dyDescent="0.2">
      <c r="A64">
        <v>17</v>
      </c>
      <c r="C64" s="18" t="str">
        <f t="shared" si="1"/>
        <v/>
      </c>
      <c r="D64">
        <v>-2.5</v>
      </c>
      <c r="E64">
        <v>528</v>
      </c>
      <c r="F64" s="18">
        <f t="shared" si="2"/>
        <v>0.22777777777777777</v>
      </c>
      <c r="G64">
        <v>1.5</v>
      </c>
      <c r="H64">
        <v>1122</v>
      </c>
      <c r="I64" s="18">
        <f t="shared" si="3"/>
        <v>0.47361111111111115</v>
      </c>
      <c r="J64">
        <v>-2.5</v>
      </c>
      <c r="K64">
        <v>1748</v>
      </c>
      <c r="L64" s="18">
        <f t="shared" si="4"/>
        <v>0.7416666666666667</v>
      </c>
      <c r="M64">
        <v>1.4</v>
      </c>
      <c r="N64">
        <v>2337</v>
      </c>
      <c r="O64" s="18">
        <f t="shared" si="5"/>
        <v>0.98402777777777783</v>
      </c>
      <c r="R64" s="3" t="str">
        <f t="shared" si="15"/>
        <v/>
      </c>
      <c r="S64" s="3" t="str">
        <f t="shared" si="16"/>
        <v>5:28-</v>
      </c>
      <c r="T64" s="3" t="str">
        <f t="shared" si="17"/>
        <v>11:22+</v>
      </c>
      <c r="U64" s="3" t="str">
        <f t="shared" si="18"/>
        <v>17:48-</v>
      </c>
      <c r="V64" s="3" t="str">
        <f t="shared" si="19"/>
        <v>23:37-</v>
      </c>
      <c r="W64" s="3"/>
      <c r="X64" s="3" t="str">
        <f t="shared" si="11"/>
        <v>5:28-</v>
      </c>
      <c r="Y64" s="3" t="str">
        <f t="shared" si="12"/>
        <v>11:22+</v>
      </c>
      <c r="Z64" s="3" t="str">
        <f t="shared" si="13"/>
        <v>17:48-</v>
      </c>
      <c r="AA64" s="3" t="str">
        <f t="shared" si="14"/>
        <v>23:37-</v>
      </c>
      <c r="AD64" s="3" t="s">
        <v>344</v>
      </c>
      <c r="AE64" t="str">
        <f t="shared" ref="AE64:BI64" si="28">IFERROR(AE13,"")</f>
        <v>3:52-</v>
      </c>
      <c r="AF64" t="str">
        <f t="shared" si="28"/>
        <v>4:43-</v>
      </c>
      <c r="AG64" t="str">
        <f t="shared" si="28"/>
        <v>5:33-</v>
      </c>
      <c r="AH64" t="str">
        <f t="shared" si="28"/>
        <v>6:23-</v>
      </c>
      <c r="AI64" t="str">
        <f t="shared" si="28"/>
        <v>0:38+</v>
      </c>
      <c r="AJ64" t="str">
        <f t="shared" si="28"/>
        <v>1:28+</v>
      </c>
      <c r="AK64" t="str">
        <f t="shared" si="28"/>
        <v>2:20+</v>
      </c>
      <c r="AL64" t="str">
        <f t="shared" si="28"/>
        <v>3:15+</v>
      </c>
      <c r="AM64" t="str">
        <f t="shared" si="28"/>
        <v>5:11+</v>
      </c>
      <c r="AN64" t="str">
        <f t="shared" si="28"/>
        <v>0:16-</v>
      </c>
      <c r="AO64" t="str">
        <f t="shared" si="28"/>
        <v>1:11-</v>
      </c>
      <c r="AP64" t="str">
        <f t="shared" si="28"/>
        <v>2:00-</v>
      </c>
      <c r="AQ64" t="str">
        <f t="shared" si="28"/>
        <v>2:45-</v>
      </c>
      <c r="AR64" t="str">
        <f t="shared" si="28"/>
        <v>3:27-</v>
      </c>
      <c r="AS64" t="str">
        <f t="shared" si="28"/>
        <v>4:06-</v>
      </c>
      <c r="AT64" t="str">
        <f t="shared" si="28"/>
        <v>4:44-</v>
      </c>
      <c r="AU64" t="str">
        <f t="shared" si="28"/>
        <v>5:21-</v>
      </c>
      <c r="AV64" t="str">
        <f t="shared" si="28"/>
        <v>5:58-</v>
      </c>
      <c r="AW64" t="str">
        <f t="shared" si="28"/>
        <v>0:11+</v>
      </c>
      <c r="AX64" t="str">
        <f t="shared" si="28"/>
        <v>0:51+</v>
      </c>
      <c r="AY64" t="str">
        <f t="shared" si="28"/>
        <v>1:35+</v>
      </c>
      <c r="AZ64" t="str">
        <f t="shared" si="28"/>
        <v>2:25+</v>
      </c>
      <c r="BA64" t="str">
        <f t="shared" si="28"/>
        <v>3:21+</v>
      </c>
      <c r="BB64" t="str">
        <f t="shared" si="28"/>
        <v>4:26+</v>
      </c>
      <c r="BC64" t="str">
        <f t="shared" si="28"/>
        <v>5:35+</v>
      </c>
      <c r="BD64" t="str">
        <f t="shared" si="28"/>
        <v>0:39-</v>
      </c>
      <c r="BE64" t="str">
        <f t="shared" si="28"/>
        <v>1:46-</v>
      </c>
      <c r="BF64" t="str">
        <f t="shared" si="28"/>
        <v>2:47-</v>
      </c>
      <c r="BG64" t="str">
        <f t="shared" si="28"/>
        <v>3:42-</v>
      </c>
      <c r="BH64" t="str">
        <f t="shared" si="28"/>
        <v>4:34-</v>
      </c>
      <c r="BI64" t="str">
        <f t="shared" si="28"/>
        <v>5:23-</v>
      </c>
    </row>
    <row r="65" spans="1:61" x14ac:dyDescent="0.2">
      <c r="A65">
        <v>18</v>
      </c>
      <c r="C65" s="18" t="str">
        <f t="shared" si="1"/>
        <v/>
      </c>
      <c r="D65">
        <v>-2.5</v>
      </c>
      <c r="E65">
        <v>605</v>
      </c>
      <c r="F65" s="18">
        <f t="shared" si="2"/>
        <v>0.25347222222222221</v>
      </c>
      <c r="G65">
        <v>1.4</v>
      </c>
      <c r="H65">
        <v>1201</v>
      </c>
      <c r="I65" s="18">
        <f t="shared" si="3"/>
        <v>0.50069444444444444</v>
      </c>
      <c r="J65">
        <v>-2.5</v>
      </c>
      <c r="K65">
        <v>1824</v>
      </c>
      <c r="L65" s="18">
        <f t="shared" si="4"/>
        <v>0.76666666666666661</v>
      </c>
      <c r="M65">
        <v>1.4</v>
      </c>
      <c r="O65" s="18" t="str">
        <f t="shared" si="5"/>
        <v/>
      </c>
      <c r="R65" s="3" t="str">
        <f t="shared" si="15"/>
        <v/>
      </c>
      <c r="S65" s="3" t="str">
        <f t="shared" si="16"/>
        <v>6:05-</v>
      </c>
      <c r="T65" s="3" t="str">
        <f t="shared" si="17"/>
        <v>12:01+</v>
      </c>
      <c r="U65" s="3" t="str">
        <f t="shared" si="18"/>
        <v>18:24-</v>
      </c>
      <c r="V65" s="3" t="str">
        <f t="shared" si="19"/>
        <v/>
      </c>
      <c r="W65" s="3"/>
      <c r="X65" s="3" t="str">
        <f t="shared" si="11"/>
        <v>6:05-</v>
      </c>
      <c r="Y65" s="3" t="str">
        <f t="shared" si="12"/>
        <v>12:01+</v>
      </c>
      <c r="Z65" s="3" t="str">
        <f t="shared" si="13"/>
        <v>18:24-</v>
      </c>
      <c r="AA65" s="3" t="str">
        <f t="shared" si="14"/>
        <v/>
      </c>
      <c r="AD65" s="3"/>
      <c r="AE65" t="str">
        <f t="shared" ref="AE65:BI65" si="29">IFERROR(AE14,"")</f>
        <v>9:49+</v>
      </c>
      <c r="AF65" t="str">
        <f t="shared" si="29"/>
        <v>10:39+</v>
      </c>
      <c r="AG65" t="str">
        <f t="shared" si="29"/>
        <v>11:28+</v>
      </c>
      <c r="AH65" t="str">
        <f t="shared" si="29"/>
        <v>12:17+</v>
      </c>
      <c r="AI65" t="str">
        <f t="shared" si="29"/>
        <v>7:13-</v>
      </c>
      <c r="AJ65" t="str">
        <f t="shared" si="29"/>
        <v>8:04-</v>
      </c>
      <c r="AK65" t="str">
        <f t="shared" si="29"/>
        <v>8:58-</v>
      </c>
      <c r="AL65" t="str">
        <f t="shared" si="29"/>
        <v>9:55-</v>
      </c>
      <c r="AM65" t="str">
        <f t="shared" si="29"/>
        <v>11:53-</v>
      </c>
      <c r="AN65" t="str">
        <f t="shared" si="29"/>
        <v>6:08+</v>
      </c>
      <c r="AO65" t="str">
        <f t="shared" si="29"/>
        <v>7:02+</v>
      </c>
      <c r="AP65" t="str">
        <f t="shared" si="29"/>
        <v>7:52+</v>
      </c>
      <c r="AQ65" t="str">
        <f t="shared" si="29"/>
        <v>8:38+</v>
      </c>
      <c r="AR65" t="str">
        <f t="shared" si="29"/>
        <v>9:21+</v>
      </c>
      <c r="AS65" t="str">
        <f t="shared" si="29"/>
        <v>10:01+</v>
      </c>
      <c r="AT65" t="str">
        <f t="shared" si="29"/>
        <v>10:40+</v>
      </c>
      <c r="AU65" t="str">
        <f t="shared" si="29"/>
        <v>11:19+</v>
      </c>
      <c r="AV65" t="str">
        <f t="shared" si="29"/>
        <v>11:57+</v>
      </c>
      <c r="AW65" t="str">
        <f t="shared" si="29"/>
        <v>6:36-</v>
      </c>
      <c r="AX65" t="str">
        <f t="shared" si="29"/>
        <v>7:17-</v>
      </c>
      <c r="AY65" t="str">
        <f t="shared" si="29"/>
        <v>8:02-</v>
      </c>
      <c r="AZ65" t="str">
        <f t="shared" si="29"/>
        <v>8:54-</v>
      </c>
      <c r="BA65" t="str">
        <f t="shared" si="29"/>
        <v>9:53-</v>
      </c>
      <c r="BB65" t="str">
        <f t="shared" si="29"/>
        <v>11:01-</v>
      </c>
      <c r="BC65" t="str">
        <f t="shared" si="29"/>
        <v>12:11-</v>
      </c>
      <c r="BD65" t="str">
        <f t="shared" si="29"/>
        <v>6:43+</v>
      </c>
      <c r="BE65" t="str">
        <f t="shared" si="29"/>
        <v>7:47+</v>
      </c>
      <c r="BF65" t="str">
        <f t="shared" si="29"/>
        <v>8:46+</v>
      </c>
      <c r="BG65" t="str">
        <f t="shared" si="29"/>
        <v>9:40+</v>
      </c>
      <c r="BH65" t="str">
        <f t="shared" si="29"/>
        <v>10:31+</v>
      </c>
      <c r="BI65" t="str">
        <f t="shared" si="29"/>
        <v>11:19+</v>
      </c>
    </row>
    <row r="66" spans="1:61" x14ac:dyDescent="0.2">
      <c r="A66">
        <v>19</v>
      </c>
      <c r="B66">
        <v>16</v>
      </c>
      <c r="C66" s="18">
        <f t="shared" si="1"/>
        <v>1.1111111111111112E-2</v>
      </c>
      <c r="D66">
        <v>-2.5</v>
      </c>
      <c r="E66">
        <v>644</v>
      </c>
      <c r="F66" s="18">
        <f t="shared" si="2"/>
        <v>0.28055555555555556</v>
      </c>
      <c r="G66">
        <v>1.4</v>
      </c>
      <c r="H66">
        <v>1241</v>
      </c>
      <c r="I66" s="18">
        <f t="shared" si="3"/>
        <v>0.52847222222222223</v>
      </c>
      <c r="J66">
        <v>-2.4</v>
      </c>
      <c r="K66">
        <v>1902</v>
      </c>
      <c r="L66" s="18">
        <f t="shared" si="4"/>
        <v>0.79305555555555562</v>
      </c>
      <c r="M66">
        <v>1.4</v>
      </c>
      <c r="O66" s="18" t="str">
        <f t="shared" si="5"/>
        <v/>
      </c>
      <c r="R66" s="3" t="str">
        <f t="shared" si="15"/>
        <v>0:16+</v>
      </c>
      <c r="S66" s="3" t="str">
        <f t="shared" si="16"/>
        <v>6:44-</v>
      </c>
      <c r="T66" s="3" t="str">
        <f t="shared" si="17"/>
        <v>12:41+</v>
      </c>
      <c r="U66" s="3" t="str">
        <f t="shared" si="18"/>
        <v>19:02-</v>
      </c>
      <c r="V66" s="3" t="str">
        <f t="shared" si="19"/>
        <v/>
      </c>
      <c r="W66" s="3"/>
      <c r="X66" s="3" t="str">
        <f t="shared" si="11"/>
        <v>0:16+</v>
      </c>
      <c r="Y66" s="3" t="str">
        <f t="shared" si="12"/>
        <v>6:44-</v>
      </c>
      <c r="Z66" s="3" t="str">
        <f t="shared" si="13"/>
        <v>12:41+</v>
      </c>
      <c r="AA66" s="3" t="str">
        <f t="shared" si="14"/>
        <v>19:02-</v>
      </c>
      <c r="AD66" s="3"/>
      <c r="AE66" t="str">
        <f t="shared" ref="AE66:BI66" si="30">IFERROR(AE15,"")</f>
        <v>16:19-</v>
      </c>
      <c r="AF66" t="str">
        <f t="shared" si="30"/>
        <v>17:08-</v>
      </c>
      <c r="AG66" t="str">
        <f t="shared" si="30"/>
        <v>17:56-</v>
      </c>
      <c r="AH66" t="str">
        <f t="shared" si="30"/>
        <v>18:45-</v>
      </c>
      <c r="AI66" t="str">
        <f t="shared" si="30"/>
        <v>13:07+</v>
      </c>
      <c r="AJ66" t="str">
        <f t="shared" si="30"/>
        <v>13:57+</v>
      </c>
      <c r="AK66" t="str">
        <f t="shared" si="30"/>
        <v>14:50+</v>
      </c>
      <c r="AL66" t="str">
        <f t="shared" si="30"/>
        <v>15:45+</v>
      </c>
      <c r="AM66" t="str">
        <f t="shared" si="30"/>
        <v>17:41+</v>
      </c>
      <c r="AN66" t="str">
        <f t="shared" si="30"/>
        <v>12:49-</v>
      </c>
      <c r="AO66" t="str">
        <f t="shared" si="30"/>
        <v>13:41-</v>
      </c>
      <c r="AP66" t="str">
        <f t="shared" si="30"/>
        <v>14:28-</v>
      </c>
      <c r="AQ66" t="str">
        <f t="shared" si="30"/>
        <v>15:11-</v>
      </c>
      <c r="AR66" t="str">
        <f t="shared" si="30"/>
        <v>15:50-</v>
      </c>
      <c r="AS66" t="str">
        <f t="shared" si="30"/>
        <v>16:28-</v>
      </c>
      <c r="AT66" t="str">
        <f t="shared" si="30"/>
        <v>17:04-</v>
      </c>
      <c r="AU66" t="str">
        <f t="shared" si="30"/>
        <v>17:39-</v>
      </c>
      <c r="AV66" t="str">
        <f t="shared" si="30"/>
        <v>18:15-</v>
      </c>
      <c r="AW66" t="str">
        <f t="shared" si="30"/>
        <v>12:37+</v>
      </c>
      <c r="AX66" t="str">
        <f t="shared" si="30"/>
        <v>13:19+</v>
      </c>
      <c r="AY66" t="str">
        <f t="shared" si="30"/>
        <v>14:05+</v>
      </c>
      <c r="AZ66" t="str">
        <f t="shared" si="30"/>
        <v>14:57+</v>
      </c>
      <c r="BA66" t="str">
        <f t="shared" si="30"/>
        <v>15:56+</v>
      </c>
      <c r="BB66" t="str">
        <f t="shared" si="30"/>
        <v>17:02+</v>
      </c>
      <c r="BC66" t="str">
        <f t="shared" si="30"/>
        <v>18:10+</v>
      </c>
      <c r="BD66" t="str">
        <f t="shared" si="30"/>
        <v>13:18-</v>
      </c>
      <c r="BE66" t="str">
        <f t="shared" si="30"/>
        <v>14:20-</v>
      </c>
      <c r="BF66" t="str">
        <f t="shared" si="30"/>
        <v>15:16-</v>
      </c>
      <c r="BG66" t="str">
        <f t="shared" si="30"/>
        <v>16:08-</v>
      </c>
      <c r="BH66" t="str">
        <f t="shared" si="30"/>
        <v>16:57-</v>
      </c>
      <c r="BI66" t="str">
        <f t="shared" si="30"/>
        <v>17:44-</v>
      </c>
    </row>
    <row r="67" spans="1:61" x14ac:dyDescent="0.2">
      <c r="A67">
        <v>20</v>
      </c>
      <c r="B67">
        <v>58</v>
      </c>
      <c r="C67" s="18">
        <f t="shared" si="1"/>
        <v>4.027777777777778E-2</v>
      </c>
      <c r="D67">
        <v>-2.4</v>
      </c>
      <c r="E67">
        <v>727</v>
      </c>
      <c r="F67" s="18">
        <f t="shared" si="2"/>
        <v>0.31041666666666667</v>
      </c>
      <c r="G67">
        <v>1.4</v>
      </c>
      <c r="H67">
        <v>1325</v>
      </c>
      <c r="I67" s="18">
        <f t="shared" si="3"/>
        <v>0.55902777777777779</v>
      </c>
      <c r="J67">
        <v>-2.4</v>
      </c>
      <c r="K67">
        <v>1945</v>
      </c>
      <c r="L67" s="18">
        <f t="shared" si="4"/>
        <v>0.82291666666666663</v>
      </c>
      <c r="M67">
        <v>1.3</v>
      </c>
      <c r="O67" s="18" t="str">
        <f t="shared" si="5"/>
        <v/>
      </c>
      <c r="R67" s="3" t="str">
        <f t="shared" si="15"/>
        <v>0:58+</v>
      </c>
      <c r="S67" s="3" t="str">
        <f t="shared" si="16"/>
        <v>7:27-</v>
      </c>
      <c r="T67" s="3" t="str">
        <f t="shared" si="17"/>
        <v>13:25+</v>
      </c>
      <c r="U67" s="3" t="str">
        <f t="shared" si="18"/>
        <v>19:45-</v>
      </c>
      <c r="V67" s="3" t="str">
        <f t="shared" si="19"/>
        <v/>
      </c>
      <c r="W67" s="3"/>
      <c r="X67" s="3" t="str">
        <f t="shared" si="11"/>
        <v>0:58+</v>
      </c>
      <c r="Y67" s="3" t="str">
        <f t="shared" si="12"/>
        <v>7:27-</v>
      </c>
      <c r="Z67" s="3" t="str">
        <f t="shared" si="13"/>
        <v>13:25+</v>
      </c>
      <c r="AA67" s="3" t="str">
        <f t="shared" si="14"/>
        <v>19:45-</v>
      </c>
      <c r="AD67" s="3"/>
      <c r="AE67" t="str">
        <f t="shared" ref="AE67:BI67" si="31">IFERROR(AE16,"")</f>
        <v>22:11-</v>
      </c>
      <c r="AF67" t="str">
        <f t="shared" si="31"/>
        <v>23:00-</v>
      </c>
      <c r="AG67" t="str">
        <f t="shared" si="31"/>
        <v>23:49-</v>
      </c>
      <c r="AH67" t="str">
        <f t="shared" si="31"/>
        <v/>
      </c>
      <c r="AI67" t="str">
        <f t="shared" si="31"/>
        <v>19:35-</v>
      </c>
      <c r="AJ67" t="str">
        <f t="shared" si="31"/>
        <v>20:26-</v>
      </c>
      <c r="AK67" t="str">
        <f t="shared" si="31"/>
        <v>21:21-</v>
      </c>
      <c r="AL67" t="str">
        <f t="shared" si="31"/>
        <v>22:18-</v>
      </c>
      <c r="AM67" t="str">
        <f t="shared" si="31"/>
        <v/>
      </c>
      <c r="AN67" t="str">
        <f t="shared" si="31"/>
        <v>18:36+</v>
      </c>
      <c r="AO67" t="str">
        <f t="shared" si="31"/>
        <v>19:27+</v>
      </c>
      <c r="AP67" t="str">
        <f t="shared" si="31"/>
        <v>20:14+</v>
      </c>
      <c r="AQ67" t="str">
        <f t="shared" si="31"/>
        <v>20:58-</v>
      </c>
      <c r="AR67" t="str">
        <f t="shared" si="31"/>
        <v>21:38-</v>
      </c>
      <c r="AS67" t="str">
        <f t="shared" si="31"/>
        <v>22:17-</v>
      </c>
      <c r="AT67" t="str">
        <f t="shared" si="31"/>
        <v>22:55-</v>
      </c>
      <c r="AU67" t="str">
        <f t="shared" si="31"/>
        <v>23:33-</v>
      </c>
      <c r="AV67" t="str">
        <f t="shared" si="31"/>
        <v/>
      </c>
      <c r="AW67" t="str">
        <f t="shared" si="31"/>
        <v>18:52-</v>
      </c>
      <c r="AX67" t="str">
        <f t="shared" si="31"/>
        <v>19:32-</v>
      </c>
      <c r="AY67" t="str">
        <f t="shared" si="31"/>
        <v>20:18-</v>
      </c>
      <c r="AZ67" t="str">
        <f t="shared" si="31"/>
        <v>21:12-</v>
      </c>
      <c r="BA67" t="str">
        <f t="shared" si="31"/>
        <v>22:16-</v>
      </c>
      <c r="BB67" t="str">
        <f t="shared" si="31"/>
        <v>23:27-</v>
      </c>
      <c r="BC67" t="str">
        <f t="shared" si="31"/>
        <v/>
      </c>
      <c r="BD67" t="str">
        <f t="shared" si="31"/>
        <v>19:15+</v>
      </c>
      <c r="BE67" t="str">
        <f t="shared" si="31"/>
        <v>20:15+</v>
      </c>
      <c r="BF67" t="str">
        <f t="shared" si="31"/>
        <v>21:10-</v>
      </c>
      <c r="BG67" t="str">
        <f t="shared" si="31"/>
        <v>22:02-</v>
      </c>
      <c r="BH67" t="str">
        <f t="shared" si="31"/>
        <v>22:51-</v>
      </c>
      <c r="BI67" t="str">
        <f t="shared" si="31"/>
        <v>23:39-</v>
      </c>
    </row>
    <row r="68" spans="1:61" x14ac:dyDescent="0.2">
      <c r="A68">
        <v>21</v>
      </c>
      <c r="B68">
        <v>145</v>
      </c>
      <c r="C68" s="18">
        <f t="shared" si="1"/>
        <v>7.2916666666666671E-2</v>
      </c>
      <c r="D68">
        <v>-2.4</v>
      </c>
      <c r="E68">
        <v>817</v>
      </c>
      <c r="F68" s="18">
        <f t="shared" si="2"/>
        <v>0.34513888888888888</v>
      </c>
      <c r="G68">
        <v>1.3</v>
      </c>
      <c r="H68">
        <v>1415</v>
      </c>
      <c r="I68" s="18">
        <f t="shared" si="3"/>
        <v>0.59375</v>
      </c>
      <c r="J68">
        <v>-2.2000000000000002</v>
      </c>
      <c r="K68">
        <v>2036</v>
      </c>
      <c r="L68" s="18">
        <f t="shared" si="4"/>
        <v>0.85833333333333339</v>
      </c>
      <c r="M68">
        <v>1.3</v>
      </c>
      <c r="O68" s="18" t="str">
        <f t="shared" si="5"/>
        <v/>
      </c>
      <c r="R68" s="3" t="str">
        <f t="shared" si="15"/>
        <v>1:45+</v>
      </c>
      <c r="S68" s="3" t="str">
        <f t="shared" si="16"/>
        <v>8:17-</v>
      </c>
      <c r="T68" s="3" t="str">
        <f t="shared" si="17"/>
        <v>14:15+</v>
      </c>
      <c r="U68" s="3" t="str">
        <f t="shared" si="18"/>
        <v>20:36-</v>
      </c>
      <c r="V68" s="3" t="str">
        <f t="shared" si="19"/>
        <v/>
      </c>
      <c r="W68" s="3"/>
      <c r="X68" s="3" t="str">
        <f t="shared" si="11"/>
        <v>1:45+</v>
      </c>
      <c r="Y68" s="3" t="str">
        <f t="shared" si="12"/>
        <v>8:17-</v>
      </c>
      <c r="Z68" s="3" t="str">
        <f t="shared" si="13"/>
        <v>14:15+</v>
      </c>
      <c r="AA68" s="3" t="str">
        <f t="shared" si="14"/>
        <v>20:36-</v>
      </c>
      <c r="AD68" t="s">
        <v>345</v>
      </c>
      <c r="AE68" t="str">
        <f t="shared" ref="AE68:BI68" si="32">IFERROR(AE17,"")</f>
        <v>6:11-</v>
      </c>
      <c r="AF68" t="str">
        <f t="shared" si="32"/>
        <v>0:25+</v>
      </c>
      <c r="AG68" t="str">
        <f t="shared" si="32"/>
        <v>1:12+</v>
      </c>
      <c r="AH68" t="str">
        <f t="shared" si="32"/>
        <v>1:59+</v>
      </c>
      <c r="AI68" t="str">
        <f t="shared" si="32"/>
        <v>2:48+</v>
      </c>
      <c r="AJ68" t="str">
        <f t="shared" si="32"/>
        <v>3:39+</v>
      </c>
      <c r="AK68" t="str">
        <f t="shared" si="32"/>
        <v>4:33+</v>
      </c>
      <c r="AL68" t="str">
        <f t="shared" si="32"/>
        <v>5:29+</v>
      </c>
      <c r="AM68" t="str">
        <f t="shared" si="32"/>
        <v>0:29-</v>
      </c>
      <c r="AN68" t="str">
        <f t="shared" si="32"/>
        <v>1:21-</v>
      </c>
      <c r="AO68" t="str">
        <f t="shared" si="32"/>
        <v>2:08-</v>
      </c>
      <c r="AP68" t="str">
        <f t="shared" si="32"/>
        <v>2:52-</v>
      </c>
      <c r="AQ68" t="str">
        <f t="shared" si="32"/>
        <v>3:33-</v>
      </c>
      <c r="AR68" t="str">
        <f t="shared" si="32"/>
        <v>4:13-</v>
      </c>
      <c r="AS68" t="str">
        <f t="shared" si="32"/>
        <v>4:53-</v>
      </c>
      <c r="AT68" t="str">
        <f t="shared" si="32"/>
        <v>5:33-</v>
      </c>
      <c r="AU68" t="str">
        <f t="shared" si="32"/>
        <v>6:15-</v>
      </c>
      <c r="AV68" t="str">
        <f t="shared" si="32"/>
        <v>0:29+</v>
      </c>
      <c r="AW68" t="str">
        <f t="shared" si="32"/>
        <v>1:17+</v>
      </c>
      <c r="AX68" t="str">
        <f t="shared" si="32"/>
        <v>2:09+</v>
      </c>
      <c r="AY68" t="str">
        <f t="shared" si="32"/>
        <v>3:08+</v>
      </c>
      <c r="AZ68" t="str">
        <f t="shared" si="32"/>
        <v>4:12+</v>
      </c>
      <c r="BA68" t="str">
        <f t="shared" si="32"/>
        <v>5:20+</v>
      </c>
      <c r="BB68" t="str">
        <f t="shared" si="32"/>
        <v>0:28-</v>
      </c>
      <c r="BC68" t="str">
        <f t="shared" si="32"/>
        <v>1:33-</v>
      </c>
      <c r="BD68" t="str">
        <f t="shared" si="32"/>
        <v>2:32-</v>
      </c>
      <c r="BE68" t="str">
        <f t="shared" si="32"/>
        <v>3:26-</v>
      </c>
      <c r="BF68" t="str">
        <f t="shared" si="32"/>
        <v>4:16-</v>
      </c>
      <c r="BG68" t="str">
        <f t="shared" si="32"/>
        <v>5:04-</v>
      </c>
      <c r="BH68" t="str">
        <f t="shared" si="32"/>
        <v>5:50-</v>
      </c>
      <c r="BI68" t="str">
        <f t="shared" si="32"/>
        <v/>
      </c>
    </row>
    <row r="69" spans="1:61" x14ac:dyDescent="0.2">
      <c r="A69">
        <v>22</v>
      </c>
      <c r="B69">
        <v>239</v>
      </c>
      <c r="C69" s="18">
        <f t="shared" si="1"/>
        <v>0.11041666666666666</v>
      </c>
      <c r="D69">
        <v>-2.2999999999999998</v>
      </c>
      <c r="E69">
        <v>915</v>
      </c>
      <c r="F69" s="18">
        <f t="shared" si="2"/>
        <v>0.38541666666666669</v>
      </c>
      <c r="G69">
        <v>1.3</v>
      </c>
      <c r="H69">
        <v>1513</v>
      </c>
      <c r="I69" s="18">
        <f t="shared" si="3"/>
        <v>0.63402777777777775</v>
      </c>
      <c r="J69">
        <v>-2.2000000000000002</v>
      </c>
      <c r="K69">
        <v>2137</v>
      </c>
      <c r="L69" s="18">
        <f t="shared" si="4"/>
        <v>0.90069444444444446</v>
      </c>
      <c r="O69" s="18" t="str">
        <f t="shared" si="5"/>
        <v/>
      </c>
      <c r="R69" s="3" t="str">
        <f t="shared" si="15"/>
        <v>2:39+</v>
      </c>
      <c r="S69" s="3" t="str">
        <f t="shared" si="16"/>
        <v>9:15-</v>
      </c>
      <c r="T69" s="3" t="str">
        <f t="shared" si="17"/>
        <v>15:13+</v>
      </c>
      <c r="U69" s="3" t="str">
        <f t="shared" si="18"/>
        <v>21:37-</v>
      </c>
      <c r="V69" s="3" t="str">
        <f t="shared" si="19"/>
        <v/>
      </c>
      <c r="W69" s="3"/>
      <c r="X69" s="3" t="str">
        <f t="shared" si="11"/>
        <v>2:39+</v>
      </c>
      <c r="Y69" s="3" t="str">
        <f t="shared" si="12"/>
        <v>9:15-</v>
      </c>
      <c r="Z69" s="3" t="str">
        <f t="shared" si="13"/>
        <v>15:13+</v>
      </c>
      <c r="AA69" s="3" t="str">
        <f t="shared" si="14"/>
        <v>21:37-</v>
      </c>
      <c r="AE69" t="str">
        <f t="shared" ref="AE69:BI69" si="33">IFERROR(AE18,"")</f>
        <v>12:07+</v>
      </c>
      <c r="AF69" t="str">
        <f t="shared" si="33"/>
        <v>6:58-</v>
      </c>
      <c r="AG69" t="str">
        <f t="shared" si="33"/>
        <v>7:45-</v>
      </c>
      <c r="AH69" t="str">
        <f t="shared" si="33"/>
        <v>8:33-</v>
      </c>
      <c r="AI69" t="str">
        <f t="shared" si="33"/>
        <v>9:22-</v>
      </c>
      <c r="AJ69" t="str">
        <f t="shared" si="33"/>
        <v>10:15-</v>
      </c>
      <c r="AK69" t="str">
        <f t="shared" si="33"/>
        <v>11:10-</v>
      </c>
      <c r="AL69" t="str">
        <f t="shared" si="33"/>
        <v>12:06-</v>
      </c>
      <c r="AM69" t="str">
        <f t="shared" si="33"/>
        <v>6:23+</v>
      </c>
      <c r="AN69" t="str">
        <f t="shared" si="33"/>
        <v>7:14+</v>
      </c>
      <c r="AO69" t="str">
        <f t="shared" si="33"/>
        <v>8:02+</v>
      </c>
      <c r="AP69" t="str">
        <f t="shared" si="33"/>
        <v>8:47+</v>
      </c>
      <c r="AQ69" t="str">
        <f t="shared" si="33"/>
        <v>9:29+</v>
      </c>
      <c r="AR69" t="str">
        <f t="shared" si="33"/>
        <v>10:10+</v>
      </c>
      <c r="AS69" t="str">
        <f t="shared" si="33"/>
        <v>10:50+</v>
      </c>
      <c r="AT69" t="str">
        <f t="shared" si="33"/>
        <v>11:31+</v>
      </c>
      <c r="AU69" t="str">
        <f t="shared" si="33"/>
        <v>12:14+</v>
      </c>
      <c r="AV69" t="str">
        <f t="shared" si="33"/>
        <v>6:59-</v>
      </c>
      <c r="AW69" t="str">
        <f t="shared" si="33"/>
        <v>7:48-</v>
      </c>
      <c r="AX69" t="str">
        <f t="shared" si="33"/>
        <v>8:42-</v>
      </c>
      <c r="AY69" t="str">
        <f t="shared" si="33"/>
        <v>9:42-</v>
      </c>
      <c r="AZ69" t="str">
        <f t="shared" si="33"/>
        <v>10:49-</v>
      </c>
      <c r="BA69" t="str">
        <f t="shared" si="33"/>
        <v>11:57-</v>
      </c>
      <c r="BB69" t="str">
        <f t="shared" si="33"/>
        <v>6:27+</v>
      </c>
      <c r="BC69" t="str">
        <f t="shared" si="33"/>
        <v>7:29+</v>
      </c>
      <c r="BD69" t="str">
        <f t="shared" si="33"/>
        <v>8:27+</v>
      </c>
      <c r="BE69" t="str">
        <f t="shared" si="33"/>
        <v>9:20+</v>
      </c>
      <c r="BF69" t="str">
        <f t="shared" si="33"/>
        <v>10:09+</v>
      </c>
      <c r="BG69" t="str">
        <f t="shared" si="33"/>
        <v>10:56+</v>
      </c>
      <c r="BH69" t="str">
        <f t="shared" si="33"/>
        <v>11:41+</v>
      </c>
      <c r="BI69" t="str">
        <f t="shared" si="33"/>
        <v/>
      </c>
    </row>
    <row r="70" spans="1:61" x14ac:dyDescent="0.2">
      <c r="A70">
        <v>23</v>
      </c>
      <c r="C70" s="18" t="str">
        <f t="shared" ref="C70:C133" si="34">IF(B70="","",(INT(B70/100)+MOD(B70,100)/60)/24)</f>
        <v/>
      </c>
      <c r="D70">
        <v>1.3</v>
      </c>
      <c r="E70">
        <v>342</v>
      </c>
      <c r="F70" s="18">
        <f t="shared" ref="F70:F133" si="35">IF(E70="","",(INT(E70/100)+MOD(E70,100)/60)/24)</f>
        <v>0.15416666666666667</v>
      </c>
      <c r="G70">
        <v>-2.2000000000000002</v>
      </c>
      <c r="H70">
        <v>1022</v>
      </c>
      <c r="I70" s="18">
        <f t="shared" ref="I70:I133" si="36">IF(H70="","",(INT(H70/100)+MOD(H70,100)/60)/24)</f>
        <v>0.43194444444444446</v>
      </c>
      <c r="J70">
        <v>1.2</v>
      </c>
      <c r="K70">
        <v>1618</v>
      </c>
      <c r="L70" s="18">
        <f t="shared" ref="L70:L133" si="37">IF(K70="","",(INT(K70/100)+MOD(K70,100)/60)/24)</f>
        <v>0.6791666666666667</v>
      </c>
      <c r="M70">
        <v>-2.2000000000000002</v>
      </c>
      <c r="N70">
        <v>2245</v>
      </c>
      <c r="O70" s="18">
        <f t="shared" ref="O70:O133" si="38">IF(N70="","",(INT(N70/100)+MOD(N70,100)/60)/24)</f>
        <v>0.94791666666666663</v>
      </c>
      <c r="R70" s="3" t="str">
        <f t="shared" si="15"/>
        <v/>
      </c>
      <c r="S70" s="3" t="str">
        <f t="shared" si="16"/>
        <v>3:42+</v>
      </c>
      <c r="T70" s="3" t="str">
        <f t="shared" si="17"/>
        <v>10:22-</v>
      </c>
      <c r="U70" s="3" t="str">
        <f t="shared" si="18"/>
        <v>16:18+</v>
      </c>
      <c r="V70" s="3" t="str">
        <f t="shared" si="19"/>
        <v>22:45-</v>
      </c>
      <c r="W70" s="3"/>
      <c r="X70" s="3" t="str">
        <f t="shared" ref="X70:X133" si="39">IF($R70="",S70,R70)</f>
        <v>3:42+</v>
      </c>
      <c r="Y70" s="3" t="str">
        <f t="shared" ref="Y70:Y133" si="40">IF($R70="",T70,S70)</f>
        <v>10:22-</v>
      </c>
      <c r="Z70" s="3" t="str">
        <f t="shared" ref="Z70:Z133" si="41">IF($R70="",U70,T70)</f>
        <v>16:18+</v>
      </c>
      <c r="AA70" s="3" t="str">
        <f t="shared" ref="AA70:AA133" si="42">IF($R70="",V70,U70)</f>
        <v>22:45-</v>
      </c>
      <c r="AE70" t="str">
        <f t="shared" ref="AE70:BI70" si="43">IFERROR(AE19,"")</f>
        <v>18:30-</v>
      </c>
      <c r="AF70" t="str">
        <f t="shared" si="43"/>
        <v>12:53+</v>
      </c>
      <c r="AG70" t="str">
        <f t="shared" si="43"/>
        <v>13:39+</v>
      </c>
      <c r="AH70" t="str">
        <f t="shared" si="43"/>
        <v>14:27+</v>
      </c>
      <c r="AI70" t="str">
        <f t="shared" si="43"/>
        <v>15:17+</v>
      </c>
      <c r="AJ70" t="str">
        <f t="shared" si="43"/>
        <v>16:09+</v>
      </c>
      <c r="AK70" t="str">
        <f t="shared" si="43"/>
        <v>17:03+</v>
      </c>
      <c r="AL70" t="str">
        <f t="shared" si="43"/>
        <v>17:57+</v>
      </c>
      <c r="AM70" t="str">
        <f t="shared" si="43"/>
        <v>12:58-</v>
      </c>
      <c r="AN70" t="str">
        <f t="shared" si="43"/>
        <v>13:47-</v>
      </c>
      <c r="AO70" t="str">
        <f t="shared" si="43"/>
        <v>14:31-</v>
      </c>
      <c r="AP70" t="str">
        <f t="shared" si="43"/>
        <v>15:13-</v>
      </c>
      <c r="AQ70" t="str">
        <f t="shared" si="43"/>
        <v>15:52-</v>
      </c>
      <c r="AR70" t="str">
        <f t="shared" si="43"/>
        <v>16:30-</v>
      </c>
      <c r="AS70" t="str">
        <f t="shared" si="43"/>
        <v>17:08-</v>
      </c>
      <c r="AT70" t="str">
        <f t="shared" si="43"/>
        <v>17:47-</v>
      </c>
      <c r="AU70" t="str">
        <f t="shared" si="43"/>
        <v>18:28-</v>
      </c>
      <c r="AV70" t="str">
        <f t="shared" si="43"/>
        <v>12:59+</v>
      </c>
      <c r="AW70" t="str">
        <f t="shared" si="43"/>
        <v>13:48+</v>
      </c>
      <c r="AX70" t="str">
        <f t="shared" si="43"/>
        <v>14:42+</v>
      </c>
      <c r="AY70" t="str">
        <f t="shared" si="43"/>
        <v>15:43+</v>
      </c>
      <c r="AZ70" t="str">
        <f t="shared" si="43"/>
        <v>16:48+</v>
      </c>
      <c r="BA70" t="str">
        <f t="shared" si="43"/>
        <v>17:54+</v>
      </c>
      <c r="BB70" t="str">
        <f t="shared" si="43"/>
        <v>13:02-</v>
      </c>
      <c r="BC70" t="str">
        <f t="shared" si="43"/>
        <v>14:02-</v>
      </c>
      <c r="BD70" t="str">
        <f t="shared" si="43"/>
        <v>14:56-</v>
      </c>
      <c r="BE70" t="str">
        <f t="shared" si="43"/>
        <v>15:47-</v>
      </c>
      <c r="BF70" t="str">
        <f t="shared" si="43"/>
        <v>16:35-</v>
      </c>
      <c r="BG70" t="str">
        <f t="shared" si="43"/>
        <v>17:21-</v>
      </c>
      <c r="BH70" t="str">
        <f t="shared" si="43"/>
        <v>18:06-</v>
      </c>
      <c r="BI70" t="str">
        <f t="shared" si="43"/>
        <v/>
      </c>
    </row>
    <row r="71" spans="1:61" x14ac:dyDescent="0.2">
      <c r="A71">
        <v>24</v>
      </c>
      <c r="C71" s="18" t="str">
        <f t="shared" si="34"/>
        <v/>
      </c>
      <c r="D71">
        <v>1.3</v>
      </c>
      <c r="E71">
        <v>449</v>
      </c>
      <c r="F71" s="18">
        <f t="shared" si="35"/>
        <v>0.20069444444444443</v>
      </c>
      <c r="G71">
        <v>-2.2000000000000002</v>
      </c>
      <c r="H71">
        <v>1131</v>
      </c>
      <c r="I71" s="18">
        <f t="shared" si="36"/>
        <v>0.47986111111111113</v>
      </c>
      <c r="J71">
        <v>1.3</v>
      </c>
      <c r="K71">
        <v>1725</v>
      </c>
      <c r="L71" s="18">
        <f t="shared" si="37"/>
        <v>0.72569444444444453</v>
      </c>
      <c r="M71">
        <v>-2.2000000000000002</v>
      </c>
      <c r="N71">
        <v>2355</v>
      </c>
      <c r="O71" s="18">
        <f t="shared" si="38"/>
        <v>0.99652777777777779</v>
      </c>
      <c r="R71" s="3" t="str">
        <f t="shared" si="15"/>
        <v/>
      </c>
      <c r="S71" s="3" t="str">
        <f t="shared" si="16"/>
        <v>4:49+</v>
      </c>
      <c r="T71" s="3" t="str">
        <f t="shared" si="17"/>
        <v>11:31-</v>
      </c>
      <c r="U71" s="3" t="str">
        <f t="shared" si="18"/>
        <v>17:25+</v>
      </c>
      <c r="V71" s="3" t="str">
        <f t="shared" si="19"/>
        <v>23:55-</v>
      </c>
      <c r="W71" s="3"/>
      <c r="X71" s="3" t="str">
        <f t="shared" si="39"/>
        <v>4:49+</v>
      </c>
      <c r="Y71" s="3" t="str">
        <f t="shared" si="40"/>
        <v>11:31-</v>
      </c>
      <c r="Z71" s="3" t="str">
        <f t="shared" si="41"/>
        <v>17:25+</v>
      </c>
      <c r="AA71" s="3" t="str">
        <f t="shared" si="42"/>
        <v>23:55-</v>
      </c>
      <c r="AE71" t="str">
        <f t="shared" ref="AE71:BI71" si="44">IFERROR(AE20,"")</f>
        <v/>
      </c>
      <c r="AF71" t="str">
        <f t="shared" si="44"/>
        <v>19:16-</v>
      </c>
      <c r="AG71" t="str">
        <f t="shared" si="44"/>
        <v>20:03-</v>
      </c>
      <c r="AH71" t="str">
        <f t="shared" si="44"/>
        <v>20:51-</v>
      </c>
      <c r="AI71" t="str">
        <f t="shared" si="44"/>
        <v>21:43-</v>
      </c>
      <c r="AJ71" t="str">
        <f t="shared" si="44"/>
        <v>22:37-</v>
      </c>
      <c r="AK71" t="str">
        <f t="shared" si="44"/>
        <v>23:34-</v>
      </c>
      <c r="AL71" t="str">
        <f t="shared" si="44"/>
        <v/>
      </c>
      <c r="AM71" t="str">
        <f t="shared" si="44"/>
        <v>18:49+</v>
      </c>
      <c r="AN71" t="str">
        <f t="shared" si="44"/>
        <v>19:37+</v>
      </c>
      <c r="AO71" t="str">
        <f t="shared" si="44"/>
        <v>20:22+</v>
      </c>
      <c r="AP71" t="str">
        <f t="shared" si="44"/>
        <v>21:04-</v>
      </c>
      <c r="AQ71" t="str">
        <f t="shared" si="44"/>
        <v>21:44-</v>
      </c>
      <c r="AR71" t="str">
        <f t="shared" si="44"/>
        <v>22:24-</v>
      </c>
      <c r="AS71" t="str">
        <f t="shared" si="44"/>
        <v>23:04-</v>
      </c>
      <c r="AT71" t="str">
        <f t="shared" si="44"/>
        <v>23:46-</v>
      </c>
      <c r="AU71" t="str">
        <f t="shared" si="44"/>
        <v/>
      </c>
      <c r="AV71" t="str">
        <f t="shared" si="44"/>
        <v>19:13-</v>
      </c>
      <c r="AW71" t="str">
        <f t="shared" si="44"/>
        <v>20:03-</v>
      </c>
      <c r="AX71" t="str">
        <f t="shared" si="44"/>
        <v>21:01-</v>
      </c>
      <c r="AY71" t="str">
        <f t="shared" si="44"/>
        <v>22:07-</v>
      </c>
      <c r="AZ71" t="str">
        <f t="shared" si="44"/>
        <v>23:18-</v>
      </c>
      <c r="BA71" t="str">
        <f t="shared" si="44"/>
        <v/>
      </c>
      <c r="BB71" t="str">
        <f t="shared" si="44"/>
        <v>18:57+</v>
      </c>
      <c r="BC71" t="str">
        <f t="shared" si="44"/>
        <v>19:55+</v>
      </c>
      <c r="BD71" t="str">
        <f t="shared" si="44"/>
        <v>20:50-</v>
      </c>
      <c r="BE71" t="str">
        <f t="shared" si="44"/>
        <v>21:40-</v>
      </c>
      <c r="BF71" t="str">
        <f t="shared" si="44"/>
        <v>22:28-</v>
      </c>
      <c r="BG71" t="str">
        <f t="shared" si="44"/>
        <v>23:14-</v>
      </c>
      <c r="BH71" t="str">
        <f t="shared" si="44"/>
        <v>23:59-</v>
      </c>
      <c r="BI71" t="str">
        <f t="shared" si="44"/>
        <v/>
      </c>
    </row>
    <row r="72" spans="1:61" x14ac:dyDescent="0.2">
      <c r="A72">
        <v>25</v>
      </c>
      <c r="C72" s="18" t="str">
        <f t="shared" si="34"/>
        <v/>
      </c>
      <c r="D72">
        <v>1.4</v>
      </c>
      <c r="E72">
        <v>557</v>
      </c>
      <c r="F72" s="18">
        <f t="shared" si="35"/>
        <v>0.24791666666666667</v>
      </c>
      <c r="G72">
        <v>-2.2999999999999998</v>
      </c>
      <c r="H72">
        <v>1238</v>
      </c>
      <c r="I72" s="18">
        <f t="shared" si="36"/>
        <v>0.52638888888888891</v>
      </c>
      <c r="J72">
        <v>1.4</v>
      </c>
      <c r="K72">
        <v>1830</v>
      </c>
      <c r="L72" s="18">
        <f t="shared" si="37"/>
        <v>0.77083333333333337</v>
      </c>
      <c r="M72">
        <v>-2.2999999999999998</v>
      </c>
      <c r="O72" s="18" t="str">
        <f t="shared" si="38"/>
        <v/>
      </c>
      <c r="R72" s="3" t="str">
        <f t="shared" si="15"/>
        <v/>
      </c>
      <c r="S72" s="3" t="str">
        <f t="shared" si="16"/>
        <v>5:57+</v>
      </c>
      <c r="T72" s="3" t="str">
        <f t="shared" si="17"/>
        <v>12:38-</v>
      </c>
      <c r="U72" s="3" t="str">
        <f t="shared" si="18"/>
        <v>18:30+</v>
      </c>
      <c r="V72" s="3" t="str">
        <f t="shared" si="19"/>
        <v/>
      </c>
      <c r="W72" s="3"/>
      <c r="X72" s="3" t="str">
        <f t="shared" si="39"/>
        <v>5:57+</v>
      </c>
      <c r="Y72" s="3" t="str">
        <f t="shared" si="40"/>
        <v>12:38-</v>
      </c>
      <c r="Z72" s="3" t="str">
        <f t="shared" si="41"/>
        <v>18:30+</v>
      </c>
      <c r="AA72" s="3" t="str">
        <f t="shared" si="42"/>
        <v/>
      </c>
      <c r="AD72" s="3" t="s">
        <v>346</v>
      </c>
      <c r="AE72" t="str">
        <f t="shared" ref="AE72:BI72" si="45">IFERROR(AE21,"")</f>
        <v>6:34-</v>
      </c>
      <c r="AF72" t="str">
        <f t="shared" si="45"/>
        <v>0:43+</v>
      </c>
      <c r="AG72" t="str">
        <f t="shared" si="45"/>
        <v>1:27+</v>
      </c>
      <c r="AH72" t="str">
        <f t="shared" si="45"/>
        <v>2:13+</v>
      </c>
      <c r="AI72" t="str">
        <f t="shared" si="45"/>
        <v>3:01+</v>
      </c>
      <c r="AJ72" t="str">
        <f t="shared" si="45"/>
        <v>3:51+</v>
      </c>
      <c r="AK72" t="str">
        <f t="shared" si="45"/>
        <v>4:43+</v>
      </c>
      <c r="AL72" t="str">
        <f t="shared" si="45"/>
        <v>5:37+</v>
      </c>
      <c r="AM72" t="str">
        <f t="shared" si="45"/>
        <v>0:39-</v>
      </c>
      <c r="AN72" t="str">
        <f t="shared" si="45"/>
        <v>1:28-</v>
      </c>
      <c r="AO72" t="str">
        <f t="shared" si="45"/>
        <v>2:15-</v>
      </c>
      <c r="AP72" t="str">
        <f t="shared" si="45"/>
        <v>3:00-</v>
      </c>
      <c r="AQ72" t="str">
        <f t="shared" si="45"/>
        <v>3:44-</v>
      </c>
      <c r="AR72" t="str">
        <f t="shared" si="45"/>
        <v>4:28-</v>
      </c>
      <c r="AS72" t="str">
        <f t="shared" si="45"/>
        <v>5:12-</v>
      </c>
      <c r="AT72" t="str">
        <f t="shared" si="45"/>
        <v>5:58-</v>
      </c>
      <c r="AU72" t="str">
        <f t="shared" si="45"/>
        <v>0:11+</v>
      </c>
      <c r="AV72" t="str">
        <f t="shared" si="45"/>
        <v>1:01+</v>
      </c>
      <c r="AW72" t="str">
        <f t="shared" si="45"/>
        <v>1:56+</v>
      </c>
      <c r="AX72" t="str">
        <f t="shared" si="45"/>
        <v>2:55+</v>
      </c>
      <c r="AY72" t="str">
        <f t="shared" si="45"/>
        <v>3:58+</v>
      </c>
      <c r="AZ72" t="str">
        <f t="shared" si="45"/>
        <v>5:03+</v>
      </c>
      <c r="BA72" t="str">
        <f t="shared" si="45"/>
        <v>0:16-</v>
      </c>
      <c r="BB72" t="str">
        <f t="shared" si="45"/>
        <v>1:19-</v>
      </c>
      <c r="BC72" t="str">
        <f t="shared" si="45"/>
        <v>2:17-</v>
      </c>
      <c r="BD72" t="str">
        <f t="shared" si="45"/>
        <v>3:10-</v>
      </c>
      <c r="BE72" t="str">
        <f t="shared" si="45"/>
        <v>3:59-</v>
      </c>
      <c r="BF72" t="str">
        <f t="shared" si="45"/>
        <v>4:45-</v>
      </c>
      <c r="BG72" t="str">
        <f t="shared" si="45"/>
        <v>5:29-</v>
      </c>
      <c r="BH72" t="str">
        <f t="shared" si="45"/>
        <v>6:11-</v>
      </c>
      <c r="BI72" t="str">
        <f t="shared" si="45"/>
        <v>0:14+</v>
      </c>
    </row>
    <row r="73" spans="1:61" x14ac:dyDescent="0.2">
      <c r="A73">
        <v>26</v>
      </c>
      <c r="B73">
        <v>101</v>
      </c>
      <c r="C73" s="18">
        <f t="shared" si="34"/>
        <v>4.2361111111111106E-2</v>
      </c>
      <c r="D73">
        <v>1.4</v>
      </c>
      <c r="E73">
        <v>701</v>
      </c>
      <c r="F73" s="18">
        <f t="shared" si="35"/>
        <v>0.29236111111111113</v>
      </c>
      <c r="G73">
        <v>-2.4</v>
      </c>
      <c r="H73">
        <v>1339</v>
      </c>
      <c r="I73" s="18">
        <f t="shared" si="36"/>
        <v>0.56874999999999998</v>
      </c>
      <c r="J73">
        <v>1.4</v>
      </c>
      <c r="K73">
        <v>1930</v>
      </c>
      <c r="L73" s="18">
        <f t="shared" si="37"/>
        <v>0.8125</v>
      </c>
      <c r="M73">
        <v>-2.4</v>
      </c>
      <c r="O73" s="18" t="str">
        <f t="shared" si="38"/>
        <v/>
      </c>
      <c r="R73" s="3" t="str">
        <f t="shared" si="15"/>
        <v>1:01-</v>
      </c>
      <c r="S73" s="3" t="str">
        <f t="shared" si="16"/>
        <v>7:01+</v>
      </c>
      <c r="T73" s="3" t="str">
        <f t="shared" si="17"/>
        <v>13:39-</v>
      </c>
      <c r="U73" s="3" t="str">
        <f t="shared" si="18"/>
        <v>19:30+</v>
      </c>
      <c r="V73" s="3" t="str">
        <f t="shared" si="19"/>
        <v/>
      </c>
      <c r="W73" s="3"/>
      <c r="X73" s="3" t="str">
        <f t="shared" si="39"/>
        <v>1:01-</v>
      </c>
      <c r="Y73" s="3" t="str">
        <f t="shared" si="40"/>
        <v>7:01+</v>
      </c>
      <c r="Z73" s="3" t="str">
        <f t="shared" si="41"/>
        <v>13:39-</v>
      </c>
      <c r="AA73" s="3" t="str">
        <f t="shared" si="42"/>
        <v>19:30+</v>
      </c>
      <c r="AD73" s="3"/>
      <c r="AE73" t="str">
        <f t="shared" ref="AE73:BI73" si="46">IFERROR(AE22,"")</f>
        <v>12:25+</v>
      </c>
      <c r="AF73" t="str">
        <f t="shared" si="46"/>
        <v>7:19-</v>
      </c>
      <c r="AG73" t="str">
        <f t="shared" si="46"/>
        <v>8:04-</v>
      </c>
      <c r="AH73" t="str">
        <f t="shared" si="46"/>
        <v>8:50-</v>
      </c>
      <c r="AI73" t="str">
        <f t="shared" si="46"/>
        <v>9:39-</v>
      </c>
      <c r="AJ73" t="str">
        <f t="shared" si="46"/>
        <v>10:30-</v>
      </c>
      <c r="AK73" t="str">
        <f t="shared" si="46"/>
        <v>11:22-</v>
      </c>
      <c r="AL73" t="str">
        <f t="shared" si="46"/>
        <v>12:14-</v>
      </c>
      <c r="AM73" t="str">
        <f t="shared" si="46"/>
        <v>6:29+</v>
      </c>
      <c r="AN73" t="str">
        <f t="shared" si="46"/>
        <v>7:19+</v>
      </c>
      <c r="AO73" t="str">
        <f t="shared" si="46"/>
        <v>8:06+</v>
      </c>
      <c r="AP73" t="str">
        <f t="shared" si="46"/>
        <v>8:52+</v>
      </c>
      <c r="AQ73" t="str">
        <f t="shared" si="46"/>
        <v>9:36+</v>
      </c>
      <c r="AR73" t="str">
        <f t="shared" si="46"/>
        <v>10:20+</v>
      </c>
      <c r="AS73" t="str">
        <f t="shared" si="46"/>
        <v>11:05+</v>
      </c>
      <c r="AT73" t="str">
        <f t="shared" si="46"/>
        <v>11:51+</v>
      </c>
      <c r="AU73" t="str">
        <f t="shared" si="46"/>
        <v>6:47-</v>
      </c>
      <c r="AV73" t="str">
        <f t="shared" si="46"/>
        <v>7:38-</v>
      </c>
      <c r="AW73" t="str">
        <f t="shared" si="46"/>
        <v>8:34-</v>
      </c>
      <c r="AX73" t="str">
        <f t="shared" si="46"/>
        <v>9:34-</v>
      </c>
      <c r="AY73" t="str">
        <f t="shared" si="46"/>
        <v>10:38-</v>
      </c>
      <c r="AZ73" t="str">
        <f t="shared" si="46"/>
        <v>11:43-</v>
      </c>
      <c r="BA73" t="str">
        <f t="shared" si="46"/>
        <v>6:07+</v>
      </c>
      <c r="BB73" t="str">
        <f t="shared" si="46"/>
        <v>7:08+</v>
      </c>
      <c r="BC73" t="str">
        <f t="shared" si="46"/>
        <v>8:04+</v>
      </c>
      <c r="BD73" t="str">
        <f t="shared" si="46"/>
        <v>8:56+</v>
      </c>
      <c r="BE73" t="str">
        <f t="shared" si="46"/>
        <v>9:44+</v>
      </c>
      <c r="BF73" t="str">
        <f t="shared" si="46"/>
        <v>10:30+</v>
      </c>
      <c r="BG73" t="str">
        <f t="shared" si="46"/>
        <v>11:13+</v>
      </c>
      <c r="BH73" t="str">
        <f t="shared" si="46"/>
        <v>11:56+</v>
      </c>
      <c r="BI73" t="str">
        <f t="shared" si="46"/>
        <v>6:53-</v>
      </c>
    </row>
    <row r="74" spans="1:61" x14ac:dyDescent="0.2">
      <c r="A74">
        <v>27</v>
      </c>
      <c r="B74">
        <v>202</v>
      </c>
      <c r="C74" s="18">
        <f t="shared" si="34"/>
        <v>8.4722222222222213E-2</v>
      </c>
      <c r="D74">
        <v>1.5</v>
      </c>
      <c r="E74">
        <v>801</v>
      </c>
      <c r="F74" s="18">
        <f t="shared" si="35"/>
        <v>0.33402777777777781</v>
      </c>
      <c r="G74">
        <v>-2.5</v>
      </c>
      <c r="H74">
        <v>1436</v>
      </c>
      <c r="I74" s="18">
        <f t="shared" si="36"/>
        <v>0.60833333333333328</v>
      </c>
      <c r="J74">
        <v>1.5</v>
      </c>
      <c r="K74">
        <v>2027</v>
      </c>
      <c r="L74" s="18">
        <f t="shared" si="37"/>
        <v>0.8520833333333333</v>
      </c>
      <c r="O74" s="18" t="str">
        <f t="shared" si="38"/>
        <v/>
      </c>
      <c r="R74" s="3" t="str">
        <f t="shared" si="15"/>
        <v>2:02-</v>
      </c>
      <c r="S74" s="3" t="str">
        <f t="shared" si="16"/>
        <v>8:01+</v>
      </c>
      <c r="T74" s="3" t="str">
        <f t="shared" si="17"/>
        <v>14:36-</v>
      </c>
      <c r="U74" s="3" t="str">
        <f t="shared" si="18"/>
        <v>20:27-</v>
      </c>
      <c r="V74" s="3" t="str">
        <f t="shared" si="19"/>
        <v/>
      </c>
      <c r="W74" s="3"/>
      <c r="X74" s="3" t="str">
        <f t="shared" si="39"/>
        <v>2:02-</v>
      </c>
      <c r="Y74" s="3" t="str">
        <f t="shared" si="40"/>
        <v>8:01+</v>
      </c>
      <c r="Z74" s="3" t="str">
        <f t="shared" si="41"/>
        <v>14:36-</v>
      </c>
      <c r="AA74" s="3" t="str">
        <f t="shared" si="42"/>
        <v>20:27-</v>
      </c>
      <c r="AD74" s="3"/>
      <c r="AE74" t="str">
        <f t="shared" ref="AE74:BI74" si="47">IFERROR(AE23,"")</f>
        <v>18:50-</v>
      </c>
      <c r="AF74" t="str">
        <f t="shared" si="47"/>
        <v>13:09+</v>
      </c>
      <c r="AG74" t="str">
        <f t="shared" si="47"/>
        <v>13:54+</v>
      </c>
      <c r="AH74" t="str">
        <f t="shared" si="47"/>
        <v>14:40+</v>
      </c>
      <c r="AI74" t="str">
        <f t="shared" si="47"/>
        <v>15:29+</v>
      </c>
      <c r="AJ74" t="str">
        <f t="shared" si="47"/>
        <v>16:20+</v>
      </c>
      <c r="AK74" t="str">
        <f t="shared" si="47"/>
        <v>17:12+</v>
      </c>
      <c r="AL74" t="str">
        <f t="shared" si="47"/>
        <v>18:03+</v>
      </c>
      <c r="AM74" t="str">
        <f t="shared" si="47"/>
        <v>13:04-</v>
      </c>
      <c r="AN74" t="str">
        <f t="shared" si="47"/>
        <v>13:50-</v>
      </c>
      <c r="AO74" t="str">
        <f t="shared" si="47"/>
        <v>14:34-</v>
      </c>
      <c r="AP74" t="str">
        <f t="shared" si="47"/>
        <v>15:16-</v>
      </c>
      <c r="AQ74" t="str">
        <f t="shared" si="47"/>
        <v>15:58-</v>
      </c>
      <c r="AR74" t="str">
        <f t="shared" si="47"/>
        <v>16:41-</v>
      </c>
      <c r="AS74" t="str">
        <f t="shared" si="47"/>
        <v>17:25-</v>
      </c>
      <c r="AT74" t="str">
        <f t="shared" si="47"/>
        <v>18:12-</v>
      </c>
      <c r="AU74" t="str">
        <f t="shared" si="47"/>
        <v>12:40+</v>
      </c>
      <c r="AV74" t="str">
        <f t="shared" si="47"/>
        <v>13:32+</v>
      </c>
      <c r="AW74" t="str">
        <f t="shared" si="47"/>
        <v>14:28+</v>
      </c>
      <c r="AX74" t="str">
        <f t="shared" si="47"/>
        <v>15:28+</v>
      </c>
      <c r="AY74" t="str">
        <f t="shared" si="47"/>
        <v>16:31+</v>
      </c>
      <c r="AZ74" t="str">
        <f t="shared" si="47"/>
        <v>17:34+</v>
      </c>
      <c r="BA74" t="str">
        <f t="shared" si="47"/>
        <v>12:45-</v>
      </c>
      <c r="BB74" t="str">
        <f t="shared" si="47"/>
        <v>13:43-</v>
      </c>
      <c r="BC74" t="str">
        <f t="shared" si="47"/>
        <v>14:37-</v>
      </c>
      <c r="BD74" t="str">
        <f t="shared" si="47"/>
        <v>15:27-</v>
      </c>
      <c r="BE74" t="str">
        <f t="shared" si="47"/>
        <v>16:14-</v>
      </c>
      <c r="BF74" t="str">
        <f t="shared" si="47"/>
        <v>16:59-</v>
      </c>
      <c r="BG74" t="str">
        <f t="shared" si="47"/>
        <v>17:42-</v>
      </c>
      <c r="BH74" t="str">
        <f t="shared" si="47"/>
        <v>18:25-</v>
      </c>
      <c r="BI74" t="str">
        <f t="shared" si="47"/>
        <v>12:38+</v>
      </c>
    </row>
    <row r="75" spans="1:61" x14ac:dyDescent="0.2">
      <c r="A75">
        <v>28</v>
      </c>
      <c r="C75" s="18" t="str">
        <f t="shared" si="34"/>
        <v/>
      </c>
      <c r="D75">
        <v>-2.5</v>
      </c>
      <c r="E75">
        <v>259</v>
      </c>
      <c r="F75" s="18">
        <f t="shared" si="35"/>
        <v>0.12430555555555556</v>
      </c>
      <c r="G75">
        <v>1.6</v>
      </c>
      <c r="H75">
        <v>856</v>
      </c>
      <c r="I75" s="18">
        <f t="shared" si="36"/>
        <v>0.37222222222222223</v>
      </c>
      <c r="J75">
        <v>-2.5</v>
      </c>
      <c r="K75">
        <v>1529</v>
      </c>
      <c r="L75" s="18">
        <f t="shared" si="37"/>
        <v>0.64513888888888882</v>
      </c>
      <c r="M75">
        <v>1.6</v>
      </c>
      <c r="N75">
        <v>2120</v>
      </c>
      <c r="O75" s="18">
        <f t="shared" si="38"/>
        <v>0.88888888888888884</v>
      </c>
      <c r="R75" s="3" t="str">
        <f t="shared" ref="R75:R138" si="48">IF(C75="","",IF(D75&lt;0,$U$1&amp;TEXT(C75,"h:mm")&amp;$U$2,$S$1&amp;TEXT(C75,"h:mm")&amp;$S$2))</f>
        <v/>
      </c>
      <c r="S75" s="3" t="str">
        <f t="shared" ref="S75:S138" si="49">IF(F75="","",IF(G75&lt;0,$U$1&amp;TEXT(F75,"h:mm")&amp;$U$2,$S$1&amp;TEXT(F75,"h:mm")&amp;$S$2))</f>
        <v>2:59-</v>
      </c>
      <c r="T75" s="3" t="str">
        <f t="shared" ref="T75:T138" si="50">IF(I75="","",IF(J75&lt;0,$U$1&amp;TEXT(I75,"h:mm")&amp;$U$2,$S$1&amp;TEXT(I75,"h:mm")&amp;$S$2))</f>
        <v>8:56+</v>
      </c>
      <c r="U75" s="3" t="str">
        <f t="shared" ref="U75:U138" si="51">IF(L75="","",IF(M75&lt;0,$U$1&amp;TEXT(L75,"h:mm")&amp;$U$2,$S$1&amp;TEXT(L75,"h:mm")&amp;$S$2))</f>
        <v>15:29-</v>
      </c>
      <c r="V75" s="3" t="str">
        <f t="shared" ref="V75:V138" si="52">IF(O75="","",IF(P75&lt;0,$U$1&amp;TEXT(O75,"h:mm")&amp;$U$2,$S$1&amp;TEXT(O75,"h:mm")&amp;$S$2))</f>
        <v>21:20-</v>
      </c>
      <c r="W75" s="3"/>
      <c r="X75" s="3" t="str">
        <f t="shared" si="39"/>
        <v>2:59-</v>
      </c>
      <c r="Y75" s="3" t="str">
        <f t="shared" si="40"/>
        <v>8:56+</v>
      </c>
      <c r="Z75" s="3" t="str">
        <f t="shared" si="41"/>
        <v>15:29-</v>
      </c>
      <c r="AA75" s="3" t="str">
        <f t="shared" si="42"/>
        <v>21:20-</v>
      </c>
      <c r="AD75" s="3"/>
      <c r="AE75" t="str">
        <f t="shared" ref="AE75:BI75" si="53">IFERROR(AE24,"")</f>
        <v/>
      </c>
      <c r="AF75" t="str">
        <f t="shared" si="53"/>
        <v>19:34-</v>
      </c>
      <c r="AG75" t="str">
        <f t="shared" si="53"/>
        <v>20:20-</v>
      </c>
      <c r="AH75" t="str">
        <f t="shared" si="53"/>
        <v>21:08-</v>
      </c>
      <c r="AI75" t="str">
        <f t="shared" si="53"/>
        <v>21:59-</v>
      </c>
      <c r="AJ75" t="str">
        <f t="shared" si="53"/>
        <v>22:52-</v>
      </c>
      <c r="AK75" t="str">
        <f t="shared" si="53"/>
        <v>23:46-</v>
      </c>
      <c r="AL75" t="str">
        <f t="shared" si="53"/>
        <v/>
      </c>
      <c r="AM75" t="str">
        <f t="shared" si="53"/>
        <v>18:52+</v>
      </c>
      <c r="AN75" t="str">
        <f t="shared" si="53"/>
        <v>19:39+</v>
      </c>
      <c r="AO75" t="str">
        <f t="shared" si="53"/>
        <v>20:25+</v>
      </c>
      <c r="AP75" t="str">
        <f t="shared" si="53"/>
        <v>21:09-</v>
      </c>
      <c r="AQ75" t="str">
        <f t="shared" si="53"/>
        <v>21:52-</v>
      </c>
      <c r="AR75" t="str">
        <f t="shared" si="53"/>
        <v>22:37-</v>
      </c>
      <c r="AS75" t="str">
        <f t="shared" si="53"/>
        <v>23:23-</v>
      </c>
      <c r="AT75" t="str">
        <f t="shared" si="53"/>
        <v/>
      </c>
      <c r="AU75" t="str">
        <f t="shared" si="53"/>
        <v>19:02-</v>
      </c>
      <c r="AV75" t="str">
        <f t="shared" si="53"/>
        <v>19:56-</v>
      </c>
      <c r="AW75" t="str">
        <f t="shared" si="53"/>
        <v>20:56-</v>
      </c>
      <c r="AX75" t="str">
        <f t="shared" si="53"/>
        <v>22:01-</v>
      </c>
      <c r="AY75" t="str">
        <f t="shared" si="53"/>
        <v>23:09-</v>
      </c>
      <c r="AZ75" t="str">
        <f t="shared" si="53"/>
        <v/>
      </c>
      <c r="BA75" t="str">
        <f t="shared" si="53"/>
        <v>18:36+</v>
      </c>
      <c r="BB75" t="str">
        <f t="shared" si="53"/>
        <v>19:33+</v>
      </c>
      <c r="BC75" t="str">
        <f t="shared" si="53"/>
        <v>20:27-</v>
      </c>
      <c r="BD75" t="str">
        <f t="shared" si="53"/>
        <v>21:17-</v>
      </c>
      <c r="BE75" t="str">
        <f t="shared" si="53"/>
        <v>22:04-</v>
      </c>
      <c r="BF75" t="str">
        <f t="shared" si="53"/>
        <v>22:48-</v>
      </c>
      <c r="BG75" t="str">
        <f t="shared" si="53"/>
        <v>23:31-</v>
      </c>
      <c r="BH75" t="str">
        <f t="shared" si="53"/>
        <v/>
      </c>
      <c r="BI75" t="str">
        <f t="shared" si="53"/>
        <v>19:07-</v>
      </c>
    </row>
    <row r="76" spans="1:61" x14ac:dyDescent="0.2">
      <c r="A76" s="16" t="s">
        <v>9</v>
      </c>
      <c r="C76" s="18" t="str">
        <f t="shared" si="34"/>
        <v/>
      </c>
      <c r="F76" s="18" t="str">
        <f t="shared" si="35"/>
        <v/>
      </c>
      <c r="I76" s="18" t="str">
        <f t="shared" si="36"/>
        <v/>
      </c>
      <c r="L76" s="18" t="str">
        <f t="shared" si="37"/>
        <v/>
      </c>
      <c r="O76" s="18" t="str">
        <f t="shared" si="38"/>
        <v/>
      </c>
      <c r="R76" s="3" t="str">
        <f t="shared" si="48"/>
        <v/>
      </c>
      <c r="S76" s="3" t="str">
        <f t="shared" si="49"/>
        <v/>
      </c>
      <c r="T76" s="3" t="str">
        <f t="shared" si="50"/>
        <v/>
      </c>
      <c r="U76" s="3" t="str">
        <f t="shared" si="51"/>
        <v/>
      </c>
      <c r="V76" s="3" t="str">
        <f t="shared" si="52"/>
        <v/>
      </c>
      <c r="W76" s="3"/>
      <c r="X76" s="3" t="str">
        <f t="shared" si="39"/>
        <v/>
      </c>
      <c r="Y76" s="3" t="str">
        <f t="shared" si="40"/>
        <v/>
      </c>
      <c r="Z76" s="3" t="str">
        <f t="shared" si="41"/>
        <v/>
      </c>
      <c r="AA76" s="3" t="str">
        <f t="shared" si="42"/>
        <v/>
      </c>
      <c r="AD76" t="s">
        <v>347</v>
      </c>
      <c r="AE76" t="str">
        <f t="shared" ref="AE76:BI76" si="54">IFERROR(AE25,"")</f>
        <v>0:56+</v>
      </c>
      <c r="AF76" t="str">
        <f t="shared" si="54"/>
        <v>1:39+</v>
      </c>
      <c r="AG76" t="str">
        <f t="shared" si="54"/>
        <v>2:23+</v>
      </c>
      <c r="AH76" t="str">
        <f t="shared" si="54"/>
        <v>3:09+</v>
      </c>
      <c r="AI76" t="str">
        <f t="shared" si="54"/>
        <v>3:58+</v>
      </c>
      <c r="AJ76" t="str">
        <f t="shared" si="54"/>
        <v>4:49+</v>
      </c>
      <c r="AK76" t="str">
        <f t="shared" si="54"/>
        <v>5:41+</v>
      </c>
      <c r="AL76" t="str">
        <f t="shared" si="54"/>
        <v>0:46-</v>
      </c>
      <c r="AM76" t="str">
        <f t="shared" si="54"/>
        <v>1:37-</v>
      </c>
      <c r="AN76" t="str">
        <f t="shared" si="54"/>
        <v>2:27-</v>
      </c>
      <c r="AO76" t="str">
        <f t="shared" si="54"/>
        <v>3:16-</v>
      </c>
      <c r="AP76" t="str">
        <f t="shared" si="54"/>
        <v>4:05-</v>
      </c>
      <c r="AQ76" t="str">
        <f t="shared" si="54"/>
        <v>4:54-</v>
      </c>
      <c r="AR76" t="str">
        <f t="shared" si="54"/>
        <v>5:43-</v>
      </c>
      <c r="AS76" t="str">
        <f t="shared" si="54"/>
        <v>6:35-</v>
      </c>
      <c r="AT76" t="str">
        <f t="shared" si="54"/>
        <v>0:49+</v>
      </c>
      <c r="AU76" t="str">
        <f t="shared" si="54"/>
        <v>1:44+</v>
      </c>
      <c r="AV76" t="str">
        <f t="shared" si="54"/>
        <v>2:42+</v>
      </c>
      <c r="AW76" t="str">
        <f t="shared" si="54"/>
        <v>3:42+</v>
      </c>
      <c r="AX76" t="str">
        <f t="shared" si="54"/>
        <v>4:44+</v>
      </c>
      <c r="AY76" t="str">
        <f t="shared" si="54"/>
        <v>5:45+</v>
      </c>
      <c r="AZ76" t="str">
        <f t="shared" si="54"/>
        <v>1:00-</v>
      </c>
      <c r="BA76" t="str">
        <f t="shared" si="54"/>
        <v>1:58-</v>
      </c>
      <c r="BB76" t="str">
        <f t="shared" si="54"/>
        <v>2:50-</v>
      </c>
      <c r="BC76" t="str">
        <f t="shared" si="54"/>
        <v>3:38-</v>
      </c>
      <c r="BD76" t="str">
        <f t="shared" si="54"/>
        <v>4:23-</v>
      </c>
      <c r="BE76" t="str">
        <f t="shared" si="54"/>
        <v>5:05-</v>
      </c>
      <c r="BF76" t="str">
        <f t="shared" si="54"/>
        <v>5:46-</v>
      </c>
      <c r="BG76" t="str">
        <f t="shared" si="54"/>
        <v>6:26-</v>
      </c>
      <c r="BH76" t="str">
        <f t="shared" si="54"/>
        <v>0:28+</v>
      </c>
      <c r="BI76" t="str">
        <f t="shared" si="54"/>
        <v/>
      </c>
    </row>
    <row r="77" spans="1:61" x14ac:dyDescent="0.2">
      <c r="C77" s="18" t="str">
        <f t="shared" si="34"/>
        <v/>
      </c>
      <c r="F77" s="18" t="str">
        <f t="shared" si="35"/>
        <v/>
      </c>
      <c r="I77" s="18" t="str">
        <f t="shared" si="36"/>
        <v/>
      </c>
      <c r="L77" s="18" t="str">
        <f t="shared" si="37"/>
        <v/>
      </c>
      <c r="O77" s="18" t="str">
        <f t="shared" si="38"/>
        <v/>
      </c>
      <c r="R77" s="3" t="str">
        <f t="shared" si="48"/>
        <v/>
      </c>
      <c r="S77" s="3" t="str">
        <f t="shared" si="49"/>
        <v/>
      </c>
      <c r="T77" s="3" t="str">
        <f t="shared" si="50"/>
        <v/>
      </c>
      <c r="U77" s="3" t="str">
        <f t="shared" si="51"/>
        <v/>
      </c>
      <c r="V77" s="3" t="str">
        <f t="shared" si="52"/>
        <v/>
      </c>
      <c r="W77" s="3"/>
      <c r="X77" s="3" t="str">
        <f t="shared" si="39"/>
        <v/>
      </c>
      <c r="Y77" s="3" t="str">
        <f t="shared" si="40"/>
        <v/>
      </c>
      <c r="Z77" s="3" t="str">
        <f t="shared" si="41"/>
        <v/>
      </c>
      <c r="AA77" s="3" t="str">
        <f t="shared" si="42"/>
        <v/>
      </c>
      <c r="AE77" t="str">
        <f t="shared" ref="AE77:BI77" si="55">IFERROR(AE26,"")</f>
        <v>7:36-</v>
      </c>
      <c r="AF77" t="str">
        <f t="shared" si="55"/>
        <v>8:19-</v>
      </c>
      <c r="AG77" t="str">
        <f t="shared" si="55"/>
        <v>9:03-</v>
      </c>
      <c r="AH77" t="str">
        <f t="shared" si="55"/>
        <v>9:49-</v>
      </c>
      <c r="AI77" t="str">
        <f t="shared" si="55"/>
        <v>10:38-</v>
      </c>
      <c r="AJ77" t="str">
        <f t="shared" si="55"/>
        <v>11:27-</v>
      </c>
      <c r="AK77" t="str">
        <f t="shared" si="55"/>
        <v>12:17-</v>
      </c>
      <c r="AL77" t="str">
        <f t="shared" si="55"/>
        <v>6:33+</v>
      </c>
      <c r="AM77" t="str">
        <f t="shared" si="55"/>
        <v>7:24+</v>
      </c>
      <c r="AN77" t="str">
        <f t="shared" si="55"/>
        <v>8:15+</v>
      </c>
      <c r="AO77" t="str">
        <f t="shared" si="55"/>
        <v>9:04+</v>
      </c>
      <c r="AP77" t="str">
        <f t="shared" si="55"/>
        <v>9:53+</v>
      </c>
      <c r="AQ77" t="str">
        <f t="shared" si="55"/>
        <v>10:42+</v>
      </c>
      <c r="AR77" t="str">
        <f t="shared" si="55"/>
        <v>11:33+</v>
      </c>
      <c r="AS77" t="str">
        <f t="shared" si="55"/>
        <v>12:24+</v>
      </c>
      <c r="AT77" t="str">
        <f t="shared" si="55"/>
        <v>7:28-</v>
      </c>
      <c r="AU77" t="str">
        <f t="shared" si="55"/>
        <v>8:23-</v>
      </c>
      <c r="AV77" t="str">
        <f t="shared" si="55"/>
        <v>9:21-</v>
      </c>
      <c r="AW77" t="str">
        <f t="shared" si="55"/>
        <v>10:22-</v>
      </c>
      <c r="AX77" t="str">
        <f t="shared" si="55"/>
        <v>11:24-</v>
      </c>
      <c r="AY77" t="str">
        <f t="shared" si="55"/>
        <v>12:24-</v>
      </c>
      <c r="AZ77" t="str">
        <f t="shared" si="55"/>
        <v>6:45+</v>
      </c>
      <c r="BA77" t="str">
        <f t="shared" si="55"/>
        <v>7:41+</v>
      </c>
      <c r="BB77" t="str">
        <f t="shared" si="55"/>
        <v>8:32+</v>
      </c>
      <c r="BC77" t="str">
        <f t="shared" si="55"/>
        <v>9:20+</v>
      </c>
      <c r="BD77" t="str">
        <f t="shared" si="55"/>
        <v>10:04+</v>
      </c>
      <c r="BE77" t="str">
        <f t="shared" si="55"/>
        <v>10:47+</v>
      </c>
      <c r="BF77" t="str">
        <f t="shared" si="55"/>
        <v>11:28+</v>
      </c>
      <c r="BG77" t="str">
        <f t="shared" si="55"/>
        <v>12:09+</v>
      </c>
      <c r="BH77" t="str">
        <f t="shared" si="55"/>
        <v>7:05-</v>
      </c>
      <c r="BI77" t="str">
        <f t="shared" si="55"/>
        <v/>
      </c>
    </row>
    <row r="78" spans="1:61" x14ac:dyDescent="0.2">
      <c r="C78" s="18" t="str">
        <f t="shared" si="34"/>
        <v/>
      </c>
      <c r="F78" s="18" t="str">
        <f t="shared" si="35"/>
        <v/>
      </c>
      <c r="I78" s="18" t="str">
        <f t="shared" si="36"/>
        <v/>
      </c>
      <c r="L78" s="18" t="str">
        <f t="shared" si="37"/>
        <v/>
      </c>
      <c r="O78" s="18" t="str">
        <f t="shared" si="38"/>
        <v/>
      </c>
      <c r="R78" s="3" t="str">
        <f t="shared" si="48"/>
        <v/>
      </c>
      <c r="S78" s="3" t="str">
        <f t="shared" si="49"/>
        <v/>
      </c>
      <c r="T78" s="3" t="str">
        <f t="shared" si="50"/>
        <v/>
      </c>
      <c r="U78" s="3" t="str">
        <f t="shared" si="51"/>
        <v/>
      </c>
      <c r="V78" s="3" t="str">
        <f t="shared" si="52"/>
        <v/>
      </c>
      <c r="W78" s="3"/>
      <c r="X78" s="3" t="str">
        <f t="shared" si="39"/>
        <v/>
      </c>
      <c r="Y78" s="3" t="str">
        <f t="shared" si="40"/>
        <v/>
      </c>
      <c r="Z78" s="3" t="str">
        <f t="shared" si="41"/>
        <v/>
      </c>
      <c r="AA78" s="3" t="str">
        <f t="shared" si="42"/>
        <v/>
      </c>
      <c r="AE78" t="str">
        <f t="shared" ref="AE78:BI78" si="56">IFERROR(AE27,"")</f>
        <v>13:20+</v>
      </c>
      <c r="AF78" t="str">
        <f t="shared" si="56"/>
        <v>14:04+</v>
      </c>
      <c r="AG78" t="str">
        <f t="shared" si="56"/>
        <v>14:48+</v>
      </c>
      <c r="AH78" t="str">
        <f t="shared" si="56"/>
        <v>15:35+</v>
      </c>
      <c r="AI78" t="str">
        <f t="shared" si="56"/>
        <v>16:24+</v>
      </c>
      <c r="AJ78" t="str">
        <f t="shared" si="56"/>
        <v>17:14+</v>
      </c>
      <c r="AK78" t="str">
        <f t="shared" si="56"/>
        <v>18:05+</v>
      </c>
      <c r="AL78" t="str">
        <f t="shared" si="56"/>
        <v>13:06-</v>
      </c>
      <c r="AM78" t="str">
        <f t="shared" si="56"/>
        <v>13:55-</v>
      </c>
      <c r="AN78" t="str">
        <f t="shared" si="56"/>
        <v>14:42-</v>
      </c>
      <c r="AO78" t="str">
        <f t="shared" si="56"/>
        <v>15:30-</v>
      </c>
      <c r="AP78" t="str">
        <f t="shared" si="56"/>
        <v>16:18-</v>
      </c>
      <c r="AQ78" t="str">
        <f t="shared" si="56"/>
        <v>17:08-</v>
      </c>
      <c r="AR78" t="str">
        <f t="shared" si="56"/>
        <v>17:59-</v>
      </c>
      <c r="AS78" t="str">
        <f t="shared" si="56"/>
        <v>18:52-</v>
      </c>
      <c r="AT78" t="str">
        <f t="shared" si="56"/>
        <v>13:17+</v>
      </c>
      <c r="AU78" t="str">
        <f t="shared" si="56"/>
        <v>14:13+</v>
      </c>
      <c r="AV78" t="str">
        <f t="shared" si="56"/>
        <v>15:12+</v>
      </c>
      <c r="AW78" t="str">
        <f t="shared" si="56"/>
        <v>16:12+</v>
      </c>
      <c r="AX78" t="str">
        <f t="shared" si="56"/>
        <v>17:13+</v>
      </c>
      <c r="AY78" t="str">
        <f t="shared" si="56"/>
        <v>18:13+</v>
      </c>
      <c r="AZ78" t="str">
        <f t="shared" si="56"/>
        <v>13:22-</v>
      </c>
      <c r="BA78" t="str">
        <f t="shared" si="56"/>
        <v>14:16-</v>
      </c>
      <c r="BB78" t="str">
        <f t="shared" si="56"/>
        <v>15:06-</v>
      </c>
      <c r="BC78" t="str">
        <f t="shared" si="56"/>
        <v>15:52-</v>
      </c>
      <c r="BD78" t="str">
        <f t="shared" si="56"/>
        <v>16:36-</v>
      </c>
      <c r="BE78" t="str">
        <f t="shared" si="56"/>
        <v>17:18-</v>
      </c>
      <c r="BF78" t="str">
        <f t="shared" si="56"/>
        <v>17:58-</v>
      </c>
      <c r="BG78" t="str">
        <f t="shared" si="56"/>
        <v>18:38-</v>
      </c>
      <c r="BH78" t="str">
        <f t="shared" si="56"/>
        <v>12:49+</v>
      </c>
      <c r="BI78" t="str">
        <f t="shared" si="56"/>
        <v/>
      </c>
    </row>
    <row r="79" spans="1:61" x14ac:dyDescent="0.2">
      <c r="C79" s="18" t="str">
        <f t="shared" si="34"/>
        <v/>
      </c>
      <c r="F79" s="18" t="str">
        <f t="shared" si="35"/>
        <v/>
      </c>
      <c r="I79" s="18" t="str">
        <f t="shared" si="36"/>
        <v/>
      </c>
      <c r="L79" s="18" t="str">
        <f t="shared" si="37"/>
        <v/>
      </c>
      <c r="O79" s="18" t="str">
        <f t="shared" si="38"/>
        <v/>
      </c>
      <c r="R79" s="3" t="str">
        <f t="shared" si="48"/>
        <v/>
      </c>
      <c r="S79" s="3" t="str">
        <f t="shared" si="49"/>
        <v/>
      </c>
      <c r="T79" s="3" t="str">
        <f t="shared" si="50"/>
        <v/>
      </c>
      <c r="U79" s="3" t="str">
        <f t="shared" si="51"/>
        <v/>
      </c>
      <c r="V79" s="3" t="str">
        <f t="shared" si="52"/>
        <v/>
      </c>
      <c r="W79" s="3"/>
      <c r="X79" s="3" t="str">
        <f t="shared" si="39"/>
        <v/>
      </c>
      <c r="Y79" s="3" t="str">
        <f t="shared" si="40"/>
        <v/>
      </c>
      <c r="Z79" s="3" t="str">
        <f t="shared" si="41"/>
        <v/>
      </c>
      <c r="AA79" s="3" t="str">
        <f t="shared" si="42"/>
        <v/>
      </c>
      <c r="AE79" t="str">
        <f t="shared" ref="AE79:BI79" si="57">IFERROR(AE28,"")</f>
        <v>19:50-</v>
      </c>
      <c r="AF79" t="str">
        <f t="shared" si="57"/>
        <v>20:34-</v>
      </c>
      <c r="AG79" t="str">
        <f t="shared" si="57"/>
        <v>21:20-</v>
      </c>
      <c r="AH79" t="str">
        <f t="shared" si="57"/>
        <v>22:09-</v>
      </c>
      <c r="AI79" t="str">
        <f t="shared" si="57"/>
        <v>23:01-</v>
      </c>
      <c r="AJ79" t="str">
        <f t="shared" si="57"/>
        <v>23:53-</v>
      </c>
      <c r="AK79" t="str">
        <f t="shared" si="57"/>
        <v/>
      </c>
      <c r="AL79" t="str">
        <f t="shared" si="57"/>
        <v>18:56+</v>
      </c>
      <c r="AM79" t="str">
        <f t="shared" si="57"/>
        <v>19:46+</v>
      </c>
      <c r="AN79" t="str">
        <f t="shared" si="57"/>
        <v>20:35-</v>
      </c>
      <c r="AO79" t="str">
        <f t="shared" si="57"/>
        <v>21:24-</v>
      </c>
      <c r="AP79" t="str">
        <f t="shared" si="57"/>
        <v>22:14-</v>
      </c>
      <c r="AQ79" t="str">
        <f t="shared" si="57"/>
        <v>23:04-</v>
      </c>
      <c r="AR79" t="str">
        <f t="shared" si="57"/>
        <v>23:55-</v>
      </c>
      <c r="AS79" t="str">
        <f t="shared" si="57"/>
        <v/>
      </c>
      <c r="AT79" t="str">
        <f t="shared" si="57"/>
        <v>19:48-</v>
      </c>
      <c r="AU79" t="str">
        <f t="shared" si="57"/>
        <v>20:47-</v>
      </c>
      <c r="AV79" t="str">
        <f t="shared" si="57"/>
        <v>21:50-</v>
      </c>
      <c r="AW79" t="str">
        <f t="shared" si="57"/>
        <v>22:54-</v>
      </c>
      <c r="AX79" t="str">
        <f t="shared" si="57"/>
        <v>23:59-</v>
      </c>
      <c r="AY79" t="str">
        <f t="shared" si="57"/>
        <v/>
      </c>
      <c r="AZ79" t="str">
        <f t="shared" si="57"/>
        <v>19:11+</v>
      </c>
      <c r="BA79" t="str">
        <f t="shared" si="57"/>
        <v>20:04+</v>
      </c>
      <c r="BB79" t="str">
        <f t="shared" si="57"/>
        <v>20:54-</v>
      </c>
      <c r="BC79" t="str">
        <f t="shared" si="57"/>
        <v>21:40-</v>
      </c>
      <c r="BD79" t="str">
        <f t="shared" si="57"/>
        <v>22:24-</v>
      </c>
      <c r="BE79" t="str">
        <f t="shared" si="57"/>
        <v>23:06-</v>
      </c>
      <c r="BF79" t="str">
        <f t="shared" si="57"/>
        <v>23:47-</v>
      </c>
      <c r="BG79" t="str">
        <f t="shared" si="57"/>
        <v/>
      </c>
      <c r="BH79" t="str">
        <f t="shared" si="57"/>
        <v>19:18-</v>
      </c>
      <c r="BI79" t="str">
        <f t="shared" si="57"/>
        <v/>
      </c>
    </row>
    <row r="80" spans="1:61" x14ac:dyDescent="0.2">
      <c r="A80" t="s">
        <v>10</v>
      </c>
      <c r="C80" s="18" t="str">
        <f t="shared" si="34"/>
        <v/>
      </c>
      <c r="F80" s="18" t="str">
        <f t="shared" si="35"/>
        <v/>
      </c>
      <c r="I80" s="18" t="str">
        <f t="shared" si="36"/>
        <v/>
      </c>
      <c r="L80" s="18" t="str">
        <f t="shared" si="37"/>
        <v/>
      </c>
      <c r="O80" s="18" t="str">
        <f t="shared" si="38"/>
        <v/>
      </c>
      <c r="R80" s="3" t="str">
        <f t="shared" si="48"/>
        <v/>
      </c>
      <c r="S80" s="3" t="str">
        <f t="shared" si="49"/>
        <v/>
      </c>
      <c r="T80" s="3" t="str">
        <f t="shared" si="50"/>
        <v/>
      </c>
      <c r="U80" s="3" t="str">
        <f t="shared" si="51"/>
        <v/>
      </c>
      <c r="V80" s="3" t="str">
        <f t="shared" si="52"/>
        <v/>
      </c>
      <c r="W80" s="3"/>
      <c r="X80" s="3" t="str">
        <f t="shared" si="39"/>
        <v/>
      </c>
      <c r="Y80" s="3" t="str">
        <f t="shared" si="40"/>
        <v/>
      </c>
      <c r="Z80" s="3" t="str">
        <f t="shared" si="41"/>
        <v/>
      </c>
      <c r="AA80" s="3" t="str">
        <f t="shared" si="42"/>
        <v/>
      </c>
      <c r="AD80" s="3" t="s">
        <v>348</v>
      </c>
      <c r="AE80" t="str">
        <f t="shared" ref="AE80:BI80" si="58">IFERROR(AE29,"")</f>
        <v>1:08+</v>
      </c>
      <c r="AF80" t="str">
        <f t="shared" si="58"/>
        <v>1:49+</v>
      </c>
      <c r="AG80" t="str">
        <f t="shared" si="58"/>
        <v>2:32+</v>
      </c>
      <c r="AH80" t="str">
        <f t="shared" si="58"/>
        <v>3:17+</v>
      </c>
      <c r="AI80" t="str">
        <f t="shared" si="58"/>
        <v>4:06+</v>
      </c>
      <c r="AJ80" t="str">
        <f t="shared" si="58"/>
        <v>4:57+</v>
      </c>
      <c r="AK80" t="str">
        <f t="shared" si="58"/>
        <v>0:01-</v>
      </c>
      <c r="AL80" t="str">
        <f t="shared" si="58"/>
        <v>0:57-</v>
      </c>
      <c r="AM80" t="str">
        <f t="shared" si="58"/>
        <v>1:54-</v>
      </c>
      <c r="AN80" t="str">
        <f t="shared" si="58"/>
        <v>2:48-</v>
      </c>
      <c r="AO80" t="str">
        <f t="shared" si="58"/>
        <v>3:42-</v>
      </c>
      <c r="AP80" t="str">
        <f t="shared" si="58"/>
        <v>4:34-</v>
      </c>
      <c r="AQ80" t="str">
        <f t="shared" si="58"/>
        <v>5:26-</v>
      </c>
      <c r="AR80" t="str">
        <f t="shared" si="58"/>
        <v>6:18-</v>
      </c>
      <c r="AS80" t="str">
        <f t="shared" si="58"/>
        <v>0:36+</v>
      </c>
      <c r="AT80" t="str">
        <f t="shared" si="58"/>
        <v>1:31+</v>
      </c>
      <c r="AU80" t="str">
        <f t="shared" si="58"/>
        <v>2:27+</v>
      </c>
      <c r="AV80" t="str">
        <f t="shared" si="58"/>
        <v>3:24+</v>
      </c>
      <c r="AW80" t="str">
        <f t="shared" si="58"/>
        <v>4:24+</v>
      </c>
      <c r="AX80" t="str">
        <f t="shared" si="58"/>
        <v>5:24+</v>
      </c>
      <c r="AY80" t="str">
        <f t="shared" si="58"/>
        <v>0:35-</v>
      </c>
      <c r="AZ80" t="str">
        <f t="shared" si="58"/>
        <v>1:33-</v>
      </c>
      <c r="BA80" t="str">
        <f t="shared" si="58"/>
        <v>2:25-</v>
      </c>
      <c r="BB80" t="str">
        <f t="shared" si="58"/>
        <v>3:13-</v>
      </c>
      <c r="BC80" t="str">
        <f t="shared" si="58"/>
        <v>3:56-</v>
      </c>
      <c r="BD80" t="str">
        <f t="shared" si="58"/>
        <v>4:37-</v>
      </c>
      <c r="BE80" t="str">
        <f t="shared" si="58"/>
        <v>5:16-</v>
      </c>
      <c r="BF80" t="str">
        <f t="shared" si="58"/>
        <v>5:53-</v>
      </c>
      <c r="BG80" t="str">
        <f t="shared" si="58"/>
        <v>0:01+</v>
      </c>
      <c r="BH80" t="str">
        <f t="shared" si="58"/>
        <v>0:40+</v>
      </c>
      <c r="BI80" t="str">
        <f t="shared" si="58"/>
        <v>1:20+</v>
      </c>
    </row>
    <row r="81" spans="1:61" x14ac:dyDescent="0.2">
      <c r="A81" t="s">
        <v>11</v>
      </c>
      <c r="B81" t="s">
        <v>483</v>
      </c>
      <c r="C81" s="18" t="e">
        <f t="shared" si="34"/>
        <v>#VALUE!</v>
      </c>
      <c r="F81" s="18" t="str">
        <f t="shared" si="35"/>
        <v/>
      </c>
      <c r="I81" s="18" t="str">
        <f t="shared" si="36"/>
        <v/>
      </c>
      <c r="L81" s="18" t="str">
        <f t="shared" si="37"/>
        <v/>
      </c>
      <c r="O81" s="18" t="str">
        <f t="shared" si="38"/>
        <v/>
      </c>
      <c r="R81" s="3" t="e">
        <f t="shared" si="48"/>
        <v>#VALUE!</v>
      </c>
      <c r="S81" s="3" t="str">
        <f t="shared" si="49"/>
        <v/>
      </c>
      <c r="T81" s="3" t="str">
        <f t="shared" si="50"/>
        <v/>
      </c>
      <c r="U81" s="3" t="str">
        <f t="shared" si="51"/>
        <v/>
      </c>
      <c r="V81" s="3" t="str">
        <f t="shared" si="52"/>
        <v/>
      </c>
      <c r="W81" s="3"/>
      <c r="X81" s="3" t="e">
        <f t="shared" si="39"/>
        <v>#VALUE!</v>
      </c>
      <c r="Y81" s="3" t="e">
        <f t="shared" si="40"/>
        <v>#VALUE!</v>
      </c>
      <c r="Z81" s="3" t="e">
        <f t="shared" si="41"/>
        <v>#VALUE!</v>
      </c>
      <c r="AA81" s="3" t="e">
        <f t="shared" si="42"/>
        <v>#VALUE!</v>
      </c>
      <c r="AD81" s="3"/>
      <c r="AE81" t="str">
        <f t="shared" ref="AE81:BI81" si="59">IFERROR(AE30,"")</f>
        <v>7:44-</v>
      </c>
      <c r="AF81" t="str">
        <f t="shared" si="59"/>
        <v>8:25-</v>
      </c>
      <c r="AG81" t="str">
        <f t="shared" si="59"/>
        <v>9:06-</v>
      </c>
      <c r="AH81" t="str">
        <f t="shared" si="59"/>
        <v>9:50-</v>
      </c>
      <c r="AI81" t="str">
        <f t="shared" si="59"/>
        <v>10:37-</v>
      </c>
      <c r="AJ81" t="str">
        <f t="shared" si="59"/>
        <v>11:27-</v>
      </c>
      <c r="AK81" t="str">
        <f t="shared" si="59"/>
        <v>5:52+</v>
      </c>
      <c r="AL81" t="str">
        <f t="shared" si="59"/>
        <v>6:48+</v>
      </c>
      <c r="AM81" t="str">
        <f t="shared" si="59"/>
        <v>7:44+</v>
      </c>
      <c r="AN81" t="str">
        <f t="shared" si="59"/>
        <v>8:38+</v>
      </c>
      <c r="AO81" t="str">
        <f t="shared" si="59"/>
        <v>9:32+</v>
      </c>
      <c r="AP81" t="str">
        <f t="shared" si="59"/>
        <v>10:24+</v>
      </c>
      <c r="AQ81" t="str">
        <f t="shared" si="59"/>
        <v>11:17+</v>
      </c>
      <c r="AR81" t="str">
        <f t="shared" si="59"/>
        <v>12:09+</v>
      </c>
      <c r="AS81" t="str">
        <f t="shared" si="59"/>
        <v>7:11-</v>
      </c>
      <c r="AT81" t="str">
        <f t="shared" si="59"/>
        <v>8:05-</v>
      </c>
      <c r="AU81" t="str">
        <f t="shared" si="59"/>
        <v>9:00-</v>
      </c>
      <c r="AV81" t="str">
        <f t="shared" si="59"/>
        <v>9:58-</v>
      </c>
      <c r="AW81" t="str">
        <f t="shared" si="59"/>
        <v>10:58-</v>
      </c>
      <c r="AX81" t="str">
        <f t="shared" si="59"/>
        <v>11:58-</v>
      </c>
      <c r="AY81" t="str">
        <f t="shared" si="59"/>
        <v>6:23+</v>
      </c>
      <c r="AZ81" t="str">
        <f t="shared" si="59"/>
        <v>7:19+</v>
      </c>
      <c r="BA81" t="str">
        <f t="shared" si="59"/>
        <v>8:10+</v>
      </c>
      <c r="BB81" t="str">
        <f t="shared" si="59"/>
        <v>8:57+</v>
      </c>
      <c r="BC81" t="str">
        <f t="shared" si="59"/>
        <v>9:41+</v>
      </c>
      <c r="BD81" t="str">
        <f t="shared" si="59"/>
        <v>10:22+</v>
      </c>
      <c r="BE81" t="str">
        <f t="shared" si="59"/>
        <v>11:02+</v>
      </c>
      <c r="BF81" t="str">
        <f t="shared" si="59"/>
        <v>11:41+</v>
      </c>
      <c r="BG81" t="str">
        <f t="shared" si="59"/>
        <v>6:30-</v>
      </c>
      <c r="BH81" t="str">
        <f t="shared" si="59"/>
        <v>7:06-</v>
      </c>
      <c r="BI81" t="str">
        <f t="shared" si="59"/>
        <v>7:43-</v>
      </c>
    </row>
    <row r="82" spans="1:61" x14ac:dyDescent="0.2">
      <c r="A82" t="s">
        <v>12</v>
      </c>
      <c r="B82" t="s">
        <v>481</v>
      </c>
      <c r="C82" s="18" t="e">
        <f t="shared" si="34"/>
        <v>#VALUE!</v>
      </c>
      <c r="F82" s="18" t="str">
        <f t="shared" si="35"/>
        <v/>
      </c>
      <c r="I82" s="18" t="str">
        <f t="shared" si="36"/>
        <v/>
      </c>
      <c r="L82" s="18" t="str">
        <f t="shared" si="37"/>
        <v/>
      </c>
      <c r="O82" s="18" t="str">
        <f t="shared" si="38"/>
        <v/>
      </c>
      <c r="R82" s="3" t="e">
        <f t="shared" si="48"/>
        <v>#VALUE!</v>
      </c>
      <c r="S82" s="3" t="str">
        <f t="shared" si="49"/>
        <v/>
      </c>
      <c r="T82" s="3" t="str">
        <f t="shared" si="50"/>
        <v/>
      </c>
      <c r="U82" s="3" t="str">
        <f t="shared" si="51"/>
        <v/>
      </c>
      <c r="V82" s="3" t="str">
        <f t="shared" si="52"/>
        <v/>
      </c>
      <c r="W82" s="3"/>
      <c r="X82" s="3" t="e">
        <f t="shared" si="39"/>
        <v>#VALUE!</v>
      </c>
      <c r="Y82" s="3" t="e">
        <f t="shared" si="40"/>
        <v>#VALUE!</v>
      </c>
      <c r="Z82" s="3" t="e">
        <f t="shared" si="41"/>
        <v>#VALUE!</v>
      </c>
      <c r="AA82" s="3" t="e">
        <f t="shared" si="42"/>
        <v>#VALUE!</v>
      </c>
      <c r="AD82" s="3"/>
      <c r="AE82" t="str">
        <f t="shared" ref="AE82:BI82" si="60">IFERROR(AE31,"")</f>
        <v>13:29+</v>
      </c>
      <c r="AF82" t="str">
        <f t="shared" si="60"/>
        <v>14:11+</v>
      </c>
      <c r="AG82" t="str">
        <f t="shared" si="60"/>
        <v>14:54+</v>
      </c>
      <c r="AH82" t="str">
        <f t="shared" si="60"/>
        <v>15:40+</v>
      </c>
      <c r="AI82" t="str">
        <f t="shared" si="60"/>
        <v>16:29+</v>
      </c>
      <c r="AJ82" t="str">
        <f t="shared" si="60"/>
        <v>17:22+</v>
      </c>
      <c r="AK82" t="str">
        <f t="shared" si="60"/>
        <v>12:21-</v>
      </c>
      <c r="AL82" t="str">
        <f t="shared" si="60"/>
        <v>13:15-</v>
      </c>
      <c r="AM82" t="str">
        <f t="shared" si="60"/>
        <v>14:10-</v>
      </c>
      <c r="AN82" t="str">
        <f t="shared" si="60"/>
        <v>15:04-</v>
      </c>
      <c r="AO82" t="str">
        <f t="shared" si="60"/>
        <v>15:57-</v>
      </c>
      <c r="AP82" t="str">
        <f t="shared" si="60"/>
        <v>16:51-</v>
      </c>
      <c r="AQ82" t="str">
        <f t="shared" si="60"/>
        <v>17:44-</v>
      </c>
      <c r="AR82" t="str">
        <f t="shared" si="60"/>
        <v>18:38-</v>
      </c>
      <c r="AS82" t="str">
        <f t="shared" si="60"/>
        <v>13:03+</v>
      </c>
      <c r="AT82" t="str">
        <f t="shared" si="60"/>
        <v>13:57+</v>
      </c>
      <c r="AU82" t="str">
        <f t="shared" si="60"/>
        <v>14:54+</v>
      </c>
      <c r="AV82" t="str">
        <f t="shared" si="60"/>
        <v>15:52+</v>
      </c>
      <c r="AW82" t="str">
        <f t="shared" si="60"/>
        <v>16:52+</v>
      </c>
      <c r="AX82" t="str">
        <f t="shared" si="60"/>
        <v>17:52+</v>
      </c>
      <c r="AY82" t="str">
        <f t="shared" si="60"/>
        <v>12:57-</v>
      </c>
      <c r="AZ82" t="str">
        <f t="shared" si="60"/>
        <v>13:51-</v>
      </c>
      <c r="BA82" t="str">
        <f t="shared" si="60"/>
        <v>14:41-</v>
      </c>
      <c r="BB82" t="str">
        <f t="shared" si="60"/>
        <v>15:27-</v>
      </c>
      <c r="BC82" t="str">
        <f t="shared" si="60"/>
        <v>16:09-</v>
      </c>
      <c r="BD82" t="str">
        <f t="shared" si="60"/>
        <v>16:49-</v>
      </c>
      <c r="BE82" t="str">
        <f t="shared" si="60"/>
        <v>17:28-</v>
      </c>
      <c r="BF82" t="str">
        <f t="shared" si="60"/>
        <v>18:05-</v>
      </c>
      <c r="BG82" t="str">
        <f t="shared" si="60"/>
        <v>12:19+</v>
      </c>
      <c r="BH82" t="str">
        <f t="shared" si="60"/>
        <v>12:58+</v>
      </c>
      <c r="BI82" t="str">
        <f t="shared" si="60"/>
        <v>13:37+</v>
      </c>
    </row>
    <row r="83" spans="1:61" x14ac:dyDescent="0.2">
      <c r="A83" t="s">
        <v>13</v>
      </c>
      <c r="C83" s="18" t="str">
        <f t="shared" si="34"/>
        <v/>
      </c>
      <c r="F83" s="18" t="str">
        <f t="shared" si="35"/>
        <v/>
      </c>
      <c r="I83" s="18" t="str">
        <f t="shared" si="36"/>
        <v/>
      </c>
      <c r="L83" s="18" t="str">
        <f t="shared" si="37"/>
        <v/>
      </c>
      <c r="O83" s="18" t="str">
        <f t="shared" si="38"/>
        <v/>
      </c>
      <c r="R83" s="3" t="str">
        <f t="shared" si="48"/>
        <v/>
      </c>
      <c r="S83" s="3" t="str">
        <f t="shared" si="49"/>
        <v/>
      </c>
      <c r="T83" s="3" t="str">
        <f t="shared" si="50"/>
        <v/>
      </c>
      <c r="U83" s="3" t="str">
        <f t="shared" si="51"/>
        <v/>
      </c>
      <c r="V83" s="3" t="str">
        <f t="shared" si="52"/>
        <v/>
      </c>
      <c r="W83" s="3"/>
      <c r="X83" s="3" t="str">
        <f t="shared" si="39"/>
        <v/>
      </c>
      <c r="Y83" s="3" t="str">
        <f t="shared" si="40"/>
        <v/>
      </c>
      <c r="Z83" s="3" t="str">
        <f t="shared" si="41"/>
        <v/>
      </c>
      <c r="AA83" s="3" t="str">
        <f t="shared" si="42"/>
        <v/>
      </c>
      <c r="AD83" s="3"/>
      <c r="AE83" t="str">
        <f t="shared" ref="AE83:BI83" si="61">IFERROR(AE32,"")</f>
        <v>19:58-</v>
      </c>
      <c r="AF83" t="str">
        <f t="shared" si="61"/>
        <v>20:40-</v>
      </c>
      <c r="AG83" t="str">
        <f t="shared" si="61"/>
        <v>21:25-</v>
      </c>
      <c r="AH83" t="str">
        <f t="shared" si="61"/>
        <v>22:13-</v>
      </c>
      <c r="AI83" t="str">
        <f t="shared" si="61"/>
        <v>23:05-</v>
      </c>
      <c r="AJ83" t="str">
        <f t="shared" si="61"/>
        <v/>
      </c>
      <c r="AK83" t="str">
        <f t="shared" si="61"/>
        <v>18:17+</v>
      </c>
      <c r="AL83" t="str">
        <f t="shared" si="61"/>
        <v>19:13+</v>
      </c>
      <c r="AM83" t="str">
        <f t="shared" si="61"/>
        <v>20:08+</v>
      </c>
      <c r="AN83" t="str">
        <f t="shared" si="61"/>
        <v>21:03-</v>
      </c>
      <c r="AO83" t="str">
        <f t="shared" si="61"/>
        <v>21:57-</v>
      </c>
      <c r="AP83" t="str">
        <f t="shared" si="61"/>
        <v>22:50-</v>
      </c>
      <c r="AQ83" t="str">
        <f t="shared" si="61"/>
        <v>23:43-</v>
      </c>
      <c r="AR83" t="str">
        <f t="shared" si="61"/>
        <v/>
      </c>
      <c r="AS83" t="str">
        <f t="shared" si="61"/>
        <v>19:33-</v>
      </c>
      <c r="AT83" t="str">
        <f t="shared" si="61"/>
        <v>20:31-</v>
      </c>
      <c r="AU83" t="str">
        <f t="shared" si="61"/>
        <v>21:30-</v>
      </c>
      <c r="AV83" t="str">
        <f t="shared" si="61"/>
        <v>22:32-</v>
      </c>
      <c r="AW83" t="str">
        <f t="shared" si="61"/>
        <v>23:34-</v>
      </c>
      <c r="AX83" t="str">
        <f t="shared" si="61"/>
        <v/>
      </c>
      <c r="AY83" t="str">
        <f t="shared" si="61"/>
        <v>18:49+</v>
      </c>
      <c r="AZ83" t="str">
        <f t="shared" si="61"/>
        <v>19:43+</v>
      </c>
      <c r="BA83" t="str">
        <f t="shared" si="61"/>
        <v>20:33-</v>
      </c>
      <c r="BB83" t="str">
        <f t="shared" si="61"/>
        <v>21:19-</v>
      </c>
      <c r="BC83" t="str">
        <f t="shared" si="61"/>
        <v>22:02-</v>
      </c>
      <c r="BD83" t="str">
        <f t="shared" si="61"/>
        <v>22:43-</v>
      </c>
      <c r="BE83" t="str">
        <f t="shared" si="61"/>
        <v>23:22-</v>
      </c>
      <c r="BF83" t="str">
        <f t="shared" si="61"/>
        <v/>
      </c>
      <c r="BG83" t="str">
        <f t="shared" si="61"/>
        <v>18:43-</v>
      </c>
      <c r="BH83" t="str">
        <f t="shared" si="61"/>
        <v>19:20-</v>
      </c>
      <c r="BI83" t="str">
        <f t="shared" si="61"/>
        <v>19:59-</v>
      </c>
    </row>
    <row r="84" spans="1:61" x14ac:dyDescent="0.2">
      <c r="A84" s="26"/>
      <c r="B84" s="14" t="s">
        <v>0</v>
      </c>
      <c r="C84" s="18" t="e">
        <f t="shared" si="34"/>
        <v>#VALUE!</v>
      </c>
      <c r="D84" s="14" t="s">
        <v>0</v>
      </c>
      <c r="E84" s="14" t="s">
        <v>2</v>
      </c>
      <c r="F84" s="18" t="e">
        <f t="shared" si="35"/>
        <v>#VALUE!</v>
      </c>
      <c r="G84" s="14" t="s">
        <v>2</v>
      </c>
      <c r="H84" s="14" t="s">
        <v>0</v>
      </c>
      <c r="I84" s="18" t="e">
        <f t="shared" si="36"/>
        <v>#VALUE!</v>
      </c>
      <c r="J84" s="14" t="s">
        <v>0</v>
      </c>
      <c r="K84" s="14" t="s">
        <v>2</v>
      </c>
      <c r="L84" s="18" t="e">
        <f t="shared" si="37"/>
        <v>#VALUE!</v>
      </c>
      <c r="O84" s="18" t="str">
        <f t="shared" si="38"/>
        <v/>
      </c>
      <c r="R84" s="3" t="e">
        <f t="shared" si="48"/>
        <v>#VALUE!</v>
      </c>
      <c r="S84" s="3" t="e">
        <f t="shared" si="49"/>
        <v>#VALUE!</v>
      </c>
      <c r="T84" s="3" t="e">
        <f t="shared" si="50"/>
        <v>#VALUE!</v>
      </c>
      <c r="U84" s="3" t="e">
        <f t="shared" si="51"/>
        <v>#VALUE!</v>
      </c>
      <c r="V84" s="3" t="str">
        <f t="shared" si="52"/>
        <v/>
      </c>
      <c r="W84" s="3"/>
      <c r="X84" s="3" t="e">
        <f t="shared" si="39"/>
        <v>#VALUE!</v>
      </c>
      <c r="Y84" s="3" t="e">
        <f t="shared" si="40"/>
        <v>#VALUE!</v>
      </c>
      <c r="Z84" s="3" t="e">
        <f t="shared" si="41"/>
        <v>#VALUE!</v>
      </c>
      <c r="AA84" s="3" t="e">
        <f t="shared" si="42"/>
        <v>#VALUE!</v>
      </c>
      <c r="AD84" t="s">
        <v>349</v>
      </c>
      <c r="AE84" t="str">
        <f t="shared" ref="AE84:BI84" si="62">IFERROR(AE33,"")</f>
        <v>2:00+</v>
      </c>
      <c r="AF84" t="str">
        <f t="shared" si="62"/>
        <v>2:43+</v>
      </c>
      <c r="AG84" t="str">
        <f t="shared" si="62"/>
        <v>3:30+</v>
      </c>
      <c r="AH84" t="str">
        <f t="shared" si="62"/>
        <v>4:22+</v>
      </c>
      <c r="AI84" t="str">
        <f t="shared" si="62"/>
        <v>5:20+</v>
      </c>
      <c r="AJ84" t="str">
        <f t="shared" si="62"/>
        <v>0:20-</v>
      </c>
      <c r="AK84" t="str">
        <f t="shared" si="62"/>
        <v>1:22-</v>
      </c>
      <c r="AL84" t="str">
        <f t="shared" si="62"/>
        <v>2:22-</v>
      </c>
      <c r="AM84" t="str">
        <f t="shared" si="62"/>
        <v>3:19-</v>
      </c>
      <c r="AN84" t="str">
        <f t="shared" si="62"/>
        <v>4:13-</v>
      </c>
      <c r="AO84" t="str">
        <f t="shared" si="62"/>
        <v>5:05-</v>
      </c>
      <c r="AP84" t="str">
        <f t="shared" si="62"/>
        <v>5:57-</v>
      </c>
      <c r="AQ84" t="str">
        <f t="shared" si="62"/>
        <v>0:23+</v>
      </c>
      <c r="AR84" t="str">
        <f t="shared" si="62"/>
        <v>1:15+</v>
      </c>
      <c r="AS84" t="str">
        <f t="shared" si="62"/>
        <v>2:09+</v>
      </c>
      <c r="AT84" t="str">
        <f t="shared" si="62"/>
        <v>3:05+</v>
      </c>
      <c r="AU84" t="str">
        <f t="shared" si="62"/>
        <v>4:02+</v>
      </c>
      <c r="AV84" t="str">
        <f t="shared" si="62"/>
        <v>5:01+</v>
      </c>
      <c r="AW84" t="str">
        <f t="shared" si="62"/>
        <v>0:04-</v>
      </c>
      <c r="AX84" t="str">
        <f t="shared" si="62"/>
        <v>1:02-</v>
      </c>
      <c r="AY84" t="str">
        <f t="shared" si="62"/>
        <v>1:54-</v>
      </c>
      <c r="AZ84" t="str">
        <f t="shared" si="62"/>
        <v>2:42-</v>
      </c>
      <c r="BA84" t="str">
        <f t="shared" si="62"/>
        <v>3:25-</v>
      </c>
      <c r="BB84" t="str">
        <f t="shared" si="62"/>
        <v>4:04-</v>
      </c>
      <c r="BC84" t="str">
        <f t="shared" si="62"/>
        <v>4:42-</v>
      </c>
      <c r="BD84" t="str">
        <f t="shared" si="62"/>
        <v>5:18-</v>
      </c>
      <c r="BE84" t="str">
        <f t="shared" si="62"/>
        <v>5:53-</v>
      </c>
      <c r="BF84" t="str">
        <f t="shared" si="62"/>
        <v>0:13+</v>
      </c>
      <c r="BG84" t="str">
        <f t="shared" si="62"/>
        <v>0:51+</v>
      </c>
      <c r="BH84" t="str">
        <f t="shared" si="62"/>
        <v>1:31+</v>
      </c>
      <c r="BI84" t="str">
        <f t="shared" si="62"/>
        <v>2:13+</v>
      </c>
    </row>
    <row r="85" spans="1:61" x14ac:dyDescent="0.2">
      <c r="A85" s="26"/>
      <c r="B85" s="14" t="s">
        <v>1</v>
      </c>
      <c r="C85" s="18" t="e">
        <f t="shared" si="34"/>
        <v>#VALUE!</v>
      </c>
      <c r="D85" s="14" t="s">
        <v>1</v>
      </c>
      <c r="E85" s="14" t="s">
        <v>3</v>
      </c>
      <c r="F85" s="18" t="e">
        <f t="shared" si="35"/>
        <v>#VALUE!</v>
      </c>
      <c r="G85" s="14" t="s">
        <v>3</v>
      </c>
      <c r="H85" s="14" t="s">
        <v>1</v>
      </c>
      <c r="I85" s="18" t="e">
        <f t="shared" si="36"/>
        <v>#VALUE!</v>
      </c>
      <c r="J85" s="14" t="s">
        <v>1</v>
      </c>
      <c r="K85" s="14" t="s">
        <v>3</v>
      </c>
      <c r="L85" s="18" t="e">
        <f t="shared" si="37"/>
        <v>#VALUE!</v>
      </c>
      <c r="O85" s="18" t="str">
        <f t="shared" si="38"/>
        <v/>
      </c>
      <c r="R85" s="3" t="e">
        <f t="shared" si="48"/>
        <v>#VALUE!</v>
      </c>
      <c r="S85" s="3" t="e">
        <f t="shared" si="49"/>
        <v>#VALUE!</v>
      </c>
      <c r="T85" s="3" t="e">
        <f t="shared" si="50"/>
        <v>#VALUE!</v>
      </c>
      <c r="U85" s="3" t="e">
        <f t="shared" si="51"/>
        <v>#VALUE!</v>
      </c>
      <c r="V85" s="3" t="str">
        <f t="shared" si="52"/>
        <v/>
      </c>
      <c r="W85" s="3"/>
      <c r="X85" s="3" t="e">
        <f t="shared" si="39"/>
        <v>#VALUE!</v>
      </c>
      <c r="Y85" s="3" t="e">
        <f t="shared" si="40"/>
        <v>#VALUE!</v>
      </c>
      <c r="Z85" s="3" t="e">
        <f t="shared" si="41"/>
        <v>#VALUE!</v>
      </c>
      <c r="AA85" s="3" t="e">
        <f t="shared" si="42"/>
        <v>#VALUE!</v>
      </c>
      <c r="AE85" t="str">
        <f t="shared" ref="AE85:BI85" si="63">IFERROR(AE34,"")</f>
        <v>8:20-</v>
      </c>
      <c r="AF85" t="str">
        <f t="shared" si="63"/>
        <v>9:01-</v>
      </c>
      <c r="AG85" t="str">
        <f t="shared" si="63"/>
        <v>9:46-</v>
      </c>
      <c r="AH85" t="str">
        <f t="shared" si="63"/>
        <v>10:39-</v>
      </c>
      <c r="AI85" t="str">
        <f t="shared" si="63"/>
        <v>11:37-</v>
      </c>
      <c r="AJ85" t="str">
        <f t="shared" si="63"/>
        <v>6:20+</v>
      </c>
      <c r="AK85" t="str">
        <f t="shared" si="63"/>
        <v>7:21+</v>
      </c>
      <c r="AL85" t="str">
        <f t="shared" si="63"/>
        <v>8:19+</v>
      </c>
      <c r="AM85" t="str">
        <f t="shared" si="63"/>
        <v>9:15+</v>
      </c>
      <c r="AN85" t="str">
        <f t="shared" si="63"/>
        <v>10:09+</v>
      </c>
      <c r="AO85" t="str">
        <f t="shared" si="63"/>
        <v>11:02+</v>
      </c>
      <c r="AP85" t="str">
        <f t="shared" si="63"/>
        <v>11:54+</v>
      </c>
      <c r="AQ85" t="str">
        <f t="shared" si="63"/>
        <v>6:48-</v>
      </c>
      <c r="AR85" t="str">
        <f t="shared" si="63"/>
        <v>7:40-</v>
      </c>
      <c r="AS85" t="str">
        <f t="shared" si="63"/>
        <v>8:33-</v>
      </c>
      <c r="AT85" t="str">
        <f t="shared" si="63"/>
        <v>9:29-</v>
      </c>
      <c r="AU85" t="str">
        <f t="shared" si="63"/>
        <v>10:27-</v>
      </c>
      <c r="AV85" t="str">
        <f t="shared" si="63"/>
        <v>11:27-</v>
      </c>
      <c r="AW85" t="str">
        <f t="shared" si="63"/>
        <v>6:00+</v>
      </c>
      <c r="AX85" t="str">
        <f t="shared" si="63"/>
        <v>6:56+</v>
      </c>
      <c r="AY85" t="str">
        <f t="shared" si="63"/>
        <v>7:47+</v>
      </c>
      <c r="AZ85" t="str">
        <f t="shared" si="63"/>
        <v>8:34+</v>
      </c>
      <c r="BA85" t="str">
        <f t="shared" si="63"/>
        <v>9:17+</v>
      </c>
      <c r="BB85" t="str">
        <f t="shared" si="63"/>
        <v>9:57+</v>
      </c>
      <c r="BC85" t="str">
        <f t="shared" si="63"/>
        <v>10:36+</v>
      </c>
      <c r="BD85" t="str">
        <f t="shared" si="63"/>
        <v>11:13+</v>
      </c>
      <c r="BE85" t="str">
        <f t="shared" si="63"/>
        <v>11:50+</v>
      </c>
      <c r="BF85" t="str">
        <f t="shared" si="63"/>
        <v>6:27-</v>
      </c>
      <c r="BG85" t="str">
        <f t="shared" si="63"/>
        <v>7:02-</v>
      </c>
      <c r="BH85" t="str">
        <f t="shared" si="63"/>
        <v>7:38-</v>
      </c>
      <c r="BI85" t="str">
        <f t="shared" si="63"/>
        <v>8:18-</v>
      </c>
    </row>
    <row r="86" spans="1:61" x14ac:dyDescent="0.2">
      <c r="A86" s="26" t="s">
        <v>4</v>
      </c>
      <c r="B86" s="14" t="s">
        <v>5</v>
      </c>
      <c r="C86" s="18" t="e">
        <f t="shared" si="34"/>
        <v>#VALUE!</v>
      </c>
      <c r="D86" s="14" t="s">
        <v>7</v>
      </c>
      <c r="E86" s="14" t="s">
        <v>5</v>
      </c>
      <c r="F86" s="18" t="e">
        <f t="shared" si="35"/>
        <v>#VALUE!</v>
      </c>
      <c r="G86" s="14" t="s">
        <v>7</v>
      </c>
      <c r="H86" s="14" t="s">
        <v>5</v>
      </c>
      <c r="I86" s="18" t="e">
        <f t="shared" si="36"/>
        <v>#VALUE!</v>
      </c>
      <c r="J86" s="14" t="s">
        <v>7</v>
      </c>
      <c r="K86" s="14" t="s">
        <v>5</v>
      </c>
      <c r="L86" s="18" t="e">
        <f t="shared" si="37"/>
        <v>#VALUE!</v>
      </c>
      <c r="M86" s="14" t="s">
        <v>7</v>
      </c>
      <c r="N86" s="14" t="s">
        <v>5</v>
      </c>
      <c r="O86" s="18" t="e">
        <f t="shared" si="38"/>
        <v>#VALUE!</v>
      </c>
      <c r="P86" s="14" t="s">
        <v>7</v>
      </c>
      <c r="R86" s="3" t="e">
        <f t="shared" si="48"/>
        <v>#VALUE!</v>
      </c>
      <c r="S86" s="3" t="e">
        <f t="shared" si="49"/>
        <v>#VALUE!</v>
      </c>
      <c r="T86" s="3" t="e">
        <f t="shared" si="50"/>
        <v>#VALUE!</v>
      </c>
      <c r="U86" s="3" t="e">
        <f t="shared" si="51"/>
        <v>#VALUE!</v>
      </c>
      <c r="V86" s="3" t="e">
        <f t="shared" si="52"/>
        <v>#VALUE!</v>
      </c>
      <c r="W86" s="3"/>
      <c r="X86" s="3" t="e">
        <f t="shared" si="39"/>
        <v>#VALUE!</v>
      </c>
      <c r="Y86" s="3" t="e">
        <f t="shared" si="40"/>
        <v>#VALUE!</v>
      </c>
      <c r="Z86" s="3" t="e">
        <f t="shared" si="41"/>
        <v>#VALUE!</v>
      </c>
      <c r="AA86" s="3" t="e">
        <f t="shared" si="42"/>
        <v>#VALUE!</v>
      </c>
      <c r="AE86" t="str">
        <f t="shared" ref="AE86:BI86" si="64">IFERROR(AE35,"")</f>
        <v>14:18+</v>
      </c>
      <c r="AF86" t="str">
        <f t="shared" si="64"/>
        <v>15:02+</v>
      </c>
      <c r="AG86" t="str">
        <f t="shared" si="64"/>
        <v>15:52+</v>
      </c>
      <c r="AH86" t="str">
        <f t="shared" si="64"/>
        <v>16:47+</v>
      </c>
      <c r="AI86" t="str">
        <f t="shared" si="64"/>
        <v>17:47+</v>
      </c>
      <c r="AJ86" t="str">
        <f t="shared" si="64"/>
        <v>12:40-</v>
      </c>
      <c r="AK86" t="str">
        <f t="shared" si="64"/>
        <v>13:42-</v>
      </c>
      <c r="AL86" t="str">
        <f t="shared" si="64"/>
        <v>14:41-</v>
      </c>
      <c r="AM86" t="str">
        <f t="shared" si="64"/>
        <v>15:38-</v>
      </c>
      <c r="AN86" t="str">
        <f t="shared" si="64"/>
        <v>16:33-</v>
      </c>
      <c r="AO86" t="str">
        <f t="shared" si="64"/>
        <v>17:27-</v>
      </c>
      <c r="AP86" t="str">
        <f t="shared" si="64"/>
        <v>18:20-</v>
      </c>
      <c r="AQ86" t="str">
        <f t="shared" si="64"/>
        <v>12:46+</v>
      </c>
      <c r="AR86" t="str">
        <f t="shared" si="64"/>
        <v>13:39+</v>
      </c>
      <c r="AS86" t="str">
        <f t="shared" si="64"/>
        <v>14:33+</v>
      </c>
      <c r="AT86" t="str">
        <f t="shared" si="64"/>
        <v>15:30+</v>
      </c>
      <c r="AU86" t="str">
        <f t="shared" si="64"/>
        <v>16:29+</v>
      </c>
      <c r="AV86" t="str">
        <f t="shared" si="64"/>
        <v>17:29+</v>
      </c>
      <c r="AW86" t="str">
        <f t="shared" si="64"/>
        <v>12:26-</v>
      </c>
      <c r="AX86" t="str">
        <f t="shared" si="64"/>
        <v>13:22-</v>
      </c>
      <c r="AY86" t="str">
        <f t="shared" si="64"/>
        <v>14:12-</v>
      </c>
      <c r="AZ86" t="str">
        <f t="shared" si="64"/>
        <v>14:58-</v>
      </c>
      <c r="BA86" t="str">
        <f t="shared" si="64"/>
        <v>15:39-</v>
      </c>
      <c r="BB86" t="str">
        <f t="shared" si="64"/>
        <v>16:18-</v>
      </c>
      <c r="BC86" t="str">
        <f t="shared" si="64"/>
        <v>16:56-</v>
      </c>
      <c r="BD86" t="str">
        <f t="shared" si="64"/>
        <v>17:32-</v>
      </c>
      <c r="BE86" t="str">
        <f t="shared" si="64"/>
        <v>18:08-</v>
      </c>
      <c r="BF86" t="str">
        <f t="shared" si="64"/>
        <v>12:28+</v>
      </c>
      <c r="BG86" t="str">
        <f t="shared" si="64"/>
        <v>13:06+</v>
      </c>
      <c r="BH86" t="str">
        <f t="shared" si="64"/>
        <v>13:46+</v>
      </c>
      <c r="BI86" t="str">
        <f t="shared" si="64"/>
        <v>14:31+</v>
      </c>
    </row>
    <row r="87" spans="1:61" x14ac:dyDescent="0.2">
      <c r="A87" s="26"/>
      <c r="B87" s="14" t="s">
        <v>6</v>
      </c>
      <c r="C87" s="18" t="e">
        <f t="shared" si="34"/>
        <v>#VALUE!</v>
      </c>
      <c r="D87" s="14" t="s">
        <v>8</v>
      </c>
      <c r="E87" s="14" t="s">
        <v>6</v>
      </c>
      <c r="F87" s="18" t="e">
        <f t="shared" si="35"/>
        <v>#VALUE!</v>
      </c>
      <c r="G87" s="14" t="s">
        <v>8</v>
      </c>
      <c r="H87" s="14" t="s">
        <v>6</v>
      </c>
      <c r="I87" s="18" t="e">
        <f t="shared" si="36"/>
        <v>#VALUE!</v>
      </c>
      <c r="J87" s="14" t="s">
        <v>8</v>
      </c>
      <c r="K87" s="14" t="s">
        <v>6</v>
      </c>
      <c r="L87" s="18" t="e">
        <f t="shared" si="37"/>
        <v>#VALUE!</v>
      </c>
      <c r="M87" s="14" t="s">
        <v>8</v>
      </c>
      <c r="N87" s="14" t="s">
        <v>6</v>
      </c>
      <c r="O87" s="18" t="e">
        <f t="shared" si="38"/>
        <v>#VALUE!</v>
      </c>
      <c r="P87" s="14" t="s">
        <v>8</v>
      </c>
      <c r="R87" s="3" t="e">
        <f t="shared" si="48"/>
        <v>#VALUE!</v>
      </c>
      <c r="S87" s="3" t="e">
        <f t="shared" si="49"/>
        <v>#VALUE!</v>
      </c>
      <c r="T87" s="3" t="e">
        <f t="shared" si="50"/>
        <v>#VALUE!</v>
      </c>
      <c r="U87" s="3" t="e">
        <f t="shared" si="51"/>
        <v>#VALUE!</v>
      </c>
      <c r="V87" s="3" t="e">
        <f t="shared" si="52"/>
        <v>#VALUE!</v>
      </c>
      <c r="W87" s="3"/>
      <c r="X87" s="3" t="e">
        <f t="shared" si="39"/>
        <v>#VALUE!</v>
      </c>
      <c r="Y87" s="3" t="e">
        <f t="shared" si="40"/>
        <v>#VALUE!</v>
      </c>
      <c r="Z87" s="3" t="e">
        <f t="shared" si="41"/>
        <v>#VALUE!</v>
      </c>
      <c r="AA87" s="3" t="e">
        <f t="shared" si="42"/>
        <v>#VALUE!</v>
      </c>
      <c r="AE87" t="str">
        <f t="shared" ref="AE87:BI87" si="65">IFERROR(AE36,"")</f>
        <v>20:40-</v>
      </c>
      <c r="AF87" t="str">
        <f t="shared" si="65"/>
        <v>21:26-</v>
      </c>
      <c r="AG87" t="str">
        <f t="shared" si="65"/>
        <v>22:18-</v>
      </c>
      <c r="AH87" t="str">
        <f t="shared" si="65"/>
        <v>23:17-</v>
      </c>
      <c r="AI87" t="str">
        <f t="shared" si="65"/>
        <v/>
      </c>
      <c r="AJ87" t="str">
        <f t="shared" si="65"/>
        <v>18:49+</v>
      </c>
      <c r="AK87" t="str">
        <f t="shared" si="65"/>
        <v>19:49+</v>
      </c>
      <c r="AL87" t="str">
        <f t="shared" si="65"/>
        <v>20:47-</v>
      </c>
      <c r="AM87" t="str">
        <f t="shared" si="65"/>
        <v>21:43-</v>
      </c>
      <c r="AN87" t="str">
        <f t="shared" si="65"/>
        <v>22:37-</v>
      </c>
      <c r="AO87" t="str">
        <f t="shared" si="65"/>
        <v>23:30-</v>
      </c>
      <c r="AP87" t="str">
        <f t="shared" si="65"/>
        <v/>
      </c>
      <c r="AQ87" t="str">
        <f t="shared" si="65"/>
        <v>19:13-</v>
      </c>
      <c r="AR87" t="str">
        <f t="shared" si="65"/>
        <v>20:08-</v>
      </c>
      <c r="AS87" t="str">
        <f t="shared" si="65"/>
        <v>21:04-</v>
      </c>
      <c r="AT87" t="str">
        <f t="shared" si="65"/>
        <v>22:03-</v>
      </c>
      <c r="AU87" t="str">
        <f t="shared" si="65"/>
        <v>23:03-</v>
      </c>
      <c r="AV87" t="str">
        <f t="shared" si="65"/>
        <v/>
      </c>
      <c r="AW87" t="str">
        <f t="shared" si="65"/>
        <v>18:27+</v>
      </c>
      <c r="AX87" t="str">
        <f t="shared" si="65"/>
        <v>19:22+</v>
      </c>
      <c r="AY87" t="str">
        <f t="shared" si="65"/>
        <v>20:12-</v>
      </c>
      <c r="AZ87" t="str">
        <f t="shared" si="65"/>
        <v>20:57-</v>
      </c>
      <c r="BA87" t="str">
        <f t="shared" si="65"/>
        <v>21:39-</v>
      </c>
      <c r="BB87" t="str">
        <f t="shared" si="65"/>
        <v>22:19-</v>
      </c>
      <c r="BC87" t="str">
        <f t="shared" si="65"/>
        <v>22:57-</v>
      </c>
      <c r="BD87" t="str">
        <f t="shared" si="65"/>
        <v>23:35-</v>
      </c>
      <c r="BE87" t="str">
        <f t="shared" si="65"/>
        <v/>
      </c>
      <c r="BF87" t="str">
        <f t="shared" si="65"/>
        <v>18:44-</v>
      </c>
      <c r="BG87" t="str">
        <f t="shared" si="65"/>
        <v>19:21-</v>
      </c>
      <c r="BH87" t="str">
        <f t="shared" si="65"/>
        <v>20:01-</v>
      </c>
      <c r="BI87" t="str">
        <f t="shared" si="65"/>
        <v>20:47-</v>
      </c>
    </row>
    <row r="88" spans="1:61" x14ac:dyDescent="0.2">
      <c r="A88">
        <v>1</v>
      </c>
      <c r="C88" s="18" t="str">
        <f t="shared" si="34"/>
        <v/>
      </c>
      <c r="D88">
        <v>-2.6</v>
      </c>
      <c r="E88">
        <v>352</v>
      </c>
      <c r="F88" s="18">
        <f t="shared" si="35"/>
        <v>0.16111111111111112</v>
      </c>
      <c r="G88">
        <v>1.6</v>
      </c>
      <c r="H88">
        <v>949</v>
      </c>
      <c r="I88" s="18">
        <f t="shared" si="36"/>
        <v>0.40902777777777777</v>
      </c>
      <c r="J88">
        <v>-2.6</v>
      </c>
      <c r="K88">
        <v>1619</v>
      </c>
      <c r="L88" s="18">
        <f t="shared" si="37"/>
        <v>0.67986111111111114</v>
      </c>
      <c r="M88">
        <v>1.6</v>
      </c>
      <c r="N88">
        <v>2211</v>
      </c>
      <c r="O88" s="18">
        <f t="shared" si="38"/>
        <v>0.9243055555555556</v>
      </c>
      <c r="R88" s="3" t="str">
        <f t="shared" si="48"/>
        <v/>
      </c>
      <c r="S88" s="3" t="str">
        <f t="shared" si="49"/>
        <v>3:52-</v>
      </c>
      <c r="T88" s="3" t="str">
        <f t="shared" si="50"/>
        <v>9:49+</v>
      </c>
      <c r="U88" s="3" t="str">
        <f t="shared" si="51"/>
        <v>16:19-</v>
      </c>
      <c r="V88" s="3" t="str">
        <f t="shared" si="52"/>
        <v>22:11-</v>
      </c>
      <c r="W88" s="3"/>
      <c r="X88" s="3" t="str">
        <f t="shared" si="39"/>
        <v>3:52-</v>
      </c>
      <c r="Y88" s="3" t="str">
        <f t="shared" si="40"/>
        <v>9:49+</v>
      </c>
      <c r="Z88" s="3" t="str">
        <f t="shared" si="41"/>
        <v>16:19-</v>
      </c>
      <c r="AA88" s="3" t="str">
        <f t="shared" si="42"/>
        <v>22:11-</v>
      </c>
      <c r="AD88" s="3" t="s">
        <v>350</v>
      </c>
      <c r="AE88" t="str">
        <f t="shared" ref="AE88:BI88" si="66">IFERROR(AE37,"")</f>
        <v>3:01+</v>
      </c>
      <c r="AF88" t="str">
        <f t="shared" si="66"/>
        <v>3:55+</v>
      </c>
      <c r="AG88" t="str">
        <f t="shared" si="66"/>
        <v>4:55+</v>
      </c>
      <c r="AH88" t="str">
        <f t="shared" si="66"/>
        <v>5:59+</v>
      </c>
      <c r="AI88" t="str">
        <f t="shared" si="66"/>
        <v>0:56-</v>
      </c>
      <c r="AJ88" t="str">
        <f t="shared" si="66"/>
        <v>1:59-</v>
      </c>
      <c r="AK88" t="str">
        <f t="shared" si="66"/>
        <v>2:57-</v>
      </c>
      <c r="AL88" t="str">
        <f t="shared" si="66"/>
        <v>3:52-</v>
      </c>
      <c r="AM88" t="str">
        <f t="shared" si="66"/>
        <v>4:44-</v>
      </c>
      <c r="AN88" t="str">
        <f t="shared" si="66"/>
        <v>5:34-</v>
      </c>
      <c r="AO88" t="str">
        <f t="shared" si="66"/>
        <v>0:05+</v>
      </c>
      <c r="AP88" t="str">
        <f t="shared" si="66"/>
        <v>0:56+</v>
      </c>
      <c r="AQ88" t="str">
        <f t="shared" si="66"/>
        <v>1:47+</v>
      </c>
      <c r="AR88" t="str">
        <f t="shared" si="66"/>
        <v>2:41+</v>
      </c>
      <c r="AS88" t="str">
        <f t="shared" si="66"/>
        <v>3:36+</v>
      </c>
      <c r="AT88" t="str">
        <f t="shared" si="66"/>
        <v>4:33+</v>
      </c>
      <c r="AU88" t="str">
        <f t="shared" si="66"/>
        <v>5:31+</v>
      </c>
      <c r="AV88" t="str">
        <f t="shared" si="66"/>
        <v>0:27-</v>
      </c>
      <c r="AW88" t="str">
        <f t="shared" si="66"/>
        <v>1:19-</v>
      </c>
      <c r="AX88" t="str">
        <f t="shared" si="66"/>
        <v>2:07-</v>
      </c>
      <c r="AY88" t="str">
        <f t="shared" si="66"/>
        <v>2:50-</v>
      </c>
      <c r="AZ88" t="str">
        <f t="shared" si="66"/>
        <v>3:30-</v>
      </c>
      <c r="BA88" t="str">
        <f t="shared" si="66"/>
        <v>4:07-</v>
      </c>
      <c r="BB88" t="str">
        <f t="shared" si="66"/>
        <v>4:43-</v>
      </c>
      <c r="BC88" t="str">
        <f t="shared" si="66"/>
        <v>5:18-</v>
      </c>
      <c r="BD88" t="str">
        <f t="shared" si="66"/>
        <v>5:53-</v>
      </c>
      <c r="BE88" t="str">
        <f t="shared" si="66"/>
        <v>0:23+</v>
      </c>
      <c r="BF88" t="str">
        <f t="shared" si="66"/>
        <v>1:03+</v>
      </c>
      <c r="BG88" t="str">
        <f t="shared" si="66"/>
        <v>1:46+</v>
      </c>
      <c r="BH88" t="str">
        <f t="shared" si="66"/>
        <v>2:35+</v>
      </c>
      <c r="BI88" t="str">
        <f t="shared" si="66"/>
        <v/>
      </c>
    </row>
    <row r="89" spans="1:61" x14ac:dyDescent="0.2">
      <c r="A89">
        <v>2</v>
      </c>
      <c r="C89" s="18" t="str">
        <f t="shared" si="34"/>
        <v/>
      </c>
      <c r="D89">
        <v>-2.6</v>
      </c>
      <c r="E89">
        <v>443</v>
      </c>
      <c r="F89" s="18">
        <f t="shared" si="35"/>
        <v>0.19652777777777777</v>
      </c>
      <c r="G89">
        <v>1.6</v>
      </c>
      <c r="H89">
        <v>1039</v>
      </c>
      <c r="I89" s="18">
        <f t="shared" si="36"/>
        <v>0.44375000000000003</v>
      </c>
      <c r="J89">
        <v>-2.6</v>
      </c>
      <c r="K89">
        <v>1708</v>
      </c>
      <c r="L89" s="18">
        <f t="shared" si="37"/>
        <v>0.71388888888888891</v>
      </c>
      <c r="M89">
        <v>1.6</v>
      </c>
      <c r="N89">
        <v>2300</v>
      </c>
      <c r="O89" s="18">
        <f t="shared" si="38"/>
        <v>0.95833333333333337</v>
      </c>
      <c r="R89" s="3" t="str">
        <f t="shared" si="48"/>
        <v/>
      </c>
      <c r="S89" s="3" t="str">
        <f t="shared" si="49"/>
        <v>4:43-</v>
      </c>
      <c r="T89" s="3" t="str">
        <f t="shared" si="50"/>
        <v>10:39+</v>
      </c>
      <c r="U89" s="3" t="str">
        <f t="shared" si="51"/>
        <v>17:08-</v>
      </c>
      <c r="V89" s="3" t="str">
        <f t="shared" si="52"/>
        <v>23:00-</v>
      </c>
      <c r="W89" s="3"/>
      <c r="X89" s="3" t="str">
        <f t="shared" si="39"/>
        <v>4:43-</v>
      </c>
      <c r="Y89" s="3" t="str">
        <f t="shared" si="40"/>
        <v>10:39+</v>
      </c>
      <c r="Z89" s="3" t="str">
        <f t="shared" si="41"/>
        <v>17:08-</v>
      </c>
      <c r="AA89" s="3" t="str">
        <f t="shared" si="42"/>
        <v>23:00-</v>
      </c>
      <c r="AD89" s="3"/>
      <c r="AE89" t="str">
        <f t="shared" ref="AE89:BI89" si="67">IFERROR(AE38,"")</f>
        <v>9:04-</v>
      </c>
      <c r="AF89" t="str">
        <f t="shared" si="67"/>
        <v>9:59-</v>
      </c>
      <c r="AG89" t="str">
        <f t="shared" si="67"/>
        <v>11:04-</v>
      </c>
      <c r="AH89" t="str">
        <f t="shared" si="67"/>
        <v>12:13-</v>
      </c>
      <c r="AI89" t="str">
        <f t="shared" si="67"/>
        <v>7:03+</v>
      </c>
      <c r="AJ89" t="str">
        <f t="shared" si="67"/>
        <v>8:03+</v>
      </c>
      <c r="AK89" t="str">
        <f t="shared" si="67"/>
        <v>8:59+</v>
      </c>
      <c r="AL89" t="str">
        <f t="shared" si="67"/>
        <v>9:53+</v>
      </c>
      <c r="AM89" t="str">
        <f t="shared" si="67"/>
        <v>10:45+</v>
      </c>
      <c r="AN89" t="str">
        <f t="shared" si="67"/>
        <v>11:36+</v>
      </c>
      <c r="AO89" t="str">
        <f t="shared" si="67"/>
        <v>6:24-</v>
      </c>
      <c r="AP89" t="str">
        <f t="shared" si="67"/>
        <v>7:14-</v>
      </c>
      <c r="AQ89" t="str">
        <f t="shared" si="67"/>
        <v>8:05-</v>
      </c>
      <c r="AR89" t="str">
        <f t="shared" si="67"/>
        <v>8:58-</v>
      </c>
      <c r="AS89" t="str">
        <f t="shared" si="67"/>
        <v>9:55-</v>
      </c>
      <c r="AT89" t="str">
        <f t="shared" si="67"/>
        <v>10:53-</v>
      </c>
      <c r="AU89" t="str">
        <f t="shared" si="67"/>
        <v>11:53-</v>
      </c>
      <c r="AV89" t="str">
        <f t="shared" si="67"/>
        <v>6:27+</v>
      </c>
      <c r="AW89" t="str">
        <f t="shared" si="67"/>
        <v>7:19+</v>
      </c>
      <c r="AX89" t="str">
        <f t="shared" si="67"/>
        <v>8:05+</v>
      </c>
      <c r="AY89" t="str">
        <f t="shared" si="67"/>
        <v>8:48+</v>
      </c>
      <c r="AZ89" t="str">
        <f t="shared" si="67"/>
        <v>9:27+</v>
      </c>
      <c r="BA89" t="str">
        <f t="shared" si="67"/>
        <v>10:06+</v>
      </c>
      <c r="BB89" t="str">
        <f t="shared" si="67"/>
        <v>10:43+</v>
      </c>
      <c r="BC89" t="str">
        <f t="shared" si="67"/>
        <v>11:20+</v>
      </c>
      <c r="BD89" t="str">
        <f t="shared" si="67"/>
        <v>11:57+</v>
      </c>
      <c r="BE89" t="str">
        <f t="shared" si="67"/>
        <v>6:28-</v>
      </c>
      <c r="BF89" t="str">
        <f t="shared" si="67"/>
        <v>7:06-</v>
      </c>
      <c r="BG89" t="str">
        <f t="shared" si="67"/>
        <v>7:48-</v>
      </c>
      <c r="BH89" t="str">
        <f t="shared" si="67"/>
        <v>8:37-</v>
      </c>
      <c r="BI89" t="str">
        <f t="shared" si="67"/>
        <v/>
      </c>
    </row>
    <row r="90" spans="1:61" x14ac:dyDescent="0.2">
      <c r="A90">
        <v>3</v>
      </c>
      <c r="C90" s="18" t="str">
        <f t="shared" si="34"/>
        <v/>
      </c>
      <c r="D90">
        <v>-2.6</v>
      </c>
      <c r="E90">
        <v>533</v>
      </c>
      <c r="F90" s="18">
        <f t="shared" si="35"/>
        <v>0.23124999999999998</v>
      </c>
      <c r="G90">
        <v>1.6</v>
      </c>
      <c r="H90">
        <v>1128</v>
      </c>
      <c r="I90" s="18">
        <f t="shared" si="36"/>
        <v>0.4777777777777778</v>
      </c>
      <c r="J90">
        <v>-2.5</v>
      </c>
      <c r="K90">
        <v>1756</v>
      </c>
      <c r="L90" s="18">
        <f t="shared" si="37"/>
        <v>0.74722222222222223</v>
      </c>
      <c r="M90">
        <v>1.6</v>
      </c>
      <c r="N90">
        <v>2349</v>
      </c>
      <c r="O90" s="18">
        <f t="shared" si="38"/>
        <v>0.99236111111111114</v>
      </c>
      <c r="R90" s="3" t="str">
        <f t="shared" si="48"/>
        <v/>
      </c>
      <c r="S90" s="3" t="str">
        <f t="shared" si="49"/>
        <v>5:33-</v>
      </c>
      <c r="T90" s="3" t="str">
        <f t="shared" si="50"/>
        <v>11:28+</v>
      </c>
      <c r="U90" s="3" t="str">
        <f t="shared" si="51"/>
        <v>17:56-</v>
      </c>
      <c r="V90" s="3" t="str">
        <f t="shared" si="52"/>
        <v>23:49-</v>
      </c>
      <c r="W90" s="3"/>
      <c r="X90" s="3" t="str">
        <f t="shared" si="39"/>
        <v>5:33-</v>
      </c>
      <c r="Y90" s="3" t="str">
        <f t="shared" si="40"/>
        <v>11:28+</v>
      </c>
      <c r="Z90" s="3" t="str">
        <f t="shared" si="41"/>
        <v>17:56-</v>
      </c>
      <c r="AA90" s="3" t="str">
        <f t="shared" si="42"/>
        <v>23:49-</v>
      </c>
      <c r="AD90" s="3"/>
      <c r="AE90" t="str">
        <f t="shared" ref="AE90:BI90" si="68">IFERROR(AE39,"")</f>
        <v>15:22+</v>
      </c>
      <c r="AF90" t="str">
        <f t="shared" si="68"/>
        <v>16:20+</v>
      </c>
      <c r="AG90" t="str">
        <f t="shared" si="68"/>
        <v>17:25+</v>
      </c>
      <c r="AH90" t="str">
        <f t="shared" si="68"/>
        <v>18:30+</v>
      </c>
      <c r="AI90" t="str">
        <f t="shared" si="68"/>
        <v>13:21-</v>
      </c>
      <c r="AJ90" t="str">
        <f t="shared" si="68"/>
        <v>14:23-</v>
      </c>
      <c r="AK90" t="str">
        <f t="shared" si="68"/>
        <v>15:21-</v>
      </c>
      <c r="AL90" t="str">
        <f t="shared" si="68"/>
        <v>16:16-</v>
      </c>
      <c r="AM90" t="str">
        <f t="shared" si="68"/>
        <v>17:09-</v>
      </c>
      <c r="AN90" t="str">
        <f t="shared" si="68"/>
        <v>18:00-</v>
      </c>
      <c r="AO90" t="str">
        <f t="shared" si="68"/>
        <v>12:26+</v>
      </c>
      <c r="AP90" t="str">
        <f t="shared" si="68"/>
        <v>13:17+</v>
      </c>
      <c r="AQ90" t="str">
        <f t="shared" si="68"/>
        <v>14:09+</v>
      </c>
      <c r="AR90" t="str">
        <f t="shared" si="68"/>
        <v>15:04+</v>
      </c>
      <c r="AS90" t="str">
        <f t="shared" si="68"/>
        <v>16:01+</v>
      </c>
      <c r="AT90" t="str">
        <f t="shared" si="68"/>
        <v>17:00+</v>
      </c>
      <c r="AU90" t="str">
        <f t="shared" si="68"/>
        <v>17:58+</v>
      </c>
      <c r="AV90" t="str">
        <f t="shared" si="68"/>
        <v>12:49-</v>
      </c>
      <c r="AW90" t="str">
        <f t="shared" si="68"/>
        <v>13:40-</v>
      </c>
      <c r="AX90" t="str">
        <f t="shared" si="68"/>
        <v>14:26-</v>
      </c>
      <c r="AY90" t="str">
        <f t="shared" si="68"/>
        <v>15:08-</v>
      </c>
      <c r="AZ90" t="str">
        <f t="shared" si="68"/>
        <v>15:47-</v>
      </c>
      <c r="BA90" t="str">
        <f t="shared" si="68"/>
        <v>16:24-</v>
      </c>
      <c r="BB90" t="str">
        <f t="shared" si="68"/>
        <v>17:01-</v>
      </c>
      <c r="BC90" t="str">
        <f t="shared" si="68"/>
        <v>17:37-</v>
      </c>
      <c r="BD90" t="str">
        <f t="shared" si="68"/>
        <v>18:14-</v>
      </c>
      <c r="BE90" t="str">
        <f t="shared" si="68"/>
        <v>12:36+</v>
      </c>
      <c r="BF90" t="str">
        <f t="shared" si="68"/>
        <v>13:18+</v>
      </c>
      <c r="BG90" t="str">
        <f t="shared" si="68"/>
        <v>14:04+</v>
      </c>
      <c r="BH90" t="str">
        <f t="shared" si="68"/>
        <v>14:57+</v>
      </c>
      <c r="BI90" t="str">
        <f t="shared" si="68"/>
        <v/>
      </c>
    </row>
    <row r="91" spans="1:61" x14ac:dyDescent="0.2">
      <c r="A91">
        <v>4</v>
      </c>
      <c r="C91" s="18" t="str">
        <f t="shared" si="34"/>
        <v/>
      </c>
      <c r="D91">
        <v>-2.5</v>
      </c>
      <c r="E91">
        <v>623</v>
      </c>
      <c r="F91" s="18">
        <f t="shared" si="35"/>
        <v>0.26597222222222222</v>
      </c>
      <c r="G91">
        <v>1.6</v>
      </c>
      <c r="H91">
        <v>1217</v>
      </c>
      <c r="I91" s="18">
        <f t="shared" si="36"/>
        <v>0.51180555555555551</v>
      </c>
      <c r="J91">
        <v>-2.5</v>
      </c>
      <c r="K91">
        <v>1845</v>
      </c>
      <c r="L91" s="18">
        <f t="shared" si="37"/>
        <v>0.78125</v>
      </c>
      <c r="M91">
        <v>1.5</v>
      </c>
      <c r="O91" s="18" t="str">
        <f t="shared" si="38"/>
        <v/>
      </c>
      <c r="R91" s="3" t="str">
        <f t="shared" si="48"/>
        <v/>
      </c>
      <c r="S91" s="3" t="str">
        <f t="shared" si="49"/>
        <v>6:23-</v>
      </c>
      <c r="T91" s="3" t="str">
        <f t="shared" si="50"/>
        <v>12:17+</v>
      </c>
      <c r="U91" s="3" t="str">
        <f t="shared" si="51"/>
        <v>18:45-</v>
      </c>
      <c r="V91" s="3" t="str">
        <f t="shared" si="52"/>
        <v/>
      </c>
      <c r="W91" s="3"/>
      <c r="X91" s="3" t="str">
        <f t="shared" si="39"/>
        <v>6:23-</v>
      </c>
      <c r="Y91" s="3" t="str">
        <f t="shared" si="40"/>
        <v>12:17+</v>
      </c>
      <c r="Z91" s="3" t="str">
        <f t="shared" si="41"/>
        <v>18:45-</v>
      </c>
      <c r="AA91" s="3" t="str">
        <f t="shared" si="42"/>
        <v/>
      </c>
      <c r="AD91" s="3"/>
      <c r="AE91" t="str">
        <f t="shared" ref="AE91:BI91" si="69">IFERROR(AE40,"")</f>
        <v>21:40-</v>
      </c>
      <c r="AF91" t="str">
        <f t="shared" si="69"/>
        <v>22:42-</v>
      </c>
      <c r="AG91" t="str">
        <f t="shared" si="69"/>
        <v>23:49-</v>
      </c>
      <c r="AH91" t="str">
        <f t="shared" si="69"/>
        <v/>
      </c>
      <c r="AI91" t="str">
        <f t="shared" si="69"/>
        <v>19:34+</v>
      </c>
      <c r="AJ91" t="str">
        <f t="shared" si="69"/>
        <v>20:33+</v>
      </c>
      <c r="AK91" t="str">
        <f t="shared" si="69"/>
        <v>21:29-</v>
      </c>
      <c r="AL91" t="str">
        <f t="shared" si="69"/>
        <v>22:23-</v>
      </c>
      <c r="AM91" t="str">
        <f t="shared" si="69"/>
        <v>23:14-</v>
      </c>
      <c r="AN91" t="str">
        <f t="shared" si="69"/>
        <v/>
      </c>
      <c r="AO91" t="str">
        <f t="shared" si="69"/>
        <v>18:52-</v>
      </c>
      <c r="AP91" t="str">
        <f t="shared" si="69"/>
        <v>19:43-</v>
      </c>
      <c r="AQ91" t="str">
        <f t="shared" si="69"/>
        <v>20:36-</v>
      </c>
      <c r="AR91" t="str">
        <f t="shared" si="69"/>
        <v>21:32-</v>
      </c>
      <c r="AS91" t="str">
        <f t="shared" si="69"/>
        <v>22:30-</v>
      </c>
      <c r="AT91" t="str">
        <f t="shared" si="69"/>
        <v>23:29-</v>
      </c>
      <c r="AU91" t="str">
        <f t="shared" si="69"/>
        <v/>
      </c>
      <c r="AV91" t="str">
        <f t="shared" si="69"/>
        <v>18:53+</v>
      </c>
      <c r="AW91" t="str">
        <f t="shared" si="69"/>
        <v>19:43+</v>
      </c>
      <c r="AX91" t="str">
        <f t="shared" si="69"/>
        <v>20:28-</v>
      </c>
      <c r="AY91" t="str">
        <f t="shared" si="69"/>
        <v>21:10-</v>
      </c>
      <c r="AZ91" t="str">
        <f t="shared" si="69"/>
        <v>21:50-</v>
      </c>
      <c r="BA91" t="str">
        <f t="shared" si="69"/>
        <v>22:29-</v>
      </c>
      <c r="BB91" t="str">
        <f t="shared" si="69"/>
        <v>23:06-</v>
      </c>
      <c r="BC91" t="str">
        <f t="shared" si="69"/>
        <v>23:44-</v>
      </c>
      <c r="BD91" t="str">
        <f t="shared" si="69"/>
        <v/>
      </c>
      <c r="BE91" t="str">
        <f t="shared" si="69"/>
        <v>18:52-</v>
      </c>
      <c r="BF91" t="str">
        <f t="shared" si="69"/>
        <v>19:34-</v>
      </c>
      <c r="BG91" t="str">
        <f t="shared" si="69"/>
        <v>20:22-</v>
      </c>
      <c r="BH91" t="str">
        <f t="shared" si="69"/>
        <v>21:17-</v>
      </c>
      <c r="BI91" t="str">
        <f t="shared" si="69"/>
        <v/>
      </c>
    </row>
    <row r="92" spans="1:61" x14ac:dyDescent="0.2">
      <c r="A92">
        <v>5</v>
      </c>
      <c r="B92">
        <v>38</v>
      </c>
      <c r="C92" s="18">
        <f t="shared" si="34"/>
        <v>2.6388888888888889E-2</v>
      </c>
      <c r="D92">
        <v>-2.5</v>
      </c>
      <c r="E92">
        <v>713</v>
      </c>
      <c r="F92" s="18">
        <f t="shared" si="35"/>
        <v>0.30069444444444443</v>
      </c>
      <c r="G92">
        <v>1.5</v>
      </c>
      <c r="H92">
        <v>1307</v>
      </c>
      <c r="I92" s="18">
        <f t="shared" si="36"/>
        <v>0.54652777777777783</v>
      </c>
      <c r="J92">
        <v>-2.4</v>
      </c>
      <c r="K92">
        <v>1935</v>
      </c>
      <c r="L92" s="18">
        <f t="shared" si="37"/>
        <v>0.81597222222222221</v>
      </c>
      <c r="M92">
        <v>1.4</v>
      </c>
      <c r="O92" s="18" t="str">
        <f t="shared" si="38"/>
        <v/>
      </c>
      <c r="R92" s="3" t="str">
        <f t="shared" si="48"/>
        <v>0:38+</v>
      </c>
      <c r="S92" s="3" t="str">
        <f t="shared" si="49"/>
        <v>7:13-</v>
      </c>
      <c r="T92" s="3" t="str">
        <f t="shared" si="50"/>
        <v>13:07+</v>
      </c>
      <c r="U92" s="3" t="str">
        <f t="shared" si="51"/>
        <v>19:35-</v>
      </c>
      <c r="V92" s="3" t="str">
        <f t="shared" si="52"/>
        <v/>
      </c>
      <c r="W92" s="3"/>
      <c r="X92" s="3" t="str">
        <f t="shared" si="39"/>
        <v>0:38+</v>
      </c>
      <c r="Y92" s="3" t="str">
        <f t="shared" si="40"/>
        <v>7:13-</v>
      </c>
      <c r="Z92" s="3" t="str">
        <f t="shared" si="41"/>
        <v>13:07+</v>
      </c>
      <c r="AA92" s="3" t="str">
        <f t="shared" si="42"/>
        <v>19:35-</v>
      </c>
      <c r="AD92" t="s">
        <v>351</v>
      </c>
      <c r="AE92" t="str">
        <f t="shared" ref="AE92:BI92" si="70">IFERROR(AE41,"")</f>
        <v>3:31+</v>
      </c>
      <c r="AF92" t="str">
        <f t="shared" si="70"/>
        <v>4:34+</v>
      </c>
      <c r="AG92" t="str">
        <f t="shared" si="70"/>
        <v>5:40+</v>
      </c>
      <c r="AH92" t="str">
        <f t="shared" si="70"/>
        <v>0:38-</v>
      </c>
      <c r="AI92" t="str">
        <f t="shared" si="70"/>
        <v>1:41-</v>
      </c>
      <c r="AJ92" t="str">
        <f t="shared" si="70"/>
        <v>2:39-</v>
      </c>
      <c r="AK92" t="str">
        <f t="shared" si="70"/>
        <v>3:33-</v>
      </c>
      <c r="AL92" t="str">
        <f t="shared" si="70"/>
        <v>4:24-</v>
      </c>
      <c r="AM92" t="str">
        <f t="shared" si="70"/>
        <v>5:13-</v>
      </c>
      <c r="AN92" t="str">
        <f t="shared" si="70"/>
        <v>6:01-</v>
      </c>
      <c r="AO92" t="str">
        <f t="shared" si="70"/>
        <v>0:32+</v>
      </c>
      <c r="AP92" t="str">
        <f t="shared" si="70"/>
        <v>1:21+</v>
      </c>
      <c r="AQ92" t="str">
        <f t="shared" si="70"/>
        <v>2:11+</v>
      </c>
      <c r="AR92" t="str">
        <f t="shared" si="70"/>
        <v>3:03+</v>
      </c>
      <c r="AS92" t="str">
        <f t="shared" si="70"/>
        <v>3:57+</v>
      </c>
      <c r="AT92" t="str">
        <f t="shared" si="70"/>
        <v>4:53+</v>
      </c>
      <c r="AU92" t="str">
        <f t="shared" si="70"/>
        <v>5:47+</v>
      </c>
      <c r="AV92" t="str">
        <f t="shared" si="70"/>
        <v>0:42-</v>
      </c>
      <c r="AW92" t="str">
        <f t="shared" si="70"/>
        <v>1:31-</v>
      </c>
      <c r="AX92" t="str">
        <f t="shared" si="70"/>
        <v>2:15-</v>
      </c>
      <c r="AY92" t="str">
        <f t="shared" si="70"/>
        <v>2:56-</v>
      </c>
      <c r="AZ92" t="str">
        <f t="shared" si="70"/>
        <v>3:35-</v>
      </c>
      <c r="BA92" t="str">
        <f t="shared" si="70"/>
        <v>4:12-</v>
      </c>
      <c r="BB92" t="str">
        <f t="shared" si="70"/>
        <v>4:48-</v>
      </c>
      <c r="BC92" t="str">
        <f t="shared" si="70"/>
        <v>5:25-</v>
      </c>
      <c r="BD92" t="str">
        <f t="shared" si="70"/>
        <v>6:04-</v>
      </c>
      <c r="BE92" t="str">
        <f t="shared" si="70"/>
        <v>0:36+</v>
      </c>
      <c r="BF92" t="str">
        <f t="shared" si="70"/>
        <v>1:22+</v>
      </c>
      <c r="BG92" t="str">
        <f t="shared" si="70"/>
        <v>2:13+</v>
      </c>
      <c r="BH92" t="str">
        <f t="shared" si="70"/>
        <v>3:10+</v>
      </c>
      <c r="BI92" t="str">
        <f t="shared" si="70"/>
        <v>4:13+</v>
      </c>
    </row>
    <row r="93" spans="1:61" x14ac:dyDescent="0.2">
      <c r="A93">
        <v>6</v>
      </c>
      <c r="B93">
        <v>128</v>
      </c>
      <c r="C93" s="18">
        <f t="shared" si="34"/>
        <v>6.1111111111111116E-2</v>
      </c>
      <c r="D93">
        <v>-2.4</v>
      </c>
      <c r="E93">
        <v>804</v>
      </c>
      <c r="F93" s="18">
        <f t="shared" si="35"/>
        <v>0.33611111111111108</v>
      </c>
      <c r="G93">
        <v>1.4</v>
      </c>
      <c r="H93">
        <v>1357</v>
      </c>
      <c r="I93" s="18">
        <f t="shared" si="36"/>
        <v>0.58124999999999993</v>
      </c>
      <c r="J93">
        <v>-2.2000000000000002</v>
      </c>
      <c r="K93">
        <v>2026</v>
      </c>
      <c r="L93" s="18">
        <f t="shared" si="37"/>
        <v>0.85138888888888886</v>
      </c>
      <c r="M93">
        <v>1.3</v>
      </c>
      <c r="O93" s="18" t="str">
        <f t="shared" si="38"/>
        <v/>
      </c>
      <c r="R93" s="3" t="str">
        <f t="shared" si="48"/>
        <v>1:28+</v>
      </c>
      <c r="S93" s="3" t="str">
        <f t="shared" si="49"/>
        <v>8:04-</v>
      </c>
      <c r="T93" s="3" t="str">
        <f t="shared" si="50"/>
        <v>13:57+</v>
      </c>
      <c r="U93" s="3" t="str">
        <f t="shared" si="51"/>
        <v>20:26-</v>
      </c>
      <c r="V93" s="3" t="str">
        <f t="shared" si="52"/>
        <v/>
      </c>
      <c r="W93" s="3"/>
      <c r="X93" s="3" t="str">
        <f t="shared" si="39"/>
        <v>1:28+</v>
      </c>
      <c r="Y93" s="3" t="str">
        <f t="shared" si="40"/>
        <v>8:04-</v>
      </c>
      <c r="Z93" s="3" t="str">
        <f t="shared" si="41"/>
        <v>13:57+</v>
      </c>
      <c r="AA93" s="3" t="str">
        <f t="shared" si="42"/>
        <v>20:26-</v>
      </c>
      <c r="AE93" t="str">
        <f t="shared" ref="AE93:BI93" si="71">IFERROR(AE42,"")</f>
        <v>9:37-</v>
      </c>
      <c r="AF93" t="str">
        <f t="shared" si="71"/>
        <v>10:45-</v>
      </c>
      <c r="AG93" t="str">
        <f t="shared" si="71"/>
        <v>11:58-</v>
      </c>
      <c r="AH93" t="str">
        <f t="shared" si="71"/>
        <v>6:44+</v>
      </c>
      <c r="AI93" t="str">
        <f t="shared" si="71"/>
        <v>7:45+</v>
      </c>
      <c r="AJ93" t="str">
        <f t="shared" si="71"/>
        <v>8:41+</v>
      </c>
      <c r="AK93" t="str">
        <f t="shared" si="71"/>
        <v>9:34+</v>
      </c>
      <c r="AL93" t="str">
        <f t="shared" si="71"/>
        <v>10:25+</v>
      </c>
      <c r="AM93" t="str">
        <f t="shared" si="71"/>
        <v>11:14+</v>
      </c>
      <c r="AN93" t="str">
        <f t="shared" si="71"/>
        <v>12:03+</v>
      </c>
      <c r="AO93" t="str">
        <f t="shared" si="71"/>
        <v>6:50-</v>
      </c>
      <c r="AP93" t="str">
        <f t="shared" si="71"/>
        <v>7:39-</v>
      </c>
      <c r="AQ93" t="str">
        <f t="shared" si="71"/>
        <v>8:29-</v>
      </c>
      <c r="AR93" t="str">
        <f t="shared" si="71"/>
        <v>9:23-</v>
      </c>
      <c r="AS93" t="str">
        <f t="shared" si="71"/>
        <v>10:19-</v>
      </c>
      <c r="AT93" t="str">
        <f t="shared" si="71"/>
        <v>11:17-</v>
      </c>
      <c r="AU93" t="str">
        <f t="shared" si="71"/>
        <v>12:13-</v>
      </c>
      <c r="AV93" t="str">
        <f t="shared" si="71"/>
        <v>6:39+</v>
      </c>
      <c r="AW93" t="str">
        <f t="shared" si="71"/>
        <v>7:26+</v>
      </c>
      <c r="AX93" t="str">
        <f t="shared" si="71"/>
        <v>8:10+</v>
      </c>
      <c r="AY93" t="str">
        <f t="shared" si="71"/>
        <v>8:51+</v>
      </c>
      <c r="AZ93" t="str">
        <f t="shared" si="71"/>
        <v>9:31+</v>
      </c>
      <c r="BA93" t="str">
        <f t="shared" si="71"/>
        <v>10:09+</v>
      </c>
      <c r="BB93" t="str">
        <f t="shared" si="71"/>
        <v>10:48+</v>
      </c>
      <c r="BC93" t="str">
        <f t="shared" si="71"/>
        <v>11:27+</v>
      </c>
      <c r="BD93" t="str">
        <f t="shared" si="71"/>
        <v>12:08+</v>
      </c>
      <c r="BE93" t="str">
        <f t="shared" si="71"/>
        <v>6:46-</v>
      </c>
      <c r="BF93" t="str">
        <f t="shared" si="71"/>
        <v>7:32-</v>
      </c>
      <c r="BG93" t="str">
        <f t="shared" si="71"/>
        <v>8:26-</v>
      </c>
      <c r="BH93" t="str">
        <f t="shared" si="71"/>
        <v>9:28-</v>
      </c>
      <c r="BI93" t="str">
        <f t="shared" si="71"/>
        <v>10:38-</v>
      </c>
    </row>
    <row r="94" spans="1:61" x14ac:dyDescent="0.2">
      <c r="A94">
        <v>7</v>
      </c>
      <c r="B94">
        <v>220</v>
      </c>
      <c r="C94" s="18">
        <f t="shared" si="34"/>
        <v>9.7222222222222224E-2</v>
      </c>
      <c r="D94">
        <v>-2.2000000000000002</v>
      </c>
      <c r="E94">
        <v>858</v>
      </c>
      <c r="F94" s="18">
        <f t="shared" si="35"/>
        <v>0.37361111111111112</v>
      </c>
      <c r="G94">
        <v>1.2</v>
      </c>
      <c r="H94">
        <v>1450</v>
      </c>
      <c r="I94" s="18">
        <f t="shared" si="36"/>
        <v>0.61805555555555558</v>
      </c>
      <c r="J94">
        <v>-2.1</v>
      </c>
      <c r="K94">
        <v>2121</v>
      </c>
      <c r="L94" s="18">
        <f t="shared" si="37"/>
        <v>0.88958333333333339</v>
      </c>
      <c r="O94" s="18" t="str">
        <f t="shared" si="38"/>
        <v/>
      </c>
      <c r="R94" s="3" t="str">
        <f t="shared" si="48"/>
        <v>2:20+</v>
      </c>
      <c r="S94" s="3" t="str">
        <f t="shared" si="49"/>
        <v>8:58-</v>
      </c>
      <c r="T94" s="3" t="str">
        <f t="shared" si="50"/>
        <v>14:50+</v>
      </c>
      <c r="U94" s="3" t="str">
        <f t="shared" si="51"/>
        <v>21:21-</v>
      </c>
      <c r="V94" s="3" t="str">
        <f t="shared" si="52"/>
        <v/>
      </c>
      <c r="W94" s="3"/>
      <c r="X94" s="3" t="str">
        <f t="shared" si="39"/>
        <v>2:20+</v>
      </c>
      <c r="Y94" s="3" t="str">
        <f t="shared" si="40"/>
        <v>8:58-</v>
      </c>
      <c r="Z94" s="3" t="str">
        <f t="shared" si="41"/>
        <v>14:50+</v>
      </c>
      <c r="AA94" s="3" t="str">
        <f t="shared" si="42"/>
        <v>21:21-</v>
      </c>
      <c r="AE94" t="str">
        <f t="shared" ref="AE94:BI94" si="72">IFERROR(AE43,"")</f>
        <v>15:58+</v>
      </c>
      <c r="AF94" t="str">
        <f t="shared" si="72"/>
        <v>17:05+</v>
      </c>
      <c r="AG94" t="str">
        <f t="shared" si="72"/>
        <v>18:13+</v>
      </c>
      <c r="AH94" t="str">
        <f t="shared" si="72"/>
        <v>13:07-</v>
      </c>
      <c r="AI94" t="str">
        <f t="shared" si="72"/>
        <v>14:10-</v>
      </c>
      <c r="AJ94" t="str">
        <f t="shared" si="72"/>
        <v>15:07-</v>
      </c>
      <c r="AK94" t="str">
        <f t="shared" si="72"/>
        <v>16:01-</v>
      </c>
      <c r="AL94" t="str">
        <f t="shared" si="72"/>
        <v>16:52-</v>
      </c>
      <c r="AM94" t="str">
        <f t="shared" si="72"/>
        <v>17:42-</v>
      </c>
      <c r="AN94" t="str">
        <f t="shared" si="72"/>
        <v>18:31-</v>
      </c>
      <c r="AO94" t="str">
        <f t="shared" si="72"/>
        <v>12:52+</v>
      </c>
      <c r="AP94" t="str">
        <f t="shared" si="72"/>
        <v>13:41+</v>
      </c>
      <c r="AQ94" t="str">
        <f t="shared" si="72"/>
        <v>14:32+</v>
      </c>
      <c r="AR94" t="str">
        <f t="shared" si="72"/>
        <v>15:26+</v>
      </c>
      <c r="AS94" t="str">
        <f t="shared" si="72"/>
        <v>16:22+</v>
      </c>
      <c r="AT94" t="str">
        <f t="shared" si="72"/>
        <v>17:18+</v>
      </c>
      <c r="AU94" t="str">
        <f t="shared" si="72"/>
        <v>18:13+</v>
      </c>
      <c r="AV94" t="str">
        <f t="shared" si="72"/>
        <v>13:05-</v>
      </c>
      <c r="AW94" t="str">
        <f t="shared" si="72"/>
        <v>13:53-</v>
      </c>
      <c r="AX94" t="str">
        <f t="shared" si="72"/>
        <v>14:36-</v>
      </c>
      <c r="AY94" t="str">
        <f t="shared" si="72"/>
        <v>15:17-</v>
      </c>
      <c r="AZ94" t="str">
        <f t="shared" si="72"/>
        <v>15:56-</v>
      </c>
      <c r="BA94" t="str">
        <f t="shared" si="72"/>
        <v>16:34-</v>
      </c>
      <c r="BB94" t="str">
        <f t="shared" si="72"/>
        <v>17:13-</v>
      </c>
      <c r="BC94" t="str">
        <f t="shared" si="72"/>
        <v>17:52-</v>
      </c>
      <c r="BD94" t="str">
        <f t="shared" si="72"/>
        <v>18:34-</v>
      </c>
      <c r="BE94" t="str">
        <f t="shared" si="72"/>
        <v>12:53+</v>
      </c>
      <c r="BF94" t="str">
        <f t="shared" si="72"/>
        <v>13:42+</v>
      </c>
      <c r="BG94" t="str">
        <f t="shared" si="72"/>
        <v>14:37+</v>
      </c>
      <c r="BH94" t="str">
        <f t="shared" si="72"/>
        <v>15:38+</v>
      </c>
      <c r="BI94" t="str">
        <f t="shared" si="72"/>
        <v>16:45+</v>
      </c>
    </row>
    <row r="95" spans="1:61" x14ac:dyDescent="0.2">
      <c r="A95">
        <v>8</v>
      </c>
      <c r="C95" s="18" t="str">
        <f t="shared" si="34"/>
        <v/>
      </c>
      <c r="D95">
        <v>1.2</v>
      </c>
      <c r="E95">
        <v>315</v>
      </c>
      <c r="F95" s="18">
        <f t="shared" si="35"/>
        <v>0.13541666666666666</v>
      </c>
      <c r="G95">
        <v>-2</v>
      </c>
      <c r="H95">
        <v>955</v>
      </c>
      <c r="I95" s="18">
        <f t="shared" si="36"/>
        <v>0.41319444444444442</v>
      </c>
      <c r="J95">
        <v>1.2</v>
      </c>
      <c r="K95">
        <v>1545</v>
      </c>
      <c r="L95" s="18">
        <f t="shared" si="37"/>
        <v>0.65625</v>
      </c>
      <c r="M95">
        <v>-1.9</v>
      </c>
      <c r="N95">
        <v>2218</v>
      </c>
      <c r="O95" s="18">
        <f t="shared" si="38"/>
        <v>0.9291666666666667</v>
      </c>
      <c r="R95" s="3" t="str">
        <f t="shared" si="48"/>
        <v/>
      </c>
      <c r="S95" s="3" t="str">
        <f t="shared" si="49"/>
        <v>3:15+</v>
      </c>
      <c r="T95" s="3" t="str">
        <f t="shared" si="50"/>
        <v>9:55-</v>
      </c>
      <c r="U95" s="3" t="str">
        <f t="shared" si="51"/>
        <v>15:45+</v>
      </c>
      <c r="V95" s="3" t="str">
        <f t="shared" si="52"/>
        <v>22:18-</v>
      </c>
      <c r="W95" s="3"/>
      <c r="X95" s="3" t="str">
        <f t="shared" si="39"/>
        <v>3:15+</v>
      </c>
      <c r="Y95" s="3" t="str">
        <f t="shared" si="40"/>
        <v>9:55-</v>
      </c>
      <c r="Z95" s="3" t="str">
        <f t="shared" si="41"/>
        <v>15:45+</v>
      </c>
      <c r="AA95" s="3" t="str">
        <f t="shared" si="42"/>
        <v>22:18-</v>
      </c>
      <c r="AE95" t="str">
        <f t="shared" ref="AE95:BI95" si="73">IFERROR(AE44,"")</f>
        <v>22:20-</v>
      </c>
      <c r="AF95" t="str">
        <f t="shared" si="73"/>
        <v>23:29-</v>
      </c>
      <c r="AG95" t="str">
        <f t="shared" si="73"/>
        <v/>
      </c>
      <c r="AH95" t="str">
        <f t="shared" si="73"/>
        <v>19:17+</v>
      </c>
      <c r="AI95" t="str">
        <f t="shared" si="73"/>
        <v>20:17+</v>
      </c>
      <c r="AJ95" t="str">
        <f t="shared" si="73"/>
        <v>21:12-</v>
      </c>
      <c r="AK95" t="str">
        <f t="shared" si="73"/>
        <v>22:04-</v>
      </c>
      <c r="AL95" t="str">
        <f t="shared" si="73"/>
        <v>22:55-</v>
      </c>
      <c r="AM95" t="str">
        <f t="shared" si="73"/>
        <v>23:44-</v>
      </c>
      <c r="AN95" t="str">
        <f t="shared" si="73"/>
        <v/>
      </c>
      <c r="AO95" t="str">
        <f t="shared" si="73"/>
        <v>19:20-</v>
      </c>
      <c r="AP95" t="str">
        <f t="shared" si="73"/>
        <v>20:10-</v>
      </c>
      <c r="AQ95" t="str">
        <f t="shared" si="73"/>
        <v>21:02-</v>
      </c>
      <c r="AR95" t="str">
        <f t="shared" si="73"/>
        <v>21:57-</v>
      </c>
      <c r="AS95" t="str">
        <f t="shared" si="73"/>
        <v>22:53-</v>
      </c>
      <c r="AT95" t="str">
        <f t="shared" si="73"/>
        <v>23:49-</v>
      </c>
      <c r="AU95" t="str">
        <f t="shared" si="73"/>
        <v/>
      </c>
      <c r="AV95" t="str">
        <f t="shared" si="73"/>
        <v>19:04+</v>
      </c>
      <c r="AW95" t="str">
        <f t="shared" si="73"/>
        <v>19:51+</v>
      </c>
      <c r="AX95" t="str">
        <f t="shared" si="73"/>
        <v>20:34+</v>
      </c>
      <c r="AY95" t="str">
        <f t="shared" si="73"/>
        <v>21:15-</v>
      </c>
      <c r="AZ95" t="str">
        <f t="shared" si="73"/>
        <v>21:55-</v>
      </c>
      <c r="BA95" t="str">
        <f t="shared" si="73"/>
        <v>22:34-</v>
      </c>
      <c r="BB95" t="str">
        <f t="shared" si="73"/>
        <v>23:13-</v>
      </c>
      <c r="BC95" t="str">
        <f t="shared" si="73"/>
        <v>23:54-</v>
      </c>
      <c r="BD95" t="str">
        <f t="shared" si="73"/>
        <v/>
      </c>
      <c r="BE95" t="str">
        <f t="shared" si="73"/>
        <v>19:19-</v>
      </c>
      <c r="BF95" t="str">
        <f t="shared" si="73"/>
        <v>20:09-</v>
      </c>
      <c r="BG95" t="str">
        <f t="shared" si="73"/>
        <v>21:06-</v>
      </c>
      <c r="BH95" t="str">
        <f t="shared" si="73"/>
        <v>22:10-</v>
      </c>
      <c r="BI95" t="str">
        <f t="shared" si="73"/>
        <v>23:17-</v>
      </c>
    </row>
    <row r="96" spans="1:61" x14ac:dyDescent="0.2">
      <c r="A96">
        <v>9</v>
      </c>
      <c r="C96" s="18" t="str">
        <f t="shared" si="34"/>
        <v/>
      </c>
      <c r="D96">
        <v>1.2</v>
      </c>
      <c r="E96">
        <v>511</v>
      </c>
      <c r="F96" s="18">
        <f t="shared" si="35"/>
        <v>0.21597222222222223</v>
      </c>
      <c r="G96">
        <v>-2</v>
      </c>
      <c r="H96">
        <v>1153</v>
      </c>
      <c r="I96" s="18">
        <f t="shared" si="36"/>
        <v>0.49513888888888885</v>
      </c>
      <c r="J96">
        <v>1.1000000000000001</v>
      </c>
      <c r="K96">
        <v>1741</v>
      </c>
      <c r="L96" s="18">
        <f t="shared" si="37"/>
        <v>0.7368055555555556</v>
      </c>
      <c r="M96">
        <v>-1.9</v>
      </c>
      <c r="O96" s="18" t="str">
        <f t="shared" si="38"/>
        <v/>
      </c>
      <c r="R96" s="3" t="str">
        <f t="shared" si="48"/>
        <v/>
      </c>
      <c r="S96" s="3" t="str">
        <f t="shared" si="49"/>
        <v>5:11+</v>
      </c>
      <c r="T96" s="3" t="str">
        <f t="shared" si="50"/>
        <v>11:53-</v>
      </c>
      <c r="U96" s="3" t="str">
        <f t="shared" si="51"/>
        <v>17:41+</v>
      </c>
      <c r="V96" s="3" t="str">
        <f t="shared" si="52"/>
        <v/>
      </c>
      <c r="W96" s="3"/>
      <c r="X96" s="3" t="str">
        <f t="shared" si="39"/>
        <v>5:11+</v>
      </c>
      <c r="Y96" s="3" t="str">
        <f t="shared" si="40"/>
        <v>11:53-</v>
      </c>
      <c r="Z96" s="3" t="str">
        <f t="shared" si="41"/>
        <v>17:41+</v>
      </c>
      <c r="AA96" s="3" t="str">
        <f t="shared" si="42"/>
        <v/>
      </c>
      <c r="AD96" s="3" t="s">
        <v>352</v>
      </c>
      <c r="AE96" t="str">
        <f t="shared" ref="AE96:BI96" si="74">IFERROR(AE45,"")</f>
        <v>5:19+</v>
      </c>
      <c r="AF96" t="str">
        <f t="shared" si="74"/>
        <v>0:24-</v>
      </c>
      <c r="AG96" t="str">
        <f t="shared" si="74"/>
        <v>0:26-</v>
      </c>
      <c r="AH96" t="str">
        <f t="shared" si="74"/>
        <v>1:23-</v>
      </c>
      <c r="AI96" t="str">
        <f t="shared" si="74"/>
        <v>2:17-</v>
      </c>
      <c r="AJ96" t="str">
        <f t="shared" si="74"/>
        <v>3:07-</v>
      </c>
      <c r="AK96" t="str">
        <f t="shared" si="74"/>
        <v>3:55-</v>
      </c>
      <c r="AL96" t="str">
        <f t="shared" si="74"/>
        <v>4:42-</v>
      </c>
      <c r="AM96" t="str">
        <f t="shared" si="74"/>
        <v>5:29-</v>
      </c>
      <c r="AN96" t="str">
        <f t="shared" si="74"/>
        <v>6:15-</v>
      </c>
      <c r="AO96" t="str">
        <f t="shared" si="74"/>
        <v>0:37+</v>
      </c>
      <c r="AP96" t="str">
        <f t="shared" si="74"/>
        <v>1:25+</v>
      </c>
      <c r="AQ96" t="str">
        <f t="shared" si="74"/>
        <v>2:14+</v>
      </c>
      <c r="AR96" t="str">
        <f t="shared" si="74"/>
        <v>3:06+</v>
      </c>
      <c r="AS96" t="str">
        <f t="shared" si="74"/>
        <v>3:58+</v>
      </c>
      <c r="AT96" t="str">
        <f t="shared" si="74"/>
        <v>4:49+</v>
      </c>
      <c r="AU96" t="str">
        <f t="shared" si="74"/>
        <v>5:39+</v>
      </c>
      <c r="AV96" t="str">
        <f t="shared" si="74"/>
        <v>0:38-</v>
      </c>
      <c r="AW96" t="str">
        <f t="shared" si="74"/>
        <v>1:21-</v>
      </c>
      <c r="AX96" t="str">
        <f t="shared" si="74"/>
        <v>2:03-</v>
      </c>
      <c r="AY96" t="str">
        <f t="shared" si="74"/>
        <v>2:43-</v>
      </c>
      <c r="AZ96" t="str">
        <f t="shared" si="74"/>
        <v>3:23-</v>
      </c>
      <c r="BA96" t="str">
        <f t="shared" si="74"/>
        <v>4:05-</v>
      </c>
      <c r="BB96" t="str">
        <f t="shared" si="74"/>
        <v>4:48-</v>
      </c>
      <c r="BC96" t="str">
        <f t="shared" si="74"/>
        <v>5:34-</v>
      </c>
      <c r="BD96" t="str">
        <f t="shared" si="74"/>
        <v>0:01+</v>
      </c>
      <c r="BE96" t="str">
        <f t="shared" si="74"/>
        <v>0:53+</v>
      </c>
      <c r="BF96" t="str">
        <f t="shared" si="74"/>
        <v>1:50+</v>
      </c>
      <c r="BG96" t="str">
        <f t="shared" si="74"/>
        <v>2:52+</v>
      </c>
      <c r="BH96" t="str">
        <f t="shared" si="74"/>
        <v>3:56+</v>
      </c>
      <c r="BI96" t="str">
        <f t="shared" si="74"/>
        <v/>
      </c>
    </row>
    <row r="97" spans="1:61" x14ac:dyDescent="0.2">
      <c r="A97">
        <v>10</v>
      </c>
      <c r="B97">
        <v>16</v>
      </c>
      <c r="C97" s="18">
        <f t="shared" si="34"/>
        <v>1.1111111111111112E-2</v>
      </c>
      <c r="D97">
        <v>1.2</v>
      </c>
      <c r="E97">
        <v>608</v>
      </c>
      <c r="F97" s="18">
        <f t="shared" si="35"/>
        <v>0.25555555555555559</v>
      </c>
      <c r="G97">
        <v>-1.9</v>
      </c>
      <c r="H97">
        <v>1249</v>
      </c>
      <c r="I97" s="18">
        <f t="shared" si="36"/>
        <v>0.53402777777777777</v>
      </c>
      <c r="J97">
        <v>1.1000000000000001</v>
      </c>
      <c r="K97">
        <v>1836</v>
      </c>
      <c r="L97" s="18">
        <f t="shared" si="37"/>
        <v>0.77500000000000002</v>
      </c>
      <c r="M97">
        <v>-1.9</v>
      </c>
      <c r="O97" s="18" t="str">
        <f t="shared" si="38"/>
        <v/>
      </c>
      <c r="R97" s="3" t="str">
        <f t="shared" si="48"/>
        <v>0:16-</v>
      </c>
      <c r="S97" s="3" t="str">
        <f t="shared" si="49"/>
        <v>6:08+</v>
      </c>
      <c r="T97" s="3" t="str">
        <f t="shared" si="50"/>
        <v>12:49-</v>
      </c>
      <c r="U97" s="3" t="str">
        <f t="shared" si="51"/>
        <v>18:36+</v>
      </c>
      <c r="V97" s="3" t="str">
        <f t="shared" si="52"/>
        <v/>
      </c>
      <c r="W97" s="3"/>
      <c r="X97" s="3" t="str">
        <f t="shared" si="39"/>
        <v>0:16-</v>
      </c>
      <c r="Y97" s="3" t="str">
        <f t="shared" si="40"/>
        <v>6:08+</v>
      </c>
      <c r="Z97" s="3" t="str">
        <f t="shared" si="41"/>
        <v>12:49-</v>
      </c>
      <c r="AA97" s="3" t="str">
        <f t="shared" si="42"/>
        <v>18:36+</v>
      </c>
      <c r="AD97" s="3"/>
      <c r="AE97" t="str">
        <f t="shared" ref="AE97:BI97" si="75">IFERROR(AE46,"")</f>
        <v>11:49-</v>
      </c>
      <c r="AF97" t="str">
        <f t="shared" si="75"/>
        <v>5:23+</v>
      </c>
      <c r="AG97" t="str">
        <f t="shared" si="75"/>
        <v>6:24+</v>
      </c>
      <c r="AH97" t="str">
        <f t="shared" si="75"/>
        <v>7:20+</v>
      </c>
      <c r="AI97" t="str">
        <f t="shared" si="75"/>
        <v>8:13+</v>
      </c>
      <c r="AJ97" t="str">
        <f t="shared" si="75"/>
        <v>9:03+</v>
      </c>
      <c r="AK97" t="str">
        <f t="shared" si="75"/>
        <v>9:51+</v>
      </c>
      <c r="AL97" t="str">
        <f t="shared" si="75"/>
        <v>10:37+</v>
      </c>
      <c r="AM97" t="str">
        <f t="shared" si="75"/>
        <v>11:24+</v>
      </c>
      <c r="AN97" t="str">
        <f t="shared" si="75"/>
        <v>12:10+</v>
      </c>
      <c r="AO97" t="str">
        <f t="shared" si="75"/>
        <v>7:03-</v>
      </c>
      <c r="AP97" t="str">
        <f t="shared" si="75"/>
        <v>7:53-</v>
      </c>
      <c r="AQ97" t="str">
        <f t="shared" si="75"/>
        <v>8:45-</v>
      </c>
      <c r="AR97" t="str">
        <f t="shared" si="75"/>
        <v>9:39-</v>
      </c>
      <c r="AS97" t="str">
        <f t="shared" si="75"/>
        <v>10:34-</v>
      </c>
      <c r="AT97" t="str">
        <f t="shared" si="75"/>
        <v>11:27-</v>
      </c>
      <c r="AU97" t="str">
        <f t="shared" si="75"/>
        <v>12:17-</v>
      </c>
      <c r="AV97" t="str">
        <f t="shared" si="75"/>
        <v>6:25+</v>
      </c>
      <c r="AW97" t="str">
        <f t="shared" si="75"/>
        <v>7:10+</v>
      </c>
      <c r="AX97" t="str">
        <f t="shared" si="75"/>
        <v>7:53+</v>
      </c>
      <c r="AY97" t="str">
        <f t="shared" si="75"/>
        <v>8:35+</v>
      </c>
      <c r="AZ97" t="str">
        <f t="shared" si="75"/>
        <v>9:17+</v>
      </c>
      <c r="BA97" t="str">
        <f t="shared" si="75"/>
        <v>10:00+</v>
      </c>
      <c r="BB97" t="str">
        <f t="shared" si="75"/>
        <v>10:45+</v>
      </c>
      <c r="BC97" t="str">
        <f t="shared" si="75"/>
        <v>11:33+</v>
      </c>
      <c r="BD97" t="str">
        <f t="shared" si="75"/>
        <v>6:25-</v>
      </c>
      <c r="BE97" t="str">
        <f t="shared" si="75"/>
        <v>7:21-</v>
      </c>
      <c r="BF97" t="str">
        <f t="shared" si="75"/>
        <v>8:24-</v>
      </c>
      <c r="BG97" t="str">
        <f t="shared" si="75"/>
        <v>9:31-</v>
      </c>
      <c r="BH97" t="str">
        <f t="shared" si="75"/>
        <v>10:40-</v>
      </c>
      <c r="BI97" t="str">
        <f t="shared" si="75"/>
        <v/>
      </c>
    </row>
    <row r="98" spans="1:61" x14ac:dyDescent="0.2">
      <c r="A98">
        <v>11</v>
      </c>
      <c r="B98">
        <v>111</v>
      </c>
      <c r="C98" s="18">
        <f t="shared" si="34"/>
        <v>4.9305555555555554E-2</v>
      </c>
      <c r="D98">
        <v>1.2</v>
      </c>
      <c r="E98">
        <v>702</v>
      </c>
      <c r="F98" s="18">
        <f t="shared" si="35"/>
        <v>0.29305555555555557</v>
      </c>
      <c r="G98">
        <v>-2</v>
      </c>
      <c r="H98">
        <v>1341</v>
      </c>
      <c r="I98" s="18">
        <f t="shared" si="36"/>
        <v>0.57013888888888886</v>
      </c>
      <c r="J98">
        <v>1.2</v>
      </c>
      <c r="K98">
        <v>1927</v>
      </c>
      <c r="L98" s="18">
        <f t="shared" si="37"/>
        <v>0.81041666666666667</v>
      </c>
      <c r="M98">
        <v>-2</v>
      </c>
      <c r="O98" s="18" t="str">
        <f t="shared" si="38"/>
        <v/>
      </c>
      <c r="R98" s="3" t="str">
        <f t="shared" si="48"/>
        <v>1:11-</v>
      </c>
      <c r="S98" s="3" t="str">
        <f t="shared" si="49"/>
        <v>7:02+</v>
      </c>
      <c r="T98" s="3" t="str">
        <f t="shared" si="50"/>
        <v>13:41-</v>
      </c>
      <c r="U98" s="3" t="str">
        <f t="shared" si="51"/>
        <v>19:27+</v>
      </c>
      <c r="V98" s="3" t="str">
        <f t="shared" si="52"/>
        <v/>
      </c>
      <c r="W98" s="3"/>
      <c r="X98" s="3" t="str">
        <f t="shared" si="39"/>
        <v>1:11-</v>
      </c>
      <c r="Y98" s="3" t="str">
        <f t="shared" si="40"/>
        <v>7:02+</v>
      </c>
      <c r="Z98" s="3" t="str">
        <f t="shared" si="41"/>
        <v>13:41-</v>
      </c>
      <c r="AA98" s="3" t="str">
        <f t="shared" si="42"/>
        <v>19:27+</v>
      </c>
      <c r="AD98" s="3"/>
      <c r="AE98" t="str">
        <f t="shared" ref="AE98:BI98" si="76">IFERROR(AE47,"")</f>
        <v>17:52+</v>
      </c>
      <c r="AF98" t="str">
        <f t="shared" si="76"/>
        <v>11:57-</v>
      </c>
      <c r="AG98" t="str">
        <f t="shared" si="76"/>
        <v>12:59-</v>
      </c>
      <c r="AH98" t="str">
        <f t="shared" si="76"/>
        <v>13:55-</v>
      </c>
      <c r="AI98" t="str">
        <f t="shared" si="76"/>
        <v>14:48-</v>
      </c>
      <c r="AJ98" t="str">
        <f t="shared" si="76"/>
        <v>15:38-</v>
      </c>
      <c r="AK98" t="str">
        <f t="shared" si="76"/>
        <v>16:26-</v>
      </c>
      <c r="AL98" t="str">
        <f t="shared" si="76"/>
        <v>17:13-</v>
      </c>
      <c r="AM98" t="str">
        <f t="shared" si="76"/>
        <v>18:00-</v>
      </c>
      <c r="AN98" t="str">
        <f t="shared" si="76"/>
        <v>18:46-</v>
      </c>
      <c r="AO98" t="str">
        <f t="shared" si="76"/>
        <v>12:57+</v>
      </c>
      <c r="AP98" t="str">
        <f t="shared" si="76"/>
        <v>13:46+</v>
      </c>
      <c r="AQ98" t="str">
        <f t="shared" si="76"/>
        <v>14:37+</v>
      </c>
      <c r="AR98" t="str">
        <f t="shared" si="76"/>
        <v>15:30+</v>
      </c>
      <c r="AS98" t="str">
        <f t="shared" si="76"/>
        <v>16:23+</v>
      </c>
      <c r="AT98" t="str">
        <f t="shared" si="76"/>
        <v>17:15+</v>
      </c>
      <c r="AU98" t="str">
        <f t="shared" si="76"/>
        <v>18:04+</v>
      </c>
      <c r="AV98" t="str">
        <f t="shared" si="76"/>
        <v>13:03-</v>
      </c>
      <c r="AW98" t="str">
        <f t="shared" si="76"/>
        <v>13:47-</v>
      </c>
      <c r="AX98" t="str">
        <f t="shared" si="76"/>
        <v>14:29-</v>
      </c>
      <c r="AY98" t="str">
        <f t="shared" si="76"/>
        <v>15:11-</v>
      </c>
      <c r="AZ98" t="str">
        <f t="shared" si="76"/>
        <v>15:53-</v>
      </c>
      <c r="BA98" t="str">
        <f t="shared" si="76"/>
        <v>16:36-</v>
      </c>
      <c r="BB98" t="str">
        <f t="shared" si="76"/>
        <v>17:22-</v>
      </c>
      <c r="BC98" t="str">
        <f t="shared" si="76"/>
        <v>18:10-</v>
      </c>
      <c r="BD98" t="str">
        <f t="shared" si="76"/>
        <v>12:24+</v>
      </c>
      <c r="BE98" t="str">
        <f t="shared" si="76"/>
        <v>13:19+</v>
      </c>
      <c r="BF98" t="str">
        <f t="shared" si="76"/>
        <v>14:20+</v>
      </c>
      <c r="BG98" t="str">
        <f t="shared" si="76"/>
        <v>15:24+</v>
      </c>
      <c r="BH98" t="str">
        <f t="shared" si="76"/>
        <v>16:29+</v>
      </c>
      <c r="BI98" t="str">
        <f t="shared" si="76"/>
        <v/>
      </c>
    </row>
    <row r="99" spans="1:61" x14ac:dyDescent="0.2">
      <c r="A99">
        <v>12</v>
      </c>
      <c r="B99">
        <v>200</v>
      </c>
      <c r="C99" s="18">
        <f t="shared" si="34"/>
        <v>8.3333333333333329E-2</v>
      </c>
      <c r="D99">
        <v>1.2</v>
      </c>
      <c r="E99">
        <v>752</v>
      </c>
      <c r="F99" s="18">
        <f t="shared" si="35"/>
        <v>0.32777777777777778</v>
      </c>
      <c r="G99">
        <v>-2</v>
      </c>
      <c r="H99">
        <v>1428</v>
      </c>
      <c r="I99" s="18">
        <f t="shared" si="36"/>
        <v>0.60277777777777775</v>
      </c>
      <c r="J99">
        <v>1.2</v>
      </c>
      <c r="K99">
        <v>2014</v>
      </c>
      <c r="L99" s="18">
        <f t="shared" si="37"/>
        <v>0.84305555555555556</v>
      </c>
      <c r="M99">
        <v>-2.1</v>
      </c>
      <c r="O99" s="18" t="str">
        <f t="shared" si="38"/>
        <v/>
      </c>
      <c r="R99" s="3" t="str">
        <f t="shared" si="48"/>
        <v>2:00-</v>
      </c>
      <c r="S99" s="3" t="str">
        <f t="shared" si="49"/>
        <v>7:52+</v>
      </c>
      <c r="T99" s="3" t="str">
        <f t="shared" si="50"/>
        <v>14:28-</v>
      </c>
      <c r="U99" s="3" t="str">
        <f t="shared" si="51"/>
        <v>20:14+</v>
      </c>
      <c r="V99" s="3" t="str">
        <f t="shared" si="52"/>
        <v/>
      </c>
      <c r="W99" s="3"/>
      <c r="X99" s="3" t="str">
        <f t="shared" si="39"/>
        <v>2:00-</v>
      </c>
      <c r="Y99" s="3" t="str">
        <f t="shared" si="40"/>
        <v>7:52+</v>
      </c>
      <c r="Z99" s="3" t="str">
        <f t="shared" si="41"/>
        <v>14:28-</v>
      </c>
      <c r="AA99" s="3" t="str">
        <f t="shared" si="42"/>
        <v>20:14+</v>
      </c>
      <c r="AD99" s="3"/>
      <c r="AE99" t="str">
        <f t="shared" ref="AE99:BI99" si="77">IFERROR(AE48,"")</f>
        <v/>
      </c>
      <c r="AF99" t="str">
        <f t="shared" si="77"/>
        <v>17:56+</v>
      </c>
      <c r="AG99" t="str">
        <f t="shared" si="77"/>
        <v>18:56+</v>
      </c>
      <c r="AH99" t="str">
        <f t="shared" si="77"/>
        <v>19:51+</v>
      </c>
      <c r="AI99" t="str">
        <f t="shared" si="77"/>
        <v>20:42-</v>
      </c>
      <c r="AJ99" t="str">
        <f t="shared" si="77"/>
        <v>21:31-</v>
      </c>
      <c r="AK99" t="str">
        <f t="shared" si="77"/>
        <v>22:19-</v>
      </c>
      <c r="AL99" t="str">
        <f t="shared" si="77"/>
        <v>23:05-</v>
      </c>
      <c r="AM99" t="str">
        <f t="shared" si="77"/>
        <v>23:51-</v>
      </c>
      <c r="AN99" t="str">
        <f t="shared" si="77"/>
        <v/>
      </c>
      <c r="AO99" t="str">
        <f t="shared" si="77"/>
        <v>19:35-</v>
      </c>
      <c r="AP99" t="str">
        <f t="shared" si="77"/>
        <v>20:25-</v>
      </c>
      <c r="AQ99" t="str">
        <f t="shared" si="77"/>
        <v>21:17-</v>
      </c>
      <c r="AR99" t="str">
        <f t="shared" si="77"/>
        <v>22:10-</v>
      </c>
      <c r="AS99" t="str">
        <f t="shared" si="77"/>
        <v>23:02-</v>
      </c>
      <c r="AT99" t="str">
        <f t="shared" si="77"/>
        <v>23:52-</v>
      </c>
      <c r="AU99" t="str">
        <f t="shared" si="77"/>
        <v/>
      </c>
      <c r="AV99" t="str">
        <f t="shared" si="77"/>
        <v>18:51+</v>
      </c>
      <c r="AW99" t="str">
        <f t="shared" si="77"/>
        <v>19:36+</v>
      </c>
      <c r="AX99" t="str">
        <f t="shared" si="77"/>
        <v>20:19+</v>
      </c>
      <c r="AY99" t="str">
        <f t="shared" si="77"/>
        <v>21:01-</v>
      </c>
      <c r="AZ99" t="str">
        <f t="shared" si="77"/>
        <v>21:43-</v>
      </c>
      <c r="BA99" t="str">
        <f t="shared" si="77"/>
        <v>22:27-</v>
      </c>
      <c r="BB99" t="str">
        <f t="shared" si="77"/>
        <v>23:12-</v>
      </c>
      <c r="BC99" t="str">
        <f t="shared" si="77"/>
        <v/>
      </c>
      <c r="BD99" t="str">
        <f t="shared" si="77"/>
        <v>19:02-</v>
      </c>
      <c r="BE99" t="str">
        <f t="shared" si="77"/>
        <v>19:59-</v>
      </c>
      <c r="BF99" t="str">
        <f t="shared" si="77"/>
        <v>21:00-</v>
      </c>
      <c r="BG99" t="str">
        <f t="shared" si="77"/>
        <v>22:05-</v>
      </c>
      <c r="BH99" t="str">
        <f t="shared" si="77"/>
        <v>23:10-</v>
      </c>
      <c r="BI99" t="str">
        <f t="shared" si="77"/>
        <v/>
      </c>
    </row>
    <row r="100" spans="1:61" x14ac:dyDescent="0.2">
      <c r="A100">
        <v>13</v>
      </c>
      <c r="B100">
        <v>245</v>
      </c>
      <c r="C100" s="18">
        <f t="shared" si="34"/>
        <v>0.11458333333333333</v>
      </c>
      <c r="D100">
        <v>1.3</v>
      </c>
      <c r="E100">
        <v>838</v>
      </c>
      <c r="F100" s="18">
        <f t="shared" si="35"/>
        <v>0.35972222222222222</v>
      </c>
      <c r="G100">
        <v>-2.1</v>
      </c>
      <c r="H100">
        <v>1511</v>
      </c>
      <c r="I100" s="18">
        <f t="shared" si="36"/>
        <v>0.63263888888888886</v>
      </c>
      <c r="J100">
        <v>1.3</v>
      </c>
      <c r="K100">
        <v>2058</v>
      </c>
      <c r="L100" s="18">
        <f t="shared" si="37"/>
        <v>0.87361111111111101</v>
      </c>
      <c r="O100" s="18" t="str">
        <f t="shared" si="38"/>
        <v/>
      </c>
      <c r="R100" s="3" t="str">
        <f t="shared" si="48"/>
        <v>2:45-</v>
      </c>
      <c r="S100" s="3" t="str">
        <f t="shared" si="49"/>
        <v>8:38+</v>
      </c>
      <c r="T100" s="3" t="str">
        <f t="shared" si="50"/>
        <v>15:11-</v>
      </c>
      <c r="U100" s="3" t="str">
        <f t="shared" si="51"/>
        <v>20:58-</v>
      </c>
      <c r="V100" s="3" t="str">
        <f t="shared" si="52"/>
        <v/>
      </c>
      <c r="W100" s="3"/>
      <c r="X100" s="3" t="str">
        <f t="shared" si="39"/>
        <v>2:45-</v>
      </c>
      <c r="Y100" s="3" t="str">
        <f t="shared" si="40"/>
        <v>8:38+</v>
      </c>
      <c r="Z100" s="3" t="str">
        <f t="shared" si="41"/>
        <v>15:11-</v>
      </c>
      <c r="AA100" s="3" t="str">
        <f t="shared" si="42"/>
        <v>20:58-</v>
      </c>
      <c r="AD100" t="s">
        <v>353</v>
      </c>
      <c r="AE100" t="str">
        <f t="shared" ref="AE100:BI100" si="78">IFERROR(AE49,"")</f>
        <v>5:00+</v>
      </c>
      <c r="AF100" t="str">
        <f t="shared" si="78"/>
        <v>0:12-</v>
      </c>
      <c r="AG100" t="str">
        <f t="shared" si="78"/>
        <v>1:09-</v>
      </c>
      <c r="AH100" t="str">
        <f t="shared" si="78"/>
        <v>2:02-</v>
      </c>
      <c r="AI100" t="str">
        <f t="shared" si="78"/>
        <v>2:52-</v>
      </c>
      <c r="AJ100" t="str">
        <f t="shared" si="78"/>
        <v>3:39-</v>
      </c>
      <c r="AK100" t="str">
        <f t="shared" si="78"/>
        <v>4:25-</v>
      </c>
      <c r="AL100" t="str">
        <f t="shared" si="78"/>
        <v>5:09-</v>
      </c>
      <c r="AM100" t="str">
        <f t="shared" si="78"/>
        <v>5:53-</v>
      </c>
      <c r="AN100" t="str">
        <f t="shared" si="78"/>
        <v>0:03+</v>
      </c>
      <c r="AO100" t="str">
        <f t="shared" si="78"/>
        <v>0:46+</v>
      </c>
      <c r="AP100" t="str">
        <f t="shared" si="78"/>
        <v>1:31+</v>
      </c>
      <c r="AQ100" t="str">
        <f t="shared" si="78"/>
        <v>2:17+</v>
      </c>
      <c r="AR100" t="str">
        <f t="shared" si="78"/>
        <v>3:05+</v>
      </c>
      <c r="AS100" t="str">
        <f t="shared" si="78"/>
        <v>3:56+</v>
      </c>
      <c r="AT100" t="str">
        <f t="shared" si="78"/>
        <v>4:47+</v>
      </c>
      <c r="AU100" t="str">
        <f t="shared" si="78"/>
        <v>5:37+</v>
      </c>
      <c r="AV100" t="str">
        <f t="shared" si="78"/>
        <v>0:43-</v>
      </c>
      <c r="AW100" t="str">
        <f t="shared" si="78"/>
        <v>1:30-</v>
      </c>
      <c r="AX100" t="str">
        <f t="shared" si="78"/>
        <v>2:15-</v>
      </c>
      <c r="AY100" t="str">
        <f t="shared" si="78"/>
        <v>3:01-</v>
      </c>
      <c r="AZ100" t="str">
        <f t="shared" si="78"/>
        <v>3:47-</v>
      </c>
      <c r="BA100" t="str">
        <f t="shared" si="78"/>
        <v>4:35-</v>
      </c>
      <c r="BB100" t="str">
        <f t="shared" si="78"/>
        <v>5:25-</v>
      </c>
      <c r="BC100" t="str">
        <f t="shared" si="78"/>
        <v>6:17-</v>
      </c>
      <c r="BD100" t="str">
        <f t="shared" si="78"/>
        <v>0:37+</v>
      </c>
      <c r="BE100" t="str">
        <f t="shared" si="78"/>
        <v>1:32+</v>
      </c>
      <c r="BF100" t="str">
        <f t="shared" si="78"/>
        <v>2:32+</v>
      </c>
      <c r="BG100" t="str">
        <f t="shared" si="78"/>
        <v>3:34+</v>
      </c>
      <c r="BH100" t="str">
        <f t="shared" si="78"/>
        <v>4:37+</v>
      </c>
      <c r="BI100" t="str">
        <f t="shared" si="78"/>
        <v>5:38+</v>
      </c>
    </row>
    <row r="101" spans="1:61" x14ac:dyDescent="0.2">
      <c r="A101">
        <v>14</v>
      </c>
      <c r="C101" s="18" t="str">
        <f t="shared" si="34"/>
        <v/>
      </c>
      <c r="D101">
        <v>-2.2000000000000002</v>
      </c>
      <c r="E101">
        <v>327</v>
      </c>
      <c r="F101" s="18">
        <f t="shared" si="35"/>
        <v>0.14375000000000002</v>
      </c>
      <c r="G101">
        <v>1.4</v>
      </c>
      <c r="H101">
        <v>921</v>
      </c>
      <c r="I101" s="18">
        <f t="shared" si="36"/>
        <v>0.38958333333333334</v>
      </c>
      <c r="J101">
        <v>-2.2000000000000002</v>
      </c>
      <c r="K101">
        <v>1550</v>
      </c>
      <c r="L101" s="18">
        <f t="shared" si="37"/>
        <v>0.65972222222222221</v>
      </c>
      <c r="M101">
        <v>1.4</v>
      </c>
      <c r="N101">
        <v>2138</v>
      </c>
      <c r="O101" s="18">
        <f t="shared" si="38"/>
        <v>0.90138888888888891</v>
      </c>
      <c r="R101" s="3" t="str">
        <f t="shared" si="48"/>
        <v/>
      </c>
      <c r="S101" s="3" t="str">
        <f t="shared" si="49"/>
        <v>3:27-</v>
      </c>
      <c r="T101" s="3" t="str">
        <f t="shared" si="50"/>
        <v>9:21+</v>
      </c>
      <c r="U101" s="3" t="str">
        <f t="shared" si="51"/>
        <v>15:50-</v>
      </c>
      <c r="V101" s="3" t="str">
        <f t="shared" si="52"/>
        <v>21:38-</v>
      </c>
      <c r="W101" s="3"/>
      <c r="X101" s="3" t="str">
        <f t="shared" si="39"/>
        <v>3:27-</v>
      </c>
      <c r="Y101" s="3" t="str">
        <f t="shared" si="40"/>
        <v>9:21+</v>
      </c>
      <c r="Z101" s="3" t="str">
        <f t="shared" si="41"/>
        <v>15:50-</v>
      </c>
      <c r="AA101" s="3" t="str">
        <f t="shared" si="42"/>
        <v>21:38-</v>
      </c>
      <c r="AE101" t="str">
        <f t="shared" ref="AE101:BI101" si="79">IFERROR(AE50,"")</f>
        <v>11:46-</v>
      </c>
      <c r="AF101" t="str">
        <f t="shared" si="79"/>
        <v>6:00+</v>
      </c>
      <c r="AG101" t="str">
        <f t="shared" si="79"/>
        <v>6:57+</v>
      </c>
      <c r="AH101" t="str">
        <f t="shared" si="79"/>
        <v>7:50+</v>
      </c>
      <c r="AI101" t="str">
        <f t="shared" si="79"/>
        <v>8:40+</v>
      </c>
      <c r="AJ101" t="str">
        <f t="shared" si="79"/>
        <v>9:27+</v>
      </c>
      <c r="AK101" t="str">
        <f t="shared" si="79"/>
        <v>10:12+</v>
      </c>
      <c r="AL101" t="str">
        <f t="shared" si="79"/>
        <v>10:56+</v>
      </c>
      <c r="AM101" t="str">
        <f t="shared" si="79"/>
        <v>11:39+</v>
      </c>
      <c r="AN101" t="str">
        <f t="shared" si="79"/>
        <v>6:37-</v>
      </c>
      <c r="AO101" t="str">
        <f t="shared" si="79"/>
        <v>7:22-</v>
      </c>
      <c r="AP101" t="str">
        <f t="shared" si="79"/>
        <v>8:09-</v>
      </c>
      <c r="AQ101" t="str">
        <f t="shared" si="79"/>
        <v>8:58-</v>
      </c>
      <c r="AR101" t="str">
        <f t="shared" si="79"/>
        <v>9:49-</v>
      </c>
      <c r="AS101" t="str">
        <f t="shared" si="79"/>
        <v>10:42-</v>
      </c>
      <c r="AT101" t="str">
        <f t="shared" si="79"/>
        <v>11:35-</v>
      </c>
      <c r="AU101" t="str">
        <f t="shared" si="79"/>
        <v>12:26-</v>
      </c>
      <c r="AV101" t="str">
        <f t="shared" si="79"/>
        <v>6:27+</v>
      </c>
      <c r="AW101" t="str">
        <f t="shared" si="79"/>
        <v>7:16+</v>
      </c>
      <c r="AX101" t="str">
        <f t="shared" si="79"/>
        <v>8:03+</v>
      </c>
      <c r="AY101" t="str">
        <f t="shared" si="79"/>
        <v>8:51+</v>
      </c>
      <c r="AZ101" t="str">
        <f t="shared" si="79"/>
        <v>9:39+</v>
      </c>
      <c r="BA101" t="str">
        <f t="shared" si="79"/>
        <v>10:27+</v>
      </c>
      <c r="BB101" t="str">
        <f t="shared" si="79"/>
        <v>11:17+</v>
      </c>
      <c r="BC101" t="str">
        <f t="shared" si="79"/>
        <v>12:09+</v>
      </c>
      <c r="BD101" t="str">
        <f t="shared" si="79"/>
        <v>7:13-</v>
      </c>
      <c r="BE101" t="str">
        <f t="shared" si="79"/>
        <v>8:14-</v>
      </c>
      <c r="BF101" t="str">
        <f t="shared" si="79"/>
        <v>9:18-</v>
      </c>
      <c r="BG101" t="str">
        <f t="shared" si="79"/>
        <v>10:24-</v>
      </c>
      <c r="BH101" t="str">
        <f t="shared" si="79"/>
        <v>11:30-</v>
      </c>
      <c r="BI101" t="str">
        <f t="shared" si="79"/>
        <v>12:23-</v>
      </c>
    </row>
    <row r="102" spans="1:61" x14ac:dyDescent="0.2">
      <c r="A102">
        <v>15</v>
      </c>
      <c r="C102" s="18" t="str">
        <f t="shared" si="34"/>
        <v/>
      </c>
      <c r="D102">
        <v>-2.2999999999999998</v>
      </c>
      <c r="E102">
        <v>406</v>
      </c>
      <c r="F102" s="18">
        <f t="shared" si="35"/>
        <v>0.17083333333333331</v>
      </c>
      <c r="G102">
        <v>1.4</v>
      </c>
      <c r="H102">
        <v>1001</v>
      </c>
      <c r="I102" s="18">
        <f t="shared" si="36"/>
        <v>0.41736111111111113</v>
      </c>
      <c r="J102">
        <v>-2.4</v>
      </c>
      <c r="K102">
        <v>1628</v>
      </c>
      <c r="L102" s="18">
        <f t="shared" si="37"/>
        <v>0.68611111111111101</v>
      </c>
      <c r="M102">
        <v>1.4</v>
      </c>
      <c r="N102">
        <v>2217</v>
      </c>
      <c r="O102" s="18">
        <f t="shared" si="38"/>
        <v>0.92847222222222225</v>
      </c>
      <c r="R102" s="3" t="str">
        <f t="shared" si="48"/>
        <v/>
      </c>
      <c r="S102" s="3" t="str">
        <f t="shared" si="49"/>
        <v>4:06-</v>
      </c>
      <c r="T102" s="3" t="str">
        <f t="shared" si="50"/>
        <v>10:01+</v>
      </c>
      <c r="U102" s="3" t="str">
        <f t="shared" si="51"/>
        <v>16:28-</v>
      </c>
      <c r="V102" s="3" t="str">
        <f t="shared" si="52"/>
        <v>22:17-</v>
      </c>
      <c r="W102" s="3"/>
      <c r="X102" s="3" t="str">
        <f t="shared" si="39"/>
        <v>4:06-</v>
      </c>
      <c r="Y102" s="3" t="str">
        <f t="shared" si="40"/>
        <v>10:01+</v>
      </c>
      <c r="Z102" s="3" t="str">
        <f t="shared" si="41"/>
        <v>16:28-</v>
      </c>
      <c r="AA102" s="3" t="str">
        <f t="shared" si="42"/>
        <v>22:17-</v>
      </c>
      <c r="AE102" t="str">
        <f t="shared" ref="AE102:BI102" si="80">IFERROR(AE51,"")</f>
        <v>17:33+</v>
      </c>
      <c r="AF102" t="str">
        <f t="shared" si="80"/>
        <v>12:47-</v>
      </c>
      <c r="AG102" t="str">
        <f t="shared" si="80"/>
        <v>13:44-</v>
      </c>
      <c r="AH102" t="str">
        <f t="shared" si="80"/>
        <v>14:36-</v>
      </c>
      <c r="AI102" t="str">
        <f t="shared" si="80"/>
        <v>15:25-</v>
      </c>
      <c r="AJ102" t="str">
        <f t="shared" si="80"/>
        <v>16:11-</v>
      </c>
      <c r="AK102" t="str">
        <f t="shared" si="80"/>
        <v>16:55-</v>
      </c>
      <c r="AL102" t="str">
        <f t="shared" si="80"/>
        <v>17:39-</v>
      </c>
      <c r="AM102" t="str">
        <f t="shared" si="80"/>
        <v>18:22-</v>
      </c>
      <c r="AN102" t="str">
        <f t="shared" si="80"/>
        <v>12:22+</v>
      </c>
      <c r="AO102" t="str">
        <f t="shared" si="80"/>
        <v>13:06+</v>
      </c>
      <c r="AP102" t="str">
        <f t="shared" si="80"/>
        <v>13:52+</v>
      </c>
      <c r="AQ102" t="str">
        <f t="shared" si="80"/>
        <v>14:40+</v>
      </c>
      <c r="AR102" t="str">
        <f t="shared" si="80"/>
        <v>15:30+</v>
      </c>
      <c r="AS102" t="str">
        <f t="shared" si="80"/>
        <v>16:22+</v>
      </c>
      <c r="AT102" t="str">
        <f t="shared" si="80"/>
        <v>17:14+</v>
      </c>
      <c r="AU102" t="str">
        <f t="shared" si="80"/>
        <v>18:05+</v>
      </c>
      <c r="AV102" t="str">
        <f t="shared" si="80"/>
        <v>13:15-</v>
      </c>
      <c r="AW102" t="str">
        <f t="shared" si="80"/>
        <v>14:02-</v>
      </c>
      <c r="AX102" t="str">
        <f t="shared" si="80"/>
        <v>14:49-</v>
      </c>
      <c r="AY102" t="str">
        <f t="shared" si="80"/>
        <v>15:35-</v>
      </c>
      <c r="AZ102" t="str">
        <f t="shared" si="80"/>
        <v>16:21-</v>
      </c>
      <c r="BA102" t="str">
        <f t="shared" si="80"/>
        <v>17:09-</v>
      </c>
      <c r="BB102" t="str">
        <f t="shared" si="80"/>
        <v>17:59-</v>
      </c>
      <c r="BC102" t="str">
        <f t="shared" si="80"/>
        <v>18:51-</v>
      </c>
      <c r="BD102" t="str">
        <f t="shared" si="80"/>
        <v>13:04+</v>
      </c>
      <c r="BE102" t="str">
        <f t="shared" si="80"/>
        <v>14:02+</v>
      </c>
      <c r="BF102" t="str">
        <f t="shared" si="80"/>
        <v>15:04+</v>
      </c>
      <c r="BG102" t="str">
        <f t="shared" si="80"/>
        <v>16:07+</v>
      </c>
      <c r="BH102" t="str">
        <f t="shared" si="80"/>
        <v>17:10+</v>
      </c>
      <c r="BI102" t="str">
        <f t="shared" si="80"/>
        <v>18:10+</v>
      </c>
    </row>
    <row r="103" spans="1:61" x14ac:dyDescent="0.2">
      <c r="A103">
        <v>16</v>
      </c>
      <c r="C103" s="18" t="str">
        <f t="shared" si="34"/>
        <v/>
      </c>
      <c r="D103">
        <v>-2.4</v>
      </c>
      <c r="E103">
        <v>444</v>
      </c>
      <c r="F103" s="18">
        <f t="shared" si="35"/>
        <v>0.19722222222222222</v>
      </c>
      <c r="G103">
        <v>1.5</v>
      </c>
      <c r="H103">
        <v>1040</v>
      </c>
      <c r="I103" s="18">
        <f t="shared" si="36"/>
        <v>0.44444444444444442</v>
      </c>
      <c r="J103">
        <v>-2.4</v>
      </c>
      <c r="K103">
        <v>1704</v>
      </c>
      <c r="L103" s="18">
        <f t="shared" si="37"/>
        <v>0.71111111111111114</v>
      </c>
      <c r="M103">
        <v>1.4</v>
      </c>
      <c r="N103">
        <v>2255</v>
      </c>
      <c r="O103" s="18">
        <f t="shared" si="38"/>
        <v>0.95486111111111116</v>
      </c>
      <c r="R103" s="3" t="str">
        <f t="shared" si="48"/>
        <v/>
      </c>
      <c r="S103" s="3" t="str">
        <f t="shared" si="49"/>
        <v>4:44-</v>
      </c>
      <c r="T103" s="3" t="str">
        <f t="shared" si="50"/>
        <v>10:40+</v>
      </c>
      <c r="U103" s="3" t="str">
        <f t="shared" si="51"/>
        <v>17:04-</v>
      </c>
      <c r="V103" s="3" t="str">
        <f t="shared" si="52"/>
        <v>22:55-</v>
      </c>
      <c r="W103" s="3"/>
      <c r="X103" s="3" t="str">
        <f t="shared" si="39"/>
        <v>4:44-</v>
      </c>
      <c r="Y103" s="3" t="str">
        <f t="shared" si="40"/>
        <v>10:40+</v>
      </c>
      <c r="Z103" s="3" t="str">
        <f t="shared" si="41"/>
        <v>17:04-</v>
      </c>
      <c r="AA103" s="3" t="str">
        <f t="shared" si="42"/>
        <v>22:55-</v>
      </c>
      <c r="AE103" t="str">
        <f t="shared" ref="AE103:BI103" si="81">IFERROR(AE52,"")</f>
        <v/>
      </c>
      <c r="AF103" t="str">
        <f t="shared" si="81"/>
        <v>18:33+</v>
      </c>
      <c r="AG103" t="str">
        <f t="shared" si="81"/>
        <v>19:28+</v>
      </c>
      <c r="AH103" t="str">
        <f t="shared" si="81"/>
        <v>20:19-</v>
      </c>
      <c r="AI103" t="str">
        <f t="shared" si="81"/>
        <v>21:07-</v>
      </c>
      <c r="AJ103" t="str">
        <f t="shared" si="81"/>
        <v>21:53-</v>
      </c>
      <c r="AK103" t="str">
        <f t="shared" si="81"/>
        <v>22:37-</v>
      </c>
      <c r="AL103" t="str">
        <f t="shared" si="81"/>
        <v>23:20-</v>
      </c>
      <c r="AM103" t="str">
        <f t="shared" si="81"/>
        <v/>
      </c>
      <c r="AN103" t="str">
        <f t="shared" si="81"/>
        <v>19:06-</v>
      </c>
      <c r="AO103" t="str">
        <f t="shared" si="81"/>
        <v>19:51-</v>
      </c>
      <c r="AP103" t="str">
        <f t="shared" si="81"/>
        <v>20:37-</v>
      </c>
      <c r="AQ103" t="str">
        <f t="shared" si="81"/>
        <v>21:26-</v>
      </c>
      <c r="AR103" t="str">
        <f t="shared" si="81"/>
        <v>22:16-</v>
      </c>
      <c r="AS103" t="str">
        <f t="shared" si="81"/>
        <v>23:06-</v>
      </c>
      <c r="AT103" t="str">
        <f t="shared" si="81"/>
        <v>23:56-</v>
      </c>
      <c r="AU103" t="str">
        <f t="shared" si="81"/>
        <v/>
      </c>
      <c r="AV103" t="str">
        <f t="shared" si="81"/>
        <v>18:55+</v>
      </c>
      <c r="AW103" t="str">
        <f t="shared" si="81"/>
        <v>19:43+</v>
      </c>
      <c r="AX103" t="str">
        <f t="shared" si="81"/>
        <v>20:31+</v>
      </c>
      <c r="AY103" t="str">
        <f t="shared" si="81"/>
        <v>21:18-</v>
      </c>
      <c r="AZ103" t="str">
        <f t="shared" si="81"/>
        <v>22:05-</v>
      </c>
      <c r="BA103" t="str">
        <f t="shared" si="81"/>
        <v>22:54-</v>
      </c>
      <c r="BB103" t="str">
        <f t="shared" si="81"/>
        <v>23:44-</v>
      </c>
      <c r="BC103" t="str">
        <f t="shared" si="81"/>
        <v/>
      </c>
      <c r="BD103" t="str">
        <f t="shared" si="81"/>
        <v>19:47-</v>
      </c>
      <c r="BE103" t="str">
        <f t="shared" si="81"/>
        <v>20:46-</v>
      </c>
      <c r="BF103" t="str">
        <f t="shared" si="81"/>
        <v>21:48-</v>
      </c>
      <c r="BG103" t="str">
        <f t="shared" si="81"/>
        <v>22:52-</v>
      </c>
      <c r="BH103" t="str">
        <f t="shared" si="81"/>
        <v>23:54-</v>
      </c>
      <c r="BI103" t="str">
        <f t="shared" si="81"/>
        <v/>
      </c>
    </row>
    <row r="104" spans="1:61" x14ac:dyDescent="0.2">
      <c r="A104">
        <v>17</v>
      </c>
      <c r="C104" s="18" t="str">
        <f t="shared" si="34"/>
        <v/>
      </c>
      <c r="D104">
        <v>-2.5</v>
      </c>
      <c r="E104">
        <v>521</v>
      </c>
      <c r="F104" s="18">
        <f t="shared" si="35"/>
        <v>0.22291666666666665</v>
      </c>
      <c r="G104">
        <v>1.5</v>
      </c>
      <c r="H104">
        <v>1119</v>
      </c>
      <c r="I104" s="18">
        <f t="shared" si="36"/>
        <v>0.47152777777777777</v>
      </c>
      <c r="J104">
        <v>-2.5</v>
      </c>
      <c r="K104">
        <v>1739</v>
      </c>
      <c r="L104" s="18">
        <f t="shared" si="37"/>
        <v>0.73541666666666661</v>
      </c>
      <c r="M104">
        <v>1.5</v>
      </c>
      <c r="N104">
        <v>2333</v>
      </c>
      <c r="O104" s="18">
        <f t="shared" si="38"/>
        <v>0.98125000000000007</v>
      </c>
      <c r="R104" s="3" t="str">
        <f t="shared" si="48"/>
        <v/>
      </c>
      <c r="S104" s="3" t="str">
        <f t="shared" si="49"/>
        <v>5:21-</v>
      </c>
      <c r="T104" s="3" t="str">
        <f t="shared" si="50"/>
        <v>11:19+</v>
      </c>
      <c r="U104" s="3" t="str">
        <f t="shared" si="51"/>
        <v>17:39-</v>
      </c>
      <c r="V104" s="3" t="str">
        <f t="shared" si="52"/>
        <v>23:33-</v>
      </c>
      <c r="W104" s="3"/>
      <c r="X104" s="3" t="str">
        <f t="shared" si="39"/>
        <v>5:21-</v>
      </c>
      <c r="Y104" s="3" t="str">
        <f t="shared" si="40"/>
        <v>11:19+</v>
      </c>
      <c r="Z104" s="3" t="str">
        <f t="shared" si="41"/>
        <v>17:39-</v>
      </c>
      <c r="AA104" s="3" t="str">
        <f t="shared" si="42"/>
        <v>23:33-</v>
      </c>
      <c r="AD104" t="s">
        <v>501</v>
      </c>
    </row>
    <row r="105" spans="1:61" x14ac:dyDescent="0.2">
      <c r="A105">
        <v>18</v>
      </c>
      <c r="C105" s="18" t="str">
        <f t="shared" si="34"/>
        <v/>
      </c>
      <c r="D105">
        <v>-2.5</v>
      </c>
      <c r="E105">
        <v>558</v>
      </c>
      <c r="F105" s="18">
        <f t="shared" si="35"/>
        <v>0.24861111111111112</v>
      </c>
      <c r="G105">
        <v>1.5</v>
      </c>
      <c r="H105">
        <v>1157</v>
      </c>
      <c r="I105" s="18">
        <f t="shared" si="36"/>
        <v>0.49791666666666662</v>
      </c>
      <c r="J105">
        <v>-2.5</v>
      </c>
      <c r="K105">
        <v>1815</v>
      </c>
      <c r="L105" s="18">
        <f t="shared" si="37"/>
        <v>0.76041666666666663</v>
      </c>
      <c r="M105">
        <v>1.5</v>
      </c>
      <c r="O105" s="18" t="str">
        <f t="shared" si="38"/>
        <v/>
      </c>
      <c r="R105" s="3" t="str">
        <f t="shared" si="48"/>
        <v/>
      </c>
      <c r="S105" s="3" t="str">
        <f t="shared" si="49"/>
        <v>5:58-</v>
      </c>
      <c r="T105" s="3" t="str">
        <f t="shared" si="50"/>
        <v>11:57+</v>
      </c>
      <c r="U105" s="3" t="str">
        <f t="shared" si="51"/>
        <v>18:15-</v>
      </c>
      <c r="V105" s="3" t="str">
        <f t="shared" si="52"/>
        <v/>
      </c>
      <c r="W105" s="3"/>
      <c r="X105" s="3" t="str">
        <f t="shared" si="39"/>
        <v>5:58-</v>
      </c>
      <c r="Y105" s="3" t="str">
        <f t="shared" si="40"/>
        <v>11:57+</v>
      </c>
      <c r="Z105" s="3" t="str">
        <f t="shared" si="41"/>
        <v>18:15-</v>
      </c>
      <c r="AA105" s="3" t="str">
        <f t="shared" si="42"/>
        <v/>
      </c>
      <c r="AE105" s="15">
        <v>1</v>
      </c>
      <c r="AF105" s="15">
        <v>2</v>
      </c>
      <c r="AG105" s="15">
        <v>3</v>
      </c>
      <c r="AH105" s="15">
        <v>4</v>
      </c>
      <c r="AI105" s="15">
        <v>5</v>
      </c>
      <c r="AJ105" s="15">
        <v>6</v>
      </c>
      <c r="AK105" s="15">
        <v>7</v>
      </c>
      <c r="AL105" s="15">
        <v>8</v>
      </c>
      <c r="AM105" s="15">
        <v>9</v>
      </c>
      <c r="AN105" s="15">
        <v>10</v>
      </c>
      <c r="AO105" s="15">
        <v>11</v>
      </c>
      <c r="AP105" s="15">
        <v>12</v>
      </c>
      <c r="AQ105" s="15">
        <v>13</v>
      </c>
      <c r="AR105" s="15">
        <v>14</v>
      </c>
      <c r="AS105" s="15">
        <v>15</v>
      </c>
      <c r="AT105" s="15">
        <v>16</v>
      </c>
      <c r="AU105" s="15">
        <v>17</v>
      </c>
      <c r="AV105" s="15">
        <v>18</v>
      </c>
      <c r="AW105" s="15">
        <v>19</v>
      </c>
      <c r="AX105" s="15">
        <v>20</v>
      </c>
      <c r="AY105" s="15">
        <v>21</v>
      </c>
      <c r="AZ105" s="15">
        <v>22</v>
      </c>
      <c r="BA105" s="15">
        <v>23</v>
      </c>
      <c r="BB105" s="15">
        <v>24</v>
      </c>
      <c r="BC105" s="15">
        <v>25</v>
      </c>
      <c r="BD105" s="15">
        <v>26</v>
      </c>
      <c r="BE105" s="15">
        <v>27</v>
      </c>
      <c r="BF105" s="15">
        <v>28</v>
      </c>
      <c r="BG105" s="15">
        <v>29</v>
      </c>
      <c r="BH105" s="15">
        <v>30</v>
      </c>
      <c r="BI105" s="15">
        <v>31</v>
      </c>
    </row>
    <row r="106" spans="1:61" ht="40" customHeight="1" x14ac:dyDescent="0.2">
      <c r="A106">
        <v>19</v>
      </c>
      <c r="B106">
        <v>11</v>
      </c>
      <c r="C106" s="18">
        <f t="shared" si="34"/>
        <v>7.6388888888888886E-3</v>
      </c>
      <c r="D106">
        <v>-2.5</v>
      </c>
      <c r="E106">
        <v>636</v>
      </c>
      <c r="F106" s="18">
        <f t="shared" si="35"/>
        <v>0.27499999999999997</v>
      </c>
      <c r="G106">
        <v>1.5</v>
      </c>
      <c r="H106">
        <v>1237</v>
      </c>
      <c r="I106" s="18">
        <f t="shared" si="36"/>
        <v>0.52569444444444446</v>
      </c>
      <c r="J106">
        <v>-2.5</v>
      </c>
      <c r="K106">
        <v>1852</v>
      </c>
      <c r="L106" s="18">
        <f t="shared" si="37"/>
        <v>0.78611111111111109</v>
      </c>
      <c r="M106">
        <v>1.5</v>
      </c>
      <c r="O106" s="18" t="str">
        <f t="shared" si="38"/>
        <v/>
      </c>
      <c r="R106" s="3" t="str">
        <f t="shared" si="48"/>
        <v>0:11+</v>
      </c>
      <c r="S106" s="3" t="str">
        <f t="shared" si="49"/>
        <v>6:36-</v>
      </c>
      <c r="T106" s="3" t="str">
        <f t="shared" si="50"/>
        <v>12:37+</v>
      </c>
      <c r="U106" s="3" t="str">
        <f t="shared" si="51"/>
        <v>18:52-</v>
      </c>
      <c r="V106" s="3" t="str">
        <f t="shared" si="52"/>
        <v/>
      </c>
      <c r="W106" s="3"/>
      <c r="X106" s="3" t="str">
        <f t="shared" si="39"/>
        <v>0:11+</v>
      </c>
      <c r="Y106" s="3" t="str">
        <f t="shared" si="40"/>
        <v>6:36-</v>
      </c>
      <c r="Z106" s="3" t="str">
        <f t="shared" si="41"/>
        <v>12:37+</v>
      </c>
      <c r="AA106" s="3" t="str">
        <f t="shared" si="42"/>
        <v>18:52-</v>
      </c>
      <c r="AD106" s="3" t="s">
        <v>342</v>
      </c>
      <c r="AE106" s="9" t="str">
        <f>AE56&amp; CHAR(13) &amp;AE57&amp;CHAR(13)&amp;AE58&amp;CHAR(13)&amp;AE59</f>
        <v>3:29-_x000D_9:21+_x000D_16:05-_x000D_21:49-</v>
      </c>
      <c r="AF106" s="9" t="str">
        <f t="shared" ref="AF106:BI106" si="82">AF56&amp; CHAR(13) &amp;AF57&amp;CHAR(13)&amp;AF58&amp;CHAR(13)&amp;AF59</f>
        <v>4:22-_x000D_10:14+_x000D_16:58-_x000D_22:42-</v>
      </c>
      <c r="AG106" s="9" t="str">
        <f t="shared" si="82"/>
        <v>5:16-_x000D_11:08+_x000D_17:50-_x000D_23:35-</v>
      </c>
      <c r="AH106" s="9" t="str">
        <f t="shared" si="82"/>
        <v>6:11-_x000D_12:01+_x000D_18:44-_x000D_</v>
      </c>
      <c r="AI106" s="9" t="str">
        <f t="shared" si="82"/>
        <v>0:28+_x000D_7:07-_x000D_12:56+_x000D_19:39-</v>
      </c>
      <c r="AJ106" s="9" t="str">
        <f t="shared" si="82"/>
        <v>1:23+_x000D_8:06-_x000D_13:52+_x000D_20:36-</v>
      </c>
      <c r="AK106" s="9" t="str">
        <f t="shared" si="82"/>
        <v>2:20+_x000D_9:07-_x000D_14:50+_x000D_21:36-</v>
      </c>
      <c r="AL106" s="9" t="str">
        <f t="shared" si="82"/>
        <v>3:18+_x000D_10:09-_x000D_15:49+_x000D_22:36-</v>
      </c>
      <c r="AM106" s="9" t="str">
        <f t="shared" si="82"/>
        <v>4:17+_x000D_11:11-_x000D_16:48+_x000D_23:34-</v>
      </c>
      <c r="AN106" s="9" t="str">
        <f t="shared" si="82"/>
        <v>5:15+_x000D_12:10-_x000D_17:44+_x000D_</v>
      </c>
      <c r="AO106" s="9" t="str">
        <f t="shared" si="82"/>
        <v>0:30-_x000D_6:10+_x000D_13:04-_x000D_18:37+</v>
      </c>
      <c r="AP106" s="9" t="str">
        <f t="shared" si="82"/>
        <v>1:21-_x000D_7:01+_x000D_13:52-_x000D_19:26+</v>
      </c>
      <c r="AQ106" s="9" t="str">
        <f t="shared" si="82"/>
        <v>2:07-_x000D_7:47+_x000D_14:36-_x000D_20:10+</v>
      </c>
      <c r="AR106" s="9" t="str">
        <f t="shared" si="82"/>
        <v>2:49-_x000D_8:31+_x000D_15:17-_x000D_20:52-</v>
      </c>
      <c r="AS106" s="9" t="str">
        <f t="shared" si="82"/>
        <v>3:29-_x000D_9:12+_x000D_15:56-_x000D_21:32-</v>
      </c>
      <c r="AT106" s="9" t="str">
        <f t="shared" si="82"/>
        <v>4:08-_x000D_9:52+_x000D_16:34-_x000D_22:11-</v>
      </c>
      <c r="AU106" s="9" t="str">
        <f t="shared" si="82"/>
        <v>4:45-_x000D_10:30+_x000D_17:11-_x000D_22:49-</v>
      </c>
      <c r="AV106" s="9" t="str">
        <f t="shared" si="82"/>
        <v>5:22-_x000D_11:09+_x000D_17:47-_x000D_23:27-</v>
      </c>
      <c r="AW106" s="9" t="str">
        <f t="shared" si="82"/>
        <v>5:59-_x000D_11:47+_x000D_18:24-_x000D_</v>
      </c>
      <c r="AX106" s="9" t="str">
        <f t="shared" si="82"/>
        <v>0:05+_x000D_6:37-_x000D_12:26+_x000D_19:01-</v>
      </c>
      <c r="AY106" s="9" t="str">
        <f t="shared" si="82"/>
        <v>0:44+_x000D_7:17-_x000D_13:07+_x000D_19:40-</v>
      </c>
      <c r="AZ106" s="9" t="str">
        <f t="shared" si="82"/>
        <v>1:26+_x000D_8:02-_x000D_13:52+_x000D_20:24-</v>
      </c>
      <c r="BA106" s="9" t="str">
        <f t="shared" si="82"/>
        <v>2:13+_x000D_8:52-_x000D_14:42+_x000D_21:14-</v>
      </c>
      <c r="BB106" s="9" t="str">
        <f t="shared" si="82"/>
        <v>3:06+_x000D_9:50-_x000D_15:38+_x000D_22:12-</v>
      </c>
      <c r="BC106" s="9" t="str">
        <f t="shared" si="82"/>
        <v>4:06+_x000D_10:53-_x000D_16:40+_x000D_23:14-</v>
      </c>
      <c r="BD106" s="9" t="str">
        <f t="shared" si="82"/>
        <v>5:09+_x000D_11:58-_x000D_17:43+_x000D_</v>
      </c>
      <c r="BE106" s="9" t="str">
        <f t="shared" si="82"/>
        <v>0:18-_x000D_6:13+_x000D_13:01-_x000D_18:45+</v>
      </c>
      <c r="BF106" s="9" t="str">
        <f t="shared" si="82"/>
        <v>1:20-_x000D_7:14+_x000D_14:00-_x000D_19:45+</v>
      </c>
      <c r="BG106" s="9" t="str">
        <f t="shared" si="82"/>
        <v>2:19-_x000D_8:13+_x000D_14:55-_x000D_20:41-</v>
      </c>
      <c r="BH106" s="9" t="str">
        <f t="shared" si="82"/>
        <v>3:14-_x000D_9:08+_x000D_15:49-_x000D_21:35-</v>
      </c>
      <c r="BI106" s="9" t="str">
        <f t="shared" si="82"/>
        <v>4:08-_x000D_10:02+_x000D_16:40-_x000D_22:27-</v>
      </c>
    </row>
    <row r="107" spans="1:61" ht="64" x14ac:dyDescent="0.2">
      <c r="A107">
        <v>20</v>
      </c>
      <c r="B107">
        <v>51</v>
      </c>
      <c r="C107" s="18">
        <f t="shared" si="34"/>
        <v>3.5416666666666666E-2</v>
      </c>
      <c r="D107">
        <v>-2.5</v>
      </c>
      <c r="E107">
        <v>717</v>
      </c>
      <c r="F107" s="18">
        <f t="shared" si="35"/>
        <v>0.3034722222222222</v>
      </c>
      <c r="G107">
        <v>1.5</v>
      </c>
      <c r="H107">
        <v>1319</v>
      </c>
      <c r="I107" s="18">
        <f t="shared" si="36"/>
        <v>0.55486111111111114</v>
      </c>
      <c r="J107">
        <v>-2.4</v>
      </c>
      <c r="K107">
        <v>1932</v>
      </c>
      <c r="L107" s="18">
        <f t="shared" si="37"/>
        <v>0.81388888888888899</v>
      </c>
      <c r="M107">
        <v>1.4</v>
      </c>
      <c r="O107" s="18" t="str">
        <f t="shared" si="38"/>
        <v/>
      </c>
      <c r="R107" s="3" t="str">
        <f t="shared" si="48"/>
        <v>0:51+</v>
      </c>
      <c r="S107" s="3" t="str">
        <f t="shared" si="49"/>
        <v>7:17-</v>
      </c>
      <c r="T107" s="3" t="str">
        <f t="shared" si="50"/>
        <v>13:19+</v>
      </c>
      <c r="U107" s="3" t="str">
        <f t="shared" si="51"/>
        <v>19:32-</v>
      </c>
      <c r="V107" s="3" t="str">
        <f t="shared" si="52"/>
        <v/>
      </c>
      <c r="W107" s="3"/>
      <c r="X107" s="3" t="str">
        <f t="shared" si="39"/>
        <v>0:51+</v>
      </c>
      <c r="Y107" s="3" t="str">
        <f t="shared" si="40"/>
        <v>7:17-</v>
      </c>
      <c r="Z107" s="3" t="str">
        <f t="shared" si="41"/>
        <v>13:19+</v>
      </c>
      <c r="AA107" s="3" t="str">
        <f t="shared" si="42"/>
        <v>19:32-</v>
      </c>
      <c r="AD107" s="3"/>
      <c r="AE107" s="9" t="str">
        <f t="shared" ref="AE107:BI107" si="83">AE57&amp; CHAR(13) &amp;AE58&amp;CHAR(13)&amp;AE59&amp;CHAR(13)&amp;AE60</f>
        <v>9:21+_x000D_16:05-_x000D_21:49-_x000D_5:01-</v>
      </c>
      <c r="AF107" s="9" t="str">
        <f t="shared" si="83"/>
        <v>10:14+_x000D_16:58-_x000D_22:42-_x000D_5:54-</v>
      </c>
      <c r="AG107" s="9" t="str">
        <f t="shared" si="83"/>
        <v>11:08+_x000D_17:50-_x000D_23:35-_x000D_0:10+</v>
      </c>
      <c r="AH107" s="9" t="str">
        <f t="shared" si="83"/>
        <v>12:01+_x000D_18:44-_x000D__x000D_1:02+</v>
      </c>
      <c r="AI107" s="9" t="str">
        <f t="shared" si="83"/>
        <v>7:07-_x000D_12:56+_x000D_19:39-_x000D_1:55+</v>
      </c>
      <c r="AJ107" s="9" t="str">
        <f t="shared" si="83"/>
        <v>8:06-_x000D_13:52+_x000D_20:36-_x000D_2:50+</v>
      </c>
      <c r="AK107" s="9" t="str">
        <f t="shared" si="83"/>
        <v>9:07-_x000D_14:50+_x000D_21:36-_x000D_3:47+</v>
      </c>
      <c r="AL107" s="9" t="str">
        <f t="shared" si="83"/>
        <v>10:09-_x000D_15:49+_x000D_22:36-_x000D_4:44+</v>
      </c>
      <c r="AM107" s="9" t="str">
        <f t="shared" si="83"/>
        <v>11:11-_x000D_16:48+_x000D_23:34-_x000D_5:41+</v>
      </c>
      <c r="AN107" s="9" t="str">
        <f t="shared" si="83"/>
        <v>12:10-_x000D_17:44+_x000D__x000D_0:49-</v>
      </c>
      <c r="AO107" s="9" t="str">
        <f t="shared" si="83"/>
        <v>6:10+_x000D_13:04-_x000D_18:37+_x000D_1:36-</v>
      </c>
      <c r="AP107" s="9" t="str">
        <f t="shared" si="83"/>
        <v>7:01+_x000D_13:52-_x000D_19:26+_x000D_2:20-</v>
      </c>
      <c r="AQ107" s="9" t="str">
        <f t="shared" si="83"/>
        <v>7:47+_x000D_14:36-_x000D_20:10+_x000D_3:00-</v>
      </c>
      <c r="AR107" s="9" t="str">
        <f t="shared" si="83"/>
        <v>8:31+_x000D_15:17-_x000D_20:52-_x000D_3:38-</v>
      </c>
      <c r="AS107" s="9" t="str">
        <f t="shared" si="83"/>
        <v>9:12+_x000D_15:56-_x000D_21:32-_x000D_4:15-</v>
      </c>
      <c r="AT107" s="9" t="str">
        <f t="shared" si="83"/>
        <v>9:52+_x000D_16:34-_x000D_22:11-_x000D_4:52-</v>
      </c>
      <c r="AU107" s="9" t="str">
        <f t="shared" si="83"/>
        <v>10:30+_x000D_17:11-_x000D_22:49-_x000D_5:28-</v>
      </c>
      <c r="AV107" s="9" t="str">
        <f t="shared" si="83"/>
        <v>11:09+_x000D_17:47-_x000D_23:27-_x000D_6:05-</v>
      </c>
      <c r="AW107" s="9" t="str">
        <f t="shared" si="83"/>
        <v>11:47+_x000D_18:24-_x000D__x000D_0:16+</v>
      </c>
      <c r="AX107" s="9" t="str">
        <f t="shared" si="83"/>
        <v>6:37-_x000D_12:26+_x000D_19:01-_x000D_0:58+</v>
      </c>
      <c r="AY107" s="9" t="str">
        <f t="shared" si="83"/>
        <v>7:17-_x000D_13:07+_x000D_19:40-_x000D_1:45+</v>
      </c>
      <c r="AZ107" s="9" t="str">
        <f t="shared" si="83"/>
        <v>8:02-_x000D_13:52+_x000D_20:24-_x000D_2:39+</v>
      </c>
      <c r="BA107" s="9" t="str">
        <f t="shared" si="83"/>
        <v>8:52-_x000D_14:42+_x000D_21:14-_x000D_3:42+</v>
      </c>
      <c r="BB107" s="9" t="str">
        <f t="shared" si="83"/>
        <v>9:50-_x000D_15:38+_x000D_22:12-_x000D_4:49+</v>
      </c>
      <c r="BC107" s="9" t="str">
        <f t="shared" si="83"/>
        <v>10:53-_x000D_16:40+_x000D_23:14-_x000D_5:57+</v>
      </c>
      <c r="BD107" s="9" t="str">
        <f t="shared" si="83"/>
        <v>11:58-_x000D_17:43+_x000D__x000D_1:01-</v>
      </c>
      <c r="BE107" s="9" t="str">
        <f t="shared" si="83"/>
        <v>6:13+_x000D_13:01-_x000D_18:45+_x000D_2:02-</v>
      </c>
      <c r="BF107" s="9" t="str">
        <f t="shared" si="83"/>
        <v>7:14+_x000D_14:00-_x000D_19:45+_x000D_2:59-</v>
      </c>
      <c r="BG107" s="9" t="str">
        <f t="shared" si="83"/>
        <v>8:13+_x000D_14:55-_x000D_20:41-_x000D_</v>
      </c>
      <c r="BH107" s="9" t="str">
        <f t="shared" si="83"/>
        <v>9:08+_x000D_15:49-_x000D_21:35-_x000D_</v>
      </c>
      <c r="BI107" s="9" t="str">
        <f t="shared" si="83"/>
        <v>10:02+_x000D_16:40-_x000D_22:27-_x000D_</v>
      </c>
    </row>
    <row r="108" spans="1:61" ht="64" x14ac:dyDescent="0.2">
      <c r="A108">
        <v>21</v>
      </c>
      <c r="B108">
        <v>135</v>
      </c>
      <c r="C108" s="18">
        <f t="shared" si="34"/>
        <v>6.5972222222222224E-2</v>
      </c>
      <c r="D108">
        <v>-2.5</v>
      </c>
      <c r="E108">
        <v>802</v>
      </c>
      <c r="F108" s="18">
        <f t="shared" si="35"/>
        <v>0.3347222222222222</v>
      </c>
      <c r="G108">
        <v>1.4</v>
      </c>
      <c r="H108">
        <v>1405</v>
      </c>
      <c r="I108" s="18">
        <f t="shared" si="36"/>
        <v>0.58680555555555558</v>
      </c>
      <c r="J108">
        <v>-2.4</v>
      </c>
      <c r="K108">
        <v>2018</v>
      </c>
      <c r="L108" s="18">
        <f t="shared" si="37"/>
        <v>0.84583333333333333</v>
      </c>
      <c r="M108">
        <v>1.4</v>
      </c>
      <c r="O108" s="18" t="str">
        <f t="shared" si="38"/>
        <v/>
      </c>
      <c r="R108" s="3" t="str">
        <f t="shared" si="48"/>
        <v>1:35+</v>
      </c>
      <c r="S108" s="3" t="str">
        <f t="shared" si="49"/>
        <v>8:02-</v>
      </c>
      <c r="T108" s="3" t="str">
        <f t="shared" si="50"/>
        <v>14:05+</v>
      </c>
      <c r="U108" s="3" t="str">
        <f t="shared" si="51"/>
        <v>20:18-</v>
      </c>
      <c r="V108" s="3" t="str">
        <f t="shared" si="52"/>
        <v/>
      </c>
      <c r="W108" s="3"/>
      <c r="X108" s="3" t="str">
        <f t="shared" si="39"/>
        <v>1:35+</v>
      </c>
      <c r="Y108" s="3" t="str">
        <f t="shared" si="40"/>
        <v>8:02-</v>
      </c>
      <c r="Z108" s="3" t="str">
        <f t="shared" si="41"/>
        <v>14:05+</v>
      </c>
      <c r="AA108" s="3" t="str">
        <f t="shared" si="42"/>
        <v>20:18-</v>
      </c>
      <c r="AD108" s="3"/>
      <c r="AE108" s="9" t="str">
        <f t="shared" ref="AE108:BI108" si="84">AE58&amp; CHAR(13) &amp;AE59&amp;CHAR(13)&amp;AE60&amp;CHAR(13)&amp;AE61</f>
        <v>16:05-_x000D_21:49-_x000D_5:01-_x000D_10:55+</v>
      </c>
      <c r="AF108" s="9" t="str">
        <f t="shared" si="84"/>
        <v>16:58-_x000D_22:42-_x000D_5:54-_x000D_11:46+</v>
      </c>
      <c r="AG108" s="9" t="str">
        <f t="shared" si="84"/>
        <v>17:50-_x000D_23:35-_x000D_0:10+_x000D_6:47-</v>
      </c>
      <c r="AH108" s="9" t="str">
        <f t="shared" si="84"/>
        <v>18:44-_x000D__x000D_1:02+_x000D_7:41-</v>
      </c>
      <c r="AI108" s="9" t="str">
        <f t="shared" si="84"/>
        <v>12:56+_x000D_19:39-_x000D_1:55+_x000D_8:37-</v>
      </c>
      <c r="AJ108" s="9" t="str">
        <f t="shared" si="84"/>
        <v>13:52+_x000D_20:36-_x000D_2:50+_x000D_9:36-</v>
      </c>
      <c r="AK108" s="9" t="str">
        <f t="shared" si="84"/>
        <v>14:50+_x000D_21:36-_x000D_3:47+_x000D_10:36-</v>
      </c>
      <c r="AL108" s="9" t="str">
        <f t="shared" si="84"/>
        <v>15:49+_x000D_22:36-_x000D_4:44+_x000D_11:35-</v>
      </c>
      <c r="AM108" s="9" t="str">
        <f t="shared" si="84"/>
        <v>16:48+_x000D_23:34-_x000D_5:41+_x000D_12:30-</v>
      </c>
      <c r="AN108" s="9" t="str">
        <f t="shared" si="84"/>
        <v>17:44+_x000D__x000D_0:49-_x000D_6:33+</v>
      </c>
      <c r="AO108" s="9" t="str">
        <f t="shared" si="84"/>
        <v>13:04-_x000D_18:37+_x000D_1:36-_x000D_7:22+</v>
      </c>
      <c r="AP108" s="9" t="str">
        <f t="shared" si="84"/>
        <v>13:52-_x000D_19:26+_x000D_2:20-_x000D_8:06+</v>
      </c>
      <c r="AQ108" s="9" t="str">
        <f t="shared" si="84"/>
        <v>14:36-_x000D_20:10+_x000D_3:00-_x000D_8:48+</v>
      </c>
      <c r="AR108" s="9" t="str">
        <f t="shared" si="84"/>
        <v>15:17-_x000D_20:52-_x000D_3:38-_x000D_9:28+</v>
      </c>
      <c r="AS108" s="9" t="str">
        <f t="shared" si="84"/>
        <v>15:56-_x000D_21:32-_x000D_4:15-_x000D_10:07+</v>
      </c>
      <c r="AT108" s="9" t="str">
        <f t="shared" si="84"/>
        <v>16:34-_x000D_22:11-_x000D_4:52-_x000D_10:45+</v>
      </c>
      <c r="AU108" s="9" t="str">
        <f t="shared" si="84"/>
        <v>17:11-_x000D_22:49-_x000D_5:28-_x000D_11:22+</v>
      </c>
      <c r="AV108" s="9" t="str">
        <f t="shared" si="84"/>
        <v>17:47-_x000D_23:27-_x000D_6:05-_x000D_12:01+</v>
      </c>
      <c r="AW108" s="9" t="str">
        <f t="shared" si="84"/>
        <v>18:24-_x000D__x000D_0:16+_x000D_6:44-</v>
      </c>
      <c r="AX108" s="9" t="str">
        <f t="shared" si="84"/>
        <v>12:26+_x000D_19:01-_x000D_0:58+_x000D_7:27-</v>
      </c>
      <c r="AY108" s="9" t="str">
        <f t="shared" si="84"/>
        <v>13:07+_x000D_19:40-_x000D_1:45+_x000D_8:17-</v>
      </c>
      <c r="AZ108" s="9" t="str">
        <f t="shared" si="84"/>
        <v>13:52+_x000D_20:24-_x000D_2:39+_x000D_9:15-</v>
      </c>
      <c r="BA108" s="9" t="str">
        <f t="shared" si="84"/>
        <v>14:42+_x000D_21:14-_x000D_3:42+_x000D_10:22-</v>
      </c>
      <c r="BB108" s="9" t="str">
        <f t="shared" si="84"/>
        <v>15:38+_x000D_22:12-_x000D_4:49+_x000D_11:31-</v>
      </c>
      <c r="BC108" s="9" t="str">
        <f t="shared" si="84"/>
        <v>16:40+_x000D_23:14-_x000D_5:57+_x000D_12:38-</v>
      </c>
      <c r="BD108" s="9" t="str">
        <f t="shared" si="84"/>
        <v>17:43+_x000D__x000D_1:01-_x000D_7:01+</v>
      </c>
      <c r="BE108" s="9" t="str">
        <f t="shared" si="84"/>
        <v>13:01-_x000D_18:45+_x000D_2:02-_x000D_8:01+</v>
      </c>
      <c r="BF108" s="9" t="str">
        <f t="shared" si="84"/>
        <v>14:00-_x000D_19:45+_x000D_2:59-_x000D_8:56+</v>
      </c>
      <c r="BG108" s="9" t="str">
        <f t="shared" si="84"/>
        <v>14:55-_x000D_20:41-_x000D__x000D_</v>
      </c>
      <c r="BH108" s="9" t="str">
        <f t="shared" si="84"/>
        <v>15:49-_x000D_21:35-_x000D__x000D_</v>
      </c>
      <c r="BI108" s="9" t="str">
        <f t="shared" si="84"/>
        <v>16:40-_x000D_22:27-_x000D__x000D_</v>
      </c>
    </row>
    <row r="109" spans="1:61" ht="64" x14ac:dyDescent="0.2">
      <c r="A109">
        <v>22</v>
      </c>
      <c r="B109">
        <v>225</v>
      </c>
      <c r="C109" s="18">
        <f t="shared" si="34"/>
        <v>0.10069444444444443</v>
      </c>
      <c r="D109">
        <v>-2.4</v>
      </c>
      <c r="E109">
        <v>854</v>
      </c>
      <c r="F109" s="18">
        <f t="shared" si="35"/>
        <v>0.37083333333333335</v>
      </c>
      <c r="G109">
        <v>1.4</v>
      </c>
      <c r="H109">
        <v>1457</v>
      </c>
      <c r="I109" s="18">
        <f t="shared" si="36"/>
        <v>0.62291666666666667</v>
      </c>
      <c r="J109">
        <v>-2.2999999999999998</v>
      </c>
      <c r="K109">
        <v>2112</v>
      </c>
      <c r="L109" s="18">
        <f t="shared" si="37"/>
        <v>0.8833333333333333</v>
      </c>
      <c r="M109">
        <v>1.4</v>
      </c>
      <c r="O109" s="18" t="str">
        <f t="shared" si="38"/>
        <v/>
      </c>
      <c r="R109" s="3" t="str">
        <f t="shared" si="48"/>
        <v>2:25+</v>
      </c>
      <c r="S109" s="3" t="str">
        <f t="shared" si="49"/>
        <v>8:54-</v>
      </c>
      <c r="T109" s="3" t="str">
        <f t="shared" si="50"/>
        <v>14:57+</v>
      </c>
      <c r="U109" s="3" t="str">
        <f t="shared" si="51"/>
        <v>21:12-</v>
      </c>
      <c r="V109" s="3" t="str">
        <f t="shared" si="52"/>
        <v/>
      </c>
      <c r="W109" s="3"/>
      <c r="X109" s="3" t="str">
        <f t="shared" si="39"/>
        <v>2:25+</v>
      </c>
      <c r="Y109" s="3" t="str">
        <f t="shared" si="40"/>
        <v>8:54-</v>
      </c>
      <c r="Z109" s="3" t="str">
        <f t="shared" si="41"/>
        <v>14:57+</v>
      </c>
      <c r="AA109" s="3" t="str">
        <f t="shared" si="42"/>
        <v>21:12-</v>
      </c>
      <c r="AD109" s="3"/>
      <c r="AE109" s="9" t="str">
        <f t="shared" ref="AE109:BI109" si="85">AE59&amp; CHAR(13) &amp;AE60&amp;CHAR(13)&amp;AE61&amp;CHAR(13)&amp;AE62</f>
        <v>21:49-_x000D_5:01-_x000D_10:55+_x000D_17:31-</v>
      </c>
      <c r="AF109" s="9" t="str">
        <f t="shared" si="85"/>
        <v>22:42-_x000D_5:54-_x000D_11:46+_x000D_18:22-</v>
      </c>
      <c r="AG109" s="9" t="str">
        <f t="shared" si="85"/>
        <v>23:35-_x000D_0:10+_x000D_6:47-_x000D_12:38+</v>
      </c>
      <c r="AH109" s="9" t="str">
        <f t="shared" si="85"/>
        <v>_x000D_1:02+_x000D_7:41-_x000D_13:30+</v>
      </c>
      <c r="AI109" s="9" t="str">
        <f t="shared" si="85"/>
        <v>19:39-_x000D_1:55+_x000D_8:37-_x000D_14:24+</v>
      </c>
      <c r="AJ109" s="9" t="str">
        <f t="shared" si="85"/>
        <v>20:36-_x000D_2:50+_x000D_9:36-_x000D_15:20+</v>
      </c>
      <c r="AK109" s="9" t="str">
        <f t="shared" si="85"/>
        <v>21:36-_x000D_3:47+_x000D_10:36-_x000D_16:17+</v>
      </c>
      <c r="AL109" s="9" t="str">
        <f t="shared" si="85"/>
        <v>22:36-_x000D_4:44+_x000D_11:35-_x000D_17:14+</v>
      </c>
      <c r="AM109" s="9" t="str">
        <f t="shared" si="85"/>
        <v>23:34-_x000D_5:41+_x000D_12:30-_x000D_18:08+</v>
      </c>
      <c r="AN109" s="9" t="str">
        <f t="shared" si="85"/>
        <v>_x000D_0:49-_x000D_6:33+_x000D_13:20-</v>
      </c>
      <c r="AO109" s="9" t="str">
        <f t="shared" si="85"/>
        <v>18:37+_x000D_1:36-_x000D_7:22+_x000D_14:05-</v>
      </c>
      <c r="AP109" s="9" t="str">
        <f t="shared" si="85"/>
        <v>19:26+_x000D_2:20-_x000D_8:06+_x000D_14:47-</v>
      </c>
      <c r="AQ109" s="9" t="str">
        <f t="shared" si="85"/>
        <v>20:10+_x000D_3:00-_x000D_8:48+_x000D_15:26-</v>
      </c>
      <c r="AR109" s="9" t="str">
        <f t="shared" si="85"/>
        <v>20:52-_x000D_3:38-_x000D_9:28+_x000D_16:03-</v>
      </c>
      <c r="AS109" s="9" t="str">
        <f t="shared" si="85"/>
        <v>21:32-_x000D_4:15-_x000D_10:07+_x000D_16:38-</v>
      </c>
      <c r="AT109" s="9" t="str">
        <f t="shared" si="85"/>
        <v>22:11-_x000D_4:52-_x000D_10:45+_x000D_17:13-</v>
      </c>
      <c r="AU109" s="9" t="str">
        <f t="shared" si="85"/>
        <v>22:49-_x000D_5:28-_x000D_11:22+_x000D_17:48-</v>
      </c>
      <c r="AV109" s="9" t="str">
        <f t="shared" si="85"/>
        <v>23:27-_x000D_6:05-_x000D_12:01+_x000D_18:24-</v>
      </c>
      <c r="AW109" s="9" t="str">
        <f t="shared" si="85"/>
        <v>_x000D_0:16+_x000D_6:44-_x000D_12:41+</v>
      </c>
      <c r="AX109" s="9" t="str">
        <f t="shared" si="85"/>
        <v>19:01-_x000D_0:58+_x000D_7:27-_x000D_13:25+</v>
      </c>
      <c r="AY109" s="9" t="str">
        <f t="shared" si="85"/>
        <v>19:40-_x000D_1:45+_x000D_8:17-_x000D_14:15+</v>
      </c>
      <c r="AZ109" s="9" t="str">
        <f t="shared" si="85"/>
        <v>20:24-_x000D_2:39+_x000D_9:15-_x000D_15:13+</v>
      </c>
      <c r="BA109" s="9" t="str">
        <f t="shared" si="85"/>
        <v>21:14-_x000D_3:42+_x000D_10:22-_x000D_16:18+</v>
      </c>
      <c r="BB109" s="9" t="str">
        <f t="shared" si="85"/>
        <v>22:12-_x000D_4:49+_x000D_11:31-_x000D_17:25+</v>
      </c>
      <c r="BC109" s="9" t="str">
        <f t="shared" si="85"/>
        <v>23:14-_x000D_5:57+_x000D_12:38-_x000D_18:30+</v>
      </c>
      <c r="BD109" s="9" t="str">
        <f t="shared" si="85"/>
        <v>_x000D_1:01-_x000D_7:01+_x000D_13:39-</v>
      </c>
      <c r="BE109" s="9" t="str">
        <f t="shared" si="85"/>
        <v>18:45+_x000D_2:02-_x000D_8:01+_x000D_14:36-</v>
      </c>
      <c r="BF109" s="9" t="str">
        <f t="shared" si="85"/>
        <v>19:45+_x000D_2:59-_x000D_8:56+_x000D_15:29-</v>
      </c>
      <c r="BG109" s="9" t="str">
        <f t="shared" si="85"/>
        <v>20:41-_x000D__x000D__x000D_</v>
      </c>
      <c r="BH109" s="9" t="str">
        <f t="shared" si="85"/>
        <v>21:35-_x000D__x000D__x000D_</v>
      </c>
      <c r="BI109" s="9" t="str">
        <f t="shared" si="85"/>
        <v>22:27-_x000D__x000D__x000D_</v>
      </c>
    </row>
    <row r="110" spans="1:61" ht="64" x14ac:dyDescent="0.2">
      <c r="A110">
        <v>23</v>
      </c>
      <c r="B110">
        <v>321</v>
      </c>
      <c r="C110" s="18">
        <f t="shared" si="34"/>
        <v>0.13958333333333334</v>
      </c>
      <c r="D110">
        <v>-2.2999999999999998</v>
      </c>
      <c r="E110">
        <v>953</v>
      </c>
      <c r="F110" s="18">
        <f t="shared" si="35"/>
        <v>0.41180555555555554</v>
      </c>
      <c r="G110">
        <v>1.3</v>
      </c>
      <c r="H110">
        <v>1556</v>
      </c>
      <c r="I110" s="18">
        <f t="shared" si="36"/>
        <v>0.66388888888888886</v>
      </c>
      <c r="J110">
        <v>-2.2000000000000002</v>
      </c>
      <c r="K110">
        <v>2216</v>
      </c>
      <c r="L110" s="18">
        <f t="shared" si="37"/>
        <v>0.9277777777777777</v>
      </c>
      <c r="O110" s="18" t="str">
        <f t="shared" si="38"/>
        <v/>
      </c>
      <c r="R110" s="3" t="str">
        <f t="shared" si="48"/>
        <v>3:21+</v>
      </c>
      <c r="S110" s="3" t="str">
        <f t="shared" si="49"/>
        <v>9:53-</v>
      </c>
      <c r="T110" s="3" t="str">
        <f t="shared" si="50"/>
        <v>15:56+</v>
      </c>
      <c r="U110" s="3" t="str">
        <f t="shared" si="51"/>
        <v>22:16-</v>
      </c>
      <c r="V110" s="3" t="str">
        <f t="shared" si="52"/>
        <v/>
      </c>
      <c r="W110" s="3"/>
      <c r="X110" s="3" t="str">
        <f t="shared" si="39"/>
        <v>3:21+</v>
      </c>
      <c r="Y110" s="3" t="str">
        <f t="shared" si="40"/>
        <v>9:53-</v>
      </c>
      <c r="Z110" s="3" t="str">
        <f t="shared" si="41"/>
        <v>15:56+</v>
      </c>
      <c r="AA110" s="3" t="str">
        <f t="shared" si="42"/>
        <v>22:16-</v>
      </c>
      <c r="AD110" t="s">
        <v>343</v>
      </c>
      <c r="AE110" s="9" t="str">
        <f t="shared" ref="AE110:BI110" si="86">AE60&amp; CHAR(13) &amp;AE61&amp;CHAR(13)&amp;AE62&amp;CHAR(13)&amp;AE63</f>
        <v>5:01-_x000D_10:55+_x000D_17:31-_x000D_23:18-</v>
      </c>
      <c r="AF110" s="9" t="str">
        <f t="shared" si="86"/>
        <v>5:54-_x000D_11:46+_x000D_18:22-_x000D_</v>
      </c>
      <c r="AG110" s="9" t="str">
        <f t="shared" si="86"/>
        <v>0:10+_x000D_6:47-_x000D_12:38+_x000D_19:14-</v>
      </c>
      <c r="AH110" s="9" t="str">
        <f t="shared" si="86"/>
        <v>1:02+_x000D_7:41-_x000D_13:30+_x000D_20:07-</v>
      </c>
      <c r="AI110" s="9" t="str">
        <f t="shared" si="86"/>
        <v>1:55+_x000D_8:37-_x000D_14:24+_x000D_21:03-</v>
      </c>
      <c r="AJ110" s="9" t="str">
        <f t="shared" si="86"/>
        <v>2:50+_x000D_9:36-_x000D_15:20+_x000D_22:00-</v>
      </c>
      <c r="AK110" s="9" t="str">
        <f t="shared" si="86"/>
        <v>3:47+_x000D_10:36-_x000D_16:17+_x000D_22:59-</v>
      </c>
      <c r="AL110" s="9" t="str">
        <f t="shared" si="86"/>
        <v>4:44+_x000D_11:35-_x000D_17:14+_x000D_23:56-</v>
      </c>
      <c r="AM110" s="9" t="str">
        <f t="shared" si="86"/>
        <v>5:41+_x000D_12:30-_x000D_18:08+_x000D_</v>
      </c>
      <c r="AN110" s="9" t="str">
        <f t="shared" si="86"/>
        <v>0:49-_x000D_6:33+_x000D_13:20-_x000D_18:58+</v>
      </c>
      <c r="AO110" s="9" t="str">
        <f t="shared" si="86"/>
        <v>1:36-_x000D_7:22+_x000D_14:05-_x000D_19:44+</v>
      </c>
      <c r="AP110" s="9" t="str">
        <f t="shared" si="86"/>
        <v>2:20-_x000D_8:06+_x000D_14:47-_x000D_20:27-</v>
      </c>
      <c r="AQ110" s="9" t="str">
        <f t="shared" si="86"/>
        <v>3:00-_x000D_8:48+_x000D_15:26-_x000D_21:07-</v>
      </c>
      <c r="AR110" s="9" t="str">
        <f t="shared" si="86"/>
        <v>3:38-_x000D_9:28+_x000D_16:03-_x000D_21:45-</v>
      </c>
      <c r="AS110" s="9" t="str">
        <f t="shared" si="86"/>
        <v>4:15-_x000D_10:07+_x000D_16:38-_x000D_22:23-</v>
      </c>
      <c r="AT110" s="9" t="str">
        <f t="shared" si="86"/>
        <v>4:52-_x000D_10:45+_x000D_17:13-_x000D_23:00-</v>
      </c>
      <c r="AU110" s="9" t="str">
        <f t="shared" si="86"/>
        <v>5:28-_x000D_11:22+_x000D_17:48-_x000D_23:37-</v>
      </c>
      <c r="AV110" s="9" t="str">
        <f t="shared" si="86"/>
        <v>6:05-_x000D_12:01+_x000D_18:24-_x000D_</v>
      </c>
      <c r="AW110" s="9" t="str">
        <f t="shared" si="86"/>
        <v>0:16+_x000D_6:44-_x000D_12:41+_x000D_19:02-</v>
      </c>
      <c r="AX110" s="9" t="str">
        <f t="shared" si="86"/>
        <v>0:58+_x000D_7:27-_x000D_13:25+_x000D_19:45-</v>
      </c>
      <c r="AY110" s="9" t="str">
        <f t="shared" si="86"/>
        <v>1:45+_x000D_8:17-_x000D_14:15+_x000D_20:36-</v>
      </c>
      <c r="AZ110" s="9" t="str">
        <f t="shared" si="86"/>
        <v>2:39+_x000D_9:15-_x000D_15:13+_x000D_21:37-</v>
      </c>
      <c r="BA110" s="9" t="str">
        <f t="shared" si="86"/>
        <v>3:42+_x000D_10:22-_x000D_16:18+_x000D_22:45-</v>
      </c>
      <c r="BB110" s="9" t="str">
        <f t="shared" si="86"/>
        <v>4:49+_x000D_11:31-_x000D_17:25+_x000D_23:55-</v>
      </c>
      <c r="BC110" s="9" t="str">
        <f t="shared" si="86"/>
        <v>5:57+_x000D_12:38-_x000D_18:30+_x000D_</v>
      </c>
      <c r="BD110" s="9" t="str">
        <f t="shared" si="86"/>
        <v>1:01-_x000D_7:01+_x000D_13:39-_x000D_19:30+</v>
      </c>
      <c r="BE110" s="9" t="str">
        <f t="shared" si="86"/>
        <v>2:02-_x000D_8:01+_x000D_14:36-_x000D_20:27-</v>
      </c>
      <c r="BF110" s="9" t="str">
        <f t="shared" si="86"/>
        <v>2:59-_x000D_8:56+_x000D_15:29-_x000D_21:20-</v>
      </c>
      <c r="BG110" s="9" t="str">
        <f t="shared" si="86"/>
        <v>_x000D__x000D__x000D_</v>
      </c>
      <c r="BH110" s="9" t="str">
        <f t="shared" si="86"/>
        <v>_x000D__x000D__x000D_</v>
      </c>
      <c r="BI110" s="9" t="str">
        <f t="shared" si="86"/>
        <v>_x000D__x000D__x000D_</v>
      </c>
    </row>
    <row r="111" spans="1:61" ht="64" x14ac:dyDescent="0.2">
      <c r="A111">
        <v>24</v>
      </c>
      <c r="C111" s="18" t="str">
        <f t="shared" si="34"/>
        <v/>
      </c>
      <c r="D111">
        <v>1.3</v>
      </c>
      <c r="E111">
        <v>426</v>
      </c>
      <c r="F111" s="18">
        <f t="shared" si="35"/>
        <v>0.18472222222222223</v>
      </c>
      <c r="G111">
        <v>-2.2000000000000002</v>
      </c>
      <c r="H111">
        <v>1101</v>
      </c>
      <c r="I111" s="18">
        <f t="shared" si="36"/>
        <v>0.45902777777777781</v>
      </c>
      <c r="J111">
        <v>1.3</v>
      </c>
      <c r="K111">
        <v>1702</v>
      </c>
      <c r="L111" s="18">
        <f t="shared" si="37"/>
        <v>0.70972222222222225</v>
      </c>
      <c r="M111">
        <v>-2.2000000000000002</v>
      </c>
      <c r="N111">
        <v>2327</v>
      </c>
      <c r="O111" s="18">
        <f t="shared" si="38"/>
        <v>0.9770833333333333</v>
      </c>
      <c r="R111" s="3" t="str">
        <f t="shared" si="48"/>
        <v/>
      </c>
      <c r="S111" s="3" t="str">
        <f t="shared" si="49"/>
        <v>4:26+</v>
      </c>
      <c r="T111" s="3" t="str">
        <f t="shared" si="50"/>
        <v>11:01-</v>
      </c>
      <c r="U111" s="3" t="str">
        <f t="shared" si="51"/>
        <v>17:02+</v>
      </c>
      <c r="V111" s="3" t="str">
        <f t="shared" si="52"/>
        <v>23:27-</v>
      </c>
      <c r="W111" s="3"/>
      <c r="X111" s="3" t="str">
        <f t="shared" si="39"/>
        <v>4:26+</v>
      </c>
      <c r="Y111" s="3" t="str">
        <f t="shared" si="40"/>
        <v>11:01-</v>
      </c>
      <c r="Z111" s="3" t="str">
        <f t="shared" si="41"/>
        <v>17:02+</v>
      </c>
      <c r="AA111" s="3" t="str">
        <f t="shared" si="42"/>
        <v>23:27-</v>
      </c>
      <c r="AE111" s="9" t="str">
        <f t="shared" ref="AE111:BI111" si="87">AE61&amp; CHAR(13) &amp;AE62&amp;CHAR(13)&amp;AE63&amp;CHAR(13)&amp;AE64</f>
        <v>10:55+_x000D_17:31-_x000D_23:18-_x000D_3:52-</v>
      </c>
      <c r="AF111" s="9" t="str">
        <f t="shared" si="87"/>
        <v>11:46+_x000D_18:22-_x000D__x000D_4:43-</v>
      </c>
      <c r="AG111" s="9" t="str">
        <f t="shared" si="87"/>
        <v>6:47-_x000D_12:38+_x000D_19:14-_x000D_5:33-</v>
      </c>
      <c r="AH111" s="9" t="str">
        <f t="shared" si="87"/>
        <v>7:41-_x000D_13:30+_x000D_20:07-_x000D_6:23-</v>
      </c>
      <c r="AI111" s="9" t="str">
        <f t="shared" si="87"/>
        <v>8:37-_x000D_14:24+_x000D_21:03-_x000D_0:38+</v>
      </c>
      <c r="AJ111" s="9" t="str">
        <f t="shared" si="87"/>
        <v>9:36-_x000D_15:20+_x000D_22:00-_x000D_1:28+</v>
      </c>
      <c r="AK111" s="9" t="str">
        <f t="shared" si="87"/>
        <v>10:36-_x000D_16:17+_x000D_22:59-_x000D_2:20+</v>
      </c>
      <c r="AL111" s="9" t="str">
        <f t="shared" si="87"/>
        <v>11:35-_x000D_17:14+_x000D_23:56-_x000D_3:15+</v>
      </c>
      <c r="AM111" s="9" t="str">
        <f t="shared" si="87"/>
        <v>12:30-_x000D_18:08+_x000D__x000D_5:11+</v>
      </c>
      <c r="AN111" s="9" t="str">
        <f t="shared" si="87"/>
        <v>6:33+_x000D_13:20-_x000D_18:58+_x000D_0:16-</v>
      </c>
      <c r="AO111" s="9" t="str">
        <f t="shared" si="87"/>
        <v>7:22+_x000D_14:05-_x000D_19:44+_x000D_1:11-</v>
      </c>
      <c r="AP111" s="9" t="str">
        <f t="shared" si="87"/>
        <v>8:06+_x000D_14:47-_x000D_20:27-_x000D_2:00-</v>
      </c>
      <c r="AQ111" s="9" t="str">
        <f t="shared" si="87"/>
        <v>8:48+_x000D_15:26-_x000D_21:07-_x000D_2:45-</v>
      </c>
      <c r="AR111" s="9" t="str">
        <f t="shared" si="87"/>
        <v>9:28+_x000D_16:03-_x000D_21:45-_x000D_3:27-</v>
      </c>
      <c r="AS111" s="9" t="str">
        <f t="shared" si="87"/>
        <v>10:07+_x000D_16:38-_x000D_22:23-_x000D_4:06-</v>
      </c>
      <c r="AT111" s="9" t="str">
        <f t="shared" si="87"/>
        <v>10:45+_x000D_17:13-_x000D_23:00-_x000D_4:44-</v>
      </c>
      <c r="AU111" s="9" t="str">
        <f t="shared" si="87"/>
        <v>11:22+_x000D_17:48-_x000D_23:37-_x000D_5:21-</v>
      </c>
      <c r="AV111" s="9" t="str">
        <f t="shared" si="87"/>
        <v>12:01+_x000D_18:24-_x000D__x000D_5:58-</v>
      </c>
      <c r="AW111" s="9" t="str">
        <f t="shared" si="87"/>
        <v>6:44-_x000D_12:41+_x000D_19:02-_x000D_0:11+</v>
      </c>
      <c r="AX111" s="9" t="str">
        <f t="shared" si="87"/>
        <v>7:27-_x000D_13:25+_x000D_19:45-_x000D_0:51+</v>
      </c>
      <c r="AY111" s="9" t="str">
        <f t="shared" si="87"/>
        <v>8:17-_x000D_14:15+_x000D_20:36-_x000D_1:35+</v>
      </c>
      <c r="AZ111" s="9" t="str">
        <f t="shared" si="87"/>
        <v>9:15-_x000D_15:13+_x000D_21:37-_x000D_2:25+</v>
      </c>
      <c r="BA111" s="9" t="str">
        <f t="shared" si="87"/>
        <v>10:22-_x000D_16:18+_x000D_22:45-_x000D_3:21+</v>
      </c>
      <c r="BB111" s="9" t="str">
        <f t="shared" si="87"/>
        <v>11:31-_x000D_17:25+_x000D_23:55-_x000D_4:26+</v>
      </c>
      <c r="BC111" s="9" t="str">
        <f t="shared" si="87"/>
        <v>12:38-_x000D_18:30+_x000D__x000D_5:35+</v>
      </c>
      <c r="BD111" s="9" t="str">
        <f t="shared" si="87"/>
        <v>7:01+_x000D_13:39-_x000D_19:30+_x000D_0:39-</v>
      </c>
      <c r="BE111" s="9" t="str">
        <f t="shared" si="87"/>
        <v>8:01+_x000D_14:36-_x000D_20:27-_x000D_1:46-</v>
      </c>
      <c r="BF111" s="9" t="str">
        <f t="shared" si="87"/>
        <v>8:56+_x000D_15:29-_x000D_21:20-_x000D_2:47-</v>
      </c>
      <c r="BG111" s="9" t="str">
        <f t="shared" si="87"/>
        <v>_x000D__x000D__x000D_3:42-</v>
      </c>
      <c r="BH111" s="9" t="str">
        <f t="shared" si="87"/>
        <v>_x000D__x000D__x000D_4:34-</v>
      </c>
      <c r="BI111" s="9" t="str">
        <f t="shared" si="87"/>
        <v>_x000D__x000D__x000D_5:23-</v>
      </c>
    </row>
    <row r="112" spans="1:61" ht="64" x14ac:dyDescent="0.2">
      <c r="A112">
        <v>25</v>
      </c>
      <c r="C112" s="18" t="str">
        <f t="shared" si="34"/>
        <v/>
      </c>
      <c r="D112">
        <v>1.3</v>
      </c>
      <c r="E112">
        <v>535</v>
      </c>
      <c r="F112" s="18">
        <f t="shared" si="35"/>
        <v>0.23263888888888887</v>
      </c>
      <c r="G112">
        <v>-2.2000000000000002</v>
      </c>
      <c r="H112">
        <v>1211</v>
      </c>
      <c r="I112" s="18">
        <f t="shared" si="36"/>
        <v>0.50763888888888886</v>
      </c>
      <c r="J112">
        <v>1.3</v>
      </c>
      <c r="K112">
        <v>1810</v>
      </c>
      <c r="L112" s="18">
        <f t="shared" si="37"/>
        <v>0.75694444444444453</v>
      </c>
      <c r="M112">
        <v>-2.2000000000000002</v>
      </c>
      <c r="O112" s="18" t="str">
        <f t="shared" si="38"/>
        <v/>
      </c>
      <c r="R112" s="3" t="str">
        <f t="shared" si="48"/>
        <v/>
      </c>
      <c r="S112" s="3" t="str">
        <f t="shared" si="49"/>
        <v>5:35+</v>
      </c>
      <c r="T112" s="3" t="str">
        <f t="shared" si="50"/>
        <v>12:11-</v>
      </c>
      <c r="U112" s="3" t="str">
        <f t="shared" si="51"/>
        <v>18:10+</v>
      </c>
      <c r="V112" s="3" t="str">
        <f t="shared" si="52"/>
        <v/>
      </c>
      <c r="W112" s="3"/>
      <c r="X112" s="3" t="str">
        <f t="shared" si="39"/>
        <v>5:35+</v>
      </c>
      <c r="Y112" s="3" t="str">
        <f t="shared" si="40"/>
        <v>12:11-</v>
      </c>
      <c r="Z112" s="3" t="str">
        <f t="shared" si="41"/>
        <v>18:10+</v>
      </c>
      <c r="AA112" s="3" t="str">
        <f t="shared" si="42"/>
        <v/>
      </c>
      <c r="AE112" s="9" t="str">
        <f t="shared" ref="AE112:BI112" si="88">AE62&amp; CHAR(13) &amp;AE63&amp;CHAR(13)&amp;AE64&amp;CHAR(13)&amp;AE65</f>
        <v>17:31-_x000D_23:18-_x000D_3:52-_x000D_9:49+</v>
      </c>
      <c r="AF112" s="9" t="str">
        <f t="shared" si="88"/>
        <v>18:22-_x000D__x000D_4:43-_x000D_10:39+</v>
      </c>
      <c r="AG112" s="9" t="str">
        <f t="shared" si="88"/>
        <v>12:38+_x000D_19:14-_x000D_5:33-_x000D_11:28+</v>
      </c>
      <c r="AH112" s="9" t="str">
        <f t="shared" si="88"/>
        <v>13:30+_x000D_20:07-_x000D_6:23-_x000D_12:17+</v>
      </c>
      <c r="AI112" s="9" t="str">
        <f t="shared" si="88"/>
        <v>14:24+_x000D_21:03-_x000D_0:38+_x000D_7:13-</v>
      </c>
      <c r="AJ112" s="9" t="str">
        <f t="shared" si="88"/>
        <v>15:20+_x000D_22:00-_x000D_1:28+_x000D_8:04-</v>
      </c>
      <c r="AK112" s="9" t="str">
        <f t="shared" si="88"/>
        <v>16:17+_x000D_22:59-_x000D_2:20+_x000D_8:58-</v>
      </c>
      <c r="AL112" s="9" t="str">
        <f t="shared" si="88"/>
        <v>17:14+_x000D_23:56-_x000D_3:15+_x000D_9:55-</v>
      </c>
      <c r="AM112" s="9" t="str">
        <f t="shared" si="88"/>
        <v>18:08+_x000D__x000D_5:11+_x000D_11:53-</v>
      </c>
      <c r="AN112" s="9" t="str">
        <f t="shared" si="88"/>
        <v>13:20-_x000D_18:58+_x000D_0:16-_x000D_6:08+</v>
      </c>
      <c r="AO112" s="9" t="str">
        <f t="shared" si="88"/>
        <v>14:05-_x000D_19:44+_x000D_1:11-_x000D_7:02+</v>
      </c>
      <c r="AP112" s="9" t="str">
        <f t="shared" si="88"/>
        <v>14:47-_x000D_20:27-_x000D_2:00-_x000D_7:52+</v>
      </c>
      <c r="AQ112" s="9" t="str">
        <f t="shared" si="88"/>
        <v>15:26-_x000D_21:07-_x000D_2:45-_x000D_8:38+</v>
      </c>
      <c r="AR112" s="9" t="str">
        <f t="shared" si="88"/>
        <v>16:03-_x000D_21:45-_x000D_3:27-_x000D_9:21+</v>
      </c>
      <c r="AS112" s="9" t="str">
        <f t="shared" si="88"/>
        <v>16:38-_x000D_22:23-_x000D_4:06-_x000D_10:01+</v>
      </c>
      <c r="AT112" s="9" t="str">
        <f t="shared" si="88"/>
        <v>17:13-_x000D_23:00-_x000D_4:44-_x000D_10:40+</v>
      </c>
      <c r="AU112" s="9" t="str">
        <f t="shared" si="88"/>
        <v>17:48-_x000D_23:37-_x000D_5:21-_x000D_11:19+</v>
      </c>
      <c r="AV112" s="9" t="str">
        <f t="shared" si="88"/>
        <v>18:24-_x000D__x000D_5:58-_x000D_11:57+</v>
      </c>
      <c r="AW112" s="9" t="str">
        <f t="shared" si="88"/>
        <v>12:41+_x000D_19:02-_x000D_0:11+_x000D_6:36-</v>
      </c>
      <c r="AX112" s="9" t="str">
        <f t="shared" si="88"/>
        <v>13:25+_x000D_19:45-_x000D_0:51+_x000D_7:17-</v>
      </c>
      <c r="AY112" s="9" t="str">
        <f t="shared" si="88"/>
        <v>14:15+_x000D_20:36-_x000D_1:35+_x000D_8:02-</v>
      </c>
      <c r="AZ112" s="9" t="str">
        <f t="shared" si="88"/>
        <v>15:13+_x000D_21:37-_x000D_2:25+_x000D_8:54-</v>
      </c>
      <c r="BA112" s="9" t="str">
        <f t="shared" si="88"/>
        <v>16:18+_x000D_22:45-_x000D_3:21+_x000D_9:53-</v>
      </c>
      <c r="BB112" s="9" t="str">
        <f t="shared" si="88"/>
        <v>17:25+_x000D_23:55-_x000D_4:26+_x000D_11:01-</v>
      </c>
      <c r="BC112" s="9" t="str">
        <f t="shared" si="88"/>
        <v>18:30+_x000D__x000D_5:35+_x000D_12:11-</v>
      </c>
      <c r="BD112" s="9" t="str">
        <f t="shared" si="88"/>
        <v>13:39-_x000D_19:30+_x000D_0:39-_x000D_6:43+</v>
      </c>
      <c r="BE112" s="9" t="str">
        <f t="shared" si="88"/>
        <v>14:36-_x000D_20:27-_x000D_1:46-_x000D_7:47+</v>
      </c>
      <c r="BF112" s="9" t="str">
        <f t="shared" si="88"/>
        <v>15:29-_x000D_21:20-_x000D_2:47-_x000D_8:46+</v>
      </c>
      <c r="BG112" s="9" t="str">
        <f t="shared" si="88"/>
        <v>_x000D__x000D_3:42-_x000D_9:40+</v>
      </c>
      <c r="BH112" s="9" t="str">
        <f t="shared" si="88"/>
        <v>_x000D__x000D_4:34-_x000D_10:31+</v>
      </c>
      <c r="BI112" s="9" t="str">
        <f t="shared" si="88"/>
        <v>_x000D__x000D_5:23-_x000D_11:19+</v>
      </c>
    </row>
    <row r="113" spans="1:61" ht="64" x14ac:dyDescent="0.2">
      <c r="A113">
        <v>26</v>
      </c>
      <c r="B113">
        <v>39</v>
      </c>
      <c r="C113" s="18">
        <f t="shared" si="34"/>
        <v>2.7083333333333334E-2</v>
      </c>
      <c r="D113">
        <v>1.4</v>
      </c>
      <c r="E113">
        <v>643</v>
      </c>
      <c r="F113" s="18">
        <f t="shared" si="35"/>
        <v>0.27986111111111112</v>
      </c>
      <c r="G113">
        <v>-2.2000000000000002</v>
      </c>
      <c r="H113">
        <v>1318</v>
      </c>
      <c r="I113" s="18">
        <f t="shared" si="36"/>
        <v>0.5541666666666667</v>
      </c>
      <c r="J113">
        <v>1.4</v>
      </c>
      <c r="K113">
        <v>1915</v>
      </c>
      <c r="L113" s="18">
        <f t="shared" si="37"/>
        <v>0.80208333333333337</v>
      </c>
      <c r="M113">
        <v>-2.2999999999999998</v>
      </c>
      <c r="O113" s="18" t="str">
        <f t="shared" si="38"/>
        <v/>
      </c>
      <c r="R113" s="3" t="str">
        <f t="shared" si="48"/>
        <v>0:39-</v>
      </c>
      <c r="S113" s="3" t="str">
        <f t="shared" si="49"/>
        <v>6:43+</v>
      </c>
      <c r="T113" s="3" t="str">
        <f t="shared" si="50"/>
        <v>13:18-</v>
      </c>
      <c r="U113" s="3" t="str">
        <f t="shared" si="51"/>
        <v>19:15+</v>
      </c>
      <c r="V113" s="3" t="str">
        <f t="shared" si="52"/>
        <v/>
      </c>
      <c r="W113" s="3"/>
      <c r="X113" s="3" t="str">
        <f t="shared" si="39"/>
        <v>0:39-</v>
      </c>
      <c r="Y113" s="3" t="str">
        <f t="shared" si="40"/>
        <v>6:43+</v>
      </c>
      <c r="Z113" s="3" t="str">
        <f t="shared" si="41"/>
        <v>13:18-</v>
      </c>
      <c r="AA113" s="3" t="str">
        <f t="shared" si="42"/>
        <v>19:15+</v>
      </c>
      <c r="AE113" s="9" t="str">
        <f t="shared" ref="AE113:BI113" si="89">AE63&amp; CHAR(13) &amp;AE64&amp;CHAR(13)&amp;AE65&amp;CHAR(13)&amp;AE66</f>
        <v>23:18-_x000D_3:52-_x000D_9:49+_x000D_16:19-</v>
      </c>
      <c r="AF113" s="9" t="str">
        <f t="shared" si="89"/>
        <v>_x000D_4:43-_x000D_10:39+_x000D_17:08-</v>
      </c>
      <c r="AG113" s="9" t="str">
        <f t="shared" si="89"/>
        <v>19:14-_x000D_5:33-_x000D_11:28+_x000D_17:56-</v>
      </c>
      <c r="AH113" s="9" t="str">
        <f t="shared" si="89"/>
        <v>20:07-_x000D_6:23-_x000D_12:17+_x000D_18:45-</v>
      </c>
      <c r="AI113" s="9" t="str">
        <f t="shared" si="89"/>
        <v>21:03-_x000D_0:38+_x000D_7:13-_x000D_13:07+</v>
      </c>
      <c r="AJ113" s="9" t="str">
        <f t="shared" si="89"/>
        <v>22:00-_x000D_1:28+_x000D_8:04-_x000D_13:57+</v>
      </c>
      <c r="AK113" s="9" t="str">
        <f t="shared" si="89"/>
        <v>22:59-_x000D_2:20+_x000D_8:58-_x000D_14:50+</v>
      </c>
      <c r="AL113" s="9" t="str">
        <f t="shared" si="89"/>
        <v>23:56-_x000D_3:15+_x000D_9:55-_x000D_15:45+</v>
      </c>
      <c r="AM113" s="9" t="str">
        <f t="shared" si="89"/>
        <v>_x000D_5:11+_x000D_11:53-_x000D_17:41+</v>
      </c>
      <c r="AN113" s="9" t="str">
        <f t="shared" si="89"/>
        <v>18:58+_x000D_0:16-_x000D_6:08+_x000D_12:49-</v>
      </c>
      <c r="AO113" s="9" t="str">
        <f t="shared" si="89"/>
        <v>19:44+_x000D_1:11-_x000D_7:02+_x000D_13:41-</v>
      </c>
      <c r="AP113" s="9" t="str">
        <f t="shared" si="89"/>
        <v>20:27-_x000D_2:00-_x000D_7:52+_x000D_14:28-</v>
      </c>
      <c r="AQ113" s="9" t="str">
        <f t="shared" si="89"/>
        <v>21:07-_x000D_2:45-_x000D_8:38+_x000D_15:11-</v>
      </c>
      <c r="AR113" s="9" t="str">
        <f t="shared" si="89"/>
        <v>21:45-_x000D_3:27-_x000D_9:21+_x000D_15:50-</v>
      </c>
      <c r="AS113" s="9" t="str">
        <f t="shared" si="89"/>
        <v>22:23-_x000D_4:06-_x000D_10:01+_x000D_16:28-</v>
      </c>
      <c r="AT113" s="9" t="str">
        <f t="shared" si="89"/>
        <v>23:00-_x000D_4:44-_x000D_10:40+_x000D_17:04-</v>
      </c>
      <c r="AU113" s="9" t="str">
        <f t="shared" si="89"/>
        <v>23:37-_x000D_5:21-_x000D_11:19+_x000D_17:39-</v>
      </c>
      <c r="AV113" s="9" t="str">
        <f t="shared" si="89"/>
        <v>_x000D_5:58-_x000D_11:57+_x000D_18:15-</v>
      </c>
      <c r="AW113" s="9" t="str">
        <f t="shared" si="89"/>
        <v>19:02-_x000D_0:11+_x000D_6:36-_x000D_12:37+</v>
      </c>
      <c r="AX113" s="9" t="str">
        <f t="shared" si="89"/>
        <v>19:45-_x000D_0:51+_x000D_7:17-_x000D_13:19+</v>
      </c>
      <c r="AY113" s="9" t="str">
        <f t="shared" si="89"/>
        <v>20:36-_x000D_1:35+_x000D_8:02-_x000D_14:05+</v>
      </c>
      <c r="AZ113" s="9" t="str">
        <f t="shared" si="89"/>
        <v>21:37-_x000D_2:25+_x000D_8:54-_x000D_14:57+</v>
      </c>
      <c r="BA113" s="9" t="str">
        <f t="shared" si="89"/>
        <v>22:45-_x000D_3:21+_x000D_9:53-_x000D_15:56+</v>
      </c>
      <c r="BB113" s="9" t="str">
        <f t="shared" si="89"/>
        <v>23:55-_x000D_4:26+_x000D_11:01-_x000D_17:02+</v>
      </c>
      <c r="BC113" s="9" t="str">
        <f t="shared" si="89"/>
        <v>_x000D_5:35+_x000D_12:11-_x000D_18:10+</v>
      </c>
      <c r="BD113" s="9" t="str">
        <f t="shared" si="89"/>
        <v>19:30+_x000D_0:39-_x000D_6:43+_x000D_13:18-</v>
      </c>
      <c r="BE113" s="9" t="str">
        <f t="shared" si="89"/>
        <v>20:27-_x000D_1:46-_x000D_7:47+_x000D_14:20-</v>
      </c>
      <c r="BF113" s="9" t="str">
        <f t="shared" si="89"/>
        <v>21:20-_x000D_2:47-_x000D_8:46+_x000D_15:16-</v>
      </c>
      <c r="BG113" s="9" t="str">
        <f t="shared" si="89"/>
        <v>_x000D_3:42-_x000D_9:40+_x000D_16:08-</v>
      </c>
      <c r="BH113" s="9" t="str">
        <f t="shared" si="89"/>
        <v>_x000D_4:34-_x000D_10:31+_x000D_16:57-</v>
      </c>
      <c r="BI113" s="9" t="str">
        <f t="shared" si="89"/>
        <v>_x000D_5:23-_x000D_11:19+_x000D_17:44-</v>
      </c>
    </row>
    <row r="114" spans="1:61" ht="64" x14ac:dyDescent="0.2">
      <c r="A114">
        <v>27</v>
      </c>
      <c r="B114">
        <v>146</v>
      </c>
      <c r="C114" s="18">
        <f t="shared" si="34"/>
        <v>7.3611111111111113E-2</v>
      </c>
      <c r="D114">
        <v>1.4</v>
      </c>
      <c r="E114">
        <v>747</v>
      </c>
      <c r="F114" s="18">
        <f t="shared" si="35"/>
        <v>0.32430555555555557</v>
      </c>
      <c r="G114">
        <v>-2.4</v>
      </c>
      <c r="H114">
        <v>1420</v>
      </c>
      <c r="I114" s="18">
        <f t="shared" si="36"/>
        <v>0.59722222222222221</v>
      </c>
      <c r="J114">
        <v>1.4</v>
      </c>
      <c r="K114">
        <v>2015</v>
      </c>
      <c r="L114" s="18">
        <f t="shared" si="37"/>
        <v>0.84375</v>
      </c>
      <c r="M114">
        <v>-2.4</v>
      </c>
      <c r="O114" s="18" t="str">
        <f t="shared" si="38"/>
        <v/>
      </c>
      <c r="R114" s="3" t="str">
        <f t="shared" si="48"/>
        <v>1:46-</v>
      </c>
      <c r="S114" s="3" t="str">
        <f t="shared" si="49"/>
        <v>7:47+</v>
      </c>
      <c r="T114" s="3" t="str">
        <f t="shared" si="50"/>
        <v>14:20-</v>
      </c>
      <c r="U114" s="3" t="str">
        <f t="shared" si="51"/>
        <v>20:15+</v>
      </c>
      <c r="V114" s="3" t="str">
        <f t="shared" si="52"/>
        <v/>
      </c>
      <c r="W114" s="3"/>
      <c r="X114" s="3" t="str">
        <f t="shared" si="39"/>
        <v>1:46-</v>
      </c>
      <c r="Y114" s="3" t="str">
        <f t="shared" si="40"/>
        <v>7:47+</v>
      </c>
      <c r="Z114" s="3" t="str">
        <f t="shared" si="41"/>
        <v>14:20-</v>
      </c>
      <c r="AA114" s="3" t="str">
        <f t="shared" si="42"/>
        <v>20:15+</v>
      </c>
      <c r="AD114" s="3" t="s">
        <v>344</v>
      </c>
      <c r="AE114" s="9" t="str">
        <f t="shared" ref="AE114:BI114" si="90">AE64&amp; CHAR(13) &amp;AE65&amp;CHAR(13)&amp;AE66&amp;CHAR(13)&amp;AE67</f>
        <v>3:52-_x000D_9:49+_x000D_16:19-_x000D_22:11-</v>
      </c>
      <c r="AF114" s="9" t="str">
        <f t="shared" si="90"/>
        <v>4:43-_x000D_10:39+_x000D_17:08-_x000D_23:00-</v>
      </c>
      <c r="AG114" s="9" t="str">
        <f t="shared" si="90"/>
        <v>5:33-_x000D_11:28+_x000D_17:56-_x000D_23:49-</v>
      </c>
      <c r="AH114" s="9" t="str">
        <f t="shared" si="90"/>
        <v>6:23-_x000D_12:17+_x000D_18:45-_x000D_</v>
      </c>
      <c r="AI114" s="9" t="str">
        <f t="shared" si="90"/>
        <v>0:38+_x000D_7:13-_x000D_13:07+_x000D_19:35-</v>
      </c>
      <c r="AJ114" s="9" t="str">
        <f t="shared" si="90"/>
        <v>1:28+_x000D_8:04-_x000D_13:57+_x000D_20:26-</v>
      </c>
      <c r="AK114" s="9" t="str">
        <f t="shared" si="90"/>
        <v>2:20+_x000D_8:58-_x000D_14:50+_x000D_21:21-</v>
      </c>
      <c r="AL114" s="9" t="str">
        <f t="shared" si="90"/>
        <v>3:15+_x000D_9:55-_x000D_15:45+_x000D_22:18-</v>
      </c>
      <c r="AM114" s="9" t="str">
        <f t="shared" si="90"/>
        <v>5:11+_x000D_11:53-_x000D_17:41+_x000D_</v>
      </c>
      <c r="AN114" s="9" t="str">
        <f t="shared" si="90"/>
        <v>0:16-_x000D_6:08+_x000D_12:49-_x000D_18:36+</v>
      </c>
      <c r="AO114" s="9" t="str">
        <f t="shared" si="90"/>
        <v>1:11-_x000D_7:02+_x000D_13:41-_x000D_19:27+</v>
      </c>
      <c r="AP114" s="9" t="str">
        <f t="shared" si="90"/>
        <v>2:00-_x000D_7:52+_x000D_14:28-_x000D_20:14+</v>
      </c>
      <c r="AQ114" s="9" t="str">
        <f t="shared" si="90"/>
        <v>2:45-_x000D_8:38+_x000D_15:11-_x000D_20:58-</v>
      </c>
      <c r="AR114" s="9" t="str">
        <f t="shared" si="90"/>
        <v>3:27-_x000D_9:21+_x000D_15:50-_x000D_21:38-</v>
      </c>
      <c r="AS114" s="9" t="str">
        <f t="shared" si="90"/>
        <v>4:06-_x000D_10:01+_x000D_16:28-_x000D_22:17-</v>
      </c>
      <c r="AT114" s="9" t="str">
        <f t="shared" si="90"/>
        <v>4:44-_x000D_10:40+_x000D_17:04-_x000D_22:55-</v>
      </c>
      <c r="AU114" s="9" t="str">
        <f t="shared" si="90"/>
        <v>5:21-_x000D_11:19+_x000D_17:39-_x000D_23:33-</v>
      </c>
      <c r="AV114" s="9" t="str">
        <f t="shared" si="90"/>
        <v>5:58-_x000D_11:57+_x000D_18:15-_x000D_</v>
      </c>
      <c r="AW114" s="9" t="str">
        <f t="shared" si="90"/>
        <v>0:11+_x000D_6:36-_x000D_12:37+_x000D_18:52-</v>
      </c>
      <c r="AX114" s="9" t="str">
        <f t="shared" si="90"/>
        <v>0:51+_x000D_7:17-_x000D_13:19+_x000D_19:32-</v>
      </c>
      <c r="AY114" s="9" t="str">
        <f t="shared" si="90"/>
        <v>1:35+_x000D_8:02-_x000D_14:05+_x000D_20:18-</v>
      </c>
      <c r="AZ114" s="9" t="str">
        <f t="shared" si="90"/>
        <v>2:25+_x000D_8:54-_x000D_14:57+_x000D_21:12-</v>
      </c>
      <c r="BA114" s="9" t="str">
        <f t="shared" si="90"/>
        <v>3:21+_x000D_9:53-_x000D_15:56+_x000D_22:16-</v>
      </c>
      <c r="BB114" s="9" t="str">
        <f t="shared" si="90"/>
        <v>4:26+_x000D_11:01-_x000D_17:02+_x000D_23:27-</v>
      </c>
      <c r="BC114" s="9" t="str">
        <f t="shared" si="90"/>
        <v>5:35+_x000D_12:11-_x000D_18:10+_x000D_</v>
      </c>
      <c r="BD114" s="9" t="str">
        <f t="shared" si="90"/>
        <v>0:39-_x000D_6:43+_x000D_13:18-_x000D_19:15+</v>
      </c>
      <c r="BE114" s="9" t="str">
        <f t="shared" si="90"/>
        <v>1:46-_x000D_7:47+_x000D_14:20-_x000D_20:15+</v>
      </c>
      <c r="BF114" s="9" t="str">
        <f t="shared" si="90"/>
        <v>2:47-_x000D_8:46+_x000D_15:16-_x000D_21:10-</v>
      </c>
      <c r="BG114" s="9" t="str">
        <f t="shared" si="90"/>
        <v>3:42-_x000D_9:40+_x000D_16:08-_x000D_22:02-</v>
      </c>
      <c r="BH114" s="9" t="str">
        <f t="shared" si="90"/>
        <v>4:34-_x000D_10:31+_x000D_16:57-_x000D_22:51-</v>
      </c>
      <c r="BI114" s="9" t="str">
        <f t="shared" si="90"/>
        <v>5:23-_x000D_11:19+_x000D_17:44-_x000D_23:39-</v>
      </c>
    </row>
    <row r="115" spans="1:61" ht="64" x14ac:dyDescent="0.2">
      <c r="A115">
        <v>28</v>
      </c>
      <c r="B115">
        <v>247</v>
      </c>
      <c r="C115" s="18">
        <f t="shared" si="34"/>
        <v>0.11597222222222221</v>
      </c>
      <c r="D115">
        <v>1.5</v>
      </c>
      <c r="E115">
        <v>846</v>
      </c>
      <c r="F115" s="18">
        <f t="shared" si="35"/>
        <v>0.36527777777777781</v>
      </c>
      <c r="G115">
        <v>-2.5</v>
      </c>
      <c r="H115">
        <v>1516</v>
      </c>
      <c r="I115" s="18">
        <f t="shared" si="36"/>
        <v>0.63611111111111118</v>
      </c>
      <c r="J115">
        <v>1.5</v>
      </c>
      <c r="K115">
        <v>2110</v>
      </c>
      <c r="L115" s="18">
        <f t="shared" si="37"/>
        <v>0.88194444444444453</v>
      </c>
      <c r="O115" s="18" t="str">
        <f t="shared" si="38"/>
        <v/>
      </c>
      <c r="R115" s="3" t="str">
        <f t="shared" si="48"/>
        <v>2:47-</v>
      </c>
      <c r="S115" s="3" t="str">
        <f t="shared" si="49"/>
        <v>8:46+</v>
      </c>
      <c r="T115" s="3" t="str">
        <f t="shared" si="50"/>
        <v>15:16-</v>
      </c>
      <c r="U115" s="3" t="str">
        <f t="shared" si="51"/>
        <v>21:10-</v>
      </c>
      <c r="V115" s="3" t="str">
        <f t="shared" si="52"/>
        <v/>
      </c>
      <c r="W115" s="3"/>
      <c r="X115" s="3" t="str">
        <f t="shared" si="39"/>
        <v>2:47-</v>
      </c>
      <c r="Y115" s="3" t="str">
        <f t="shared" si="40"/>
        <v>8:46+</v>
      </c>
      <c r="Z115" s="3" t="str">
        <f t="shared" si="41"/>
        <v>15:16-</v>
      </c>
      <c r="AA115" s="3" t="str">
        <f t="shared" si="42"/>
        <v>21:10-</v>
      </c>
      <c r="AD115" s="3"/>
      <c r="AE115" s="9" t="str">
        <f t="shared" ref="AE115:BI115" si="91">AE65&amp; CHAR(13) &amp;AE66&amp;CHAR(13)&amp;AE67&amp;CHAR(13)&amp;AE68</f>
        <v>9:49+_x000D_16:19-_x000D_22:11-_x000D_6:11-</v>
      </c>
      <c r="AF115" s="9" t="str">
        <f t="shared" si="91"/>
        <v>10:39+_x000D_17:08-_x000D_23:00-_x000D_0:25+</v>
      </c>
      <c r="AG115" s="9" t="str">
        <f t="shared" si="91"/>
        <v>11:28+_x000D_17:56-_x000D_23:49-_x000D_1:12+</v>
      </c>
      <c r="AH115" s="9" t="str">
        <f t="shared" si="91"/>
        <v>12:17+_x000D_18:45-_x000D__x000D_1:59+</v>
      </c>
      <c r="AI115" s="9" t="str">
        <f t="shared" si="91"/>
        <v>7:13-_x000D_13:07+_x000D_19:35-_x000D_2:48+</v>
      </c>
      <c r="AJ115" s="9" t="str">
        <f t="shared" si="91"/>
        <v>8:04-_x000D_13:57+_x000D_20:26-_x000D_3:39+</v>
      </c>
      <c r="AK115" s="9" t="str">
        <f t="shared" si="91"/>
        <v>8:58-_x000D_14:50+_x000D_21:21-_x000D_4:33+</v>
      </c>
      <c r="AL115" s="9" t="str">
        <f t="shared" si="91"/>
        <v>9:55-_x000D_15:45+_x000D_22:18-_x000D_5:29+</v>
      </c>
      <c r="AM115" s="9" t="str">
        <f t="shared" si="91"/>
        <v>11:53-_x000D_17:41+_x000D__x000D_0:29-</v>
      </c>
      <c r="AN115" s="9" t="str">
        <f t="shared" si="91"/>
        <v>6:08+_x000D_12:49-_x000D_18:36+_x000D_1:21-</v>
      </c>
      <c r="AO115" s="9" t="str">
        <f t="shared" si="91"/>
        <v>7:02+_x000D_13:41-_x000D_19:27+_x000D_2:08-</v>
      </c>
      <c r="AP115" s="9" t="str">
        <f t="shared" si="91"/>
        <v>7:52+_x000D_14:28-_x000D_20:14+_x000D_2:52-</v>
      </c>
      <c r="AQ115" s="9" t="str">
        <f t="shared" si="91"/>
        <v>8:38+_x000D_15:11-_x000D_20:58-_x000D_3:33-</v>
      </c>
      <c r="AR115" s="9" t="str">
        <f t="shared" si="91"/>
        <v>9:21+_x000D_15:50-_x000D_21:38-_x000D_4:13-</v>
      </c>
      <c r="AS115" s="9" t="str">
        <f t="shared" si="91"/>
        <v>10:01+_x000D_16:28-_x000D_22:17-_x000D_4:53-</v>
      </c>
      <c r="AT115" s="9" t="str">
        <f t="shared" si="91"/>
        <v>10:40+_x000D_17:04-_x000D_22:55-_x000D_5:33-</v>
      </c>
      <c r="AU115" s="9" t="str">
        <f t="shared" si="91"/>
        <v>11:19+_x000D_17:39-_x000D_23:33-_x000D_6:15-</v>
      </c>
      <c r="AV115" s="9" t="str">
        <f t="shared" si="91"/>
        <v>11:57+_x000D_18:15-_x000D__x000D_0:29+</v>
      </c>
      <c r="AW115" s="9" t="str">
        <f t="shared" si="91"/>
        <v>6:36-_x000D_12:37+_x000D_18:52-_x000D_1:17+</v>
      </c>
      <c r="AX115" s="9" t="str">
        <f t="shared" si="91"/>
        <v>7:17-_x000D_13:19+_x000D_19:32-_x000D_2:09+</v>
      </c>
      <c r="AY115" s="9" t="str">
        <f t="shared" si="91"/>
        <v>8:02-_x000D_14:05+_x000D_20:18-_x000D_3:08+</v>
      </c>
      <c r="AZ115" s="9" t="str">
        <f t="shared" si="91"/>
        <v>8:54-_x000D_14:57+_x000D_21:12-_x000D_4:12+</v>
      </c>
      <c r="BA115" s="9" t="str">
        <f t="shared" si="91"/>
        <v>9:53-_x000D_15:56+_x000D_22:16-_x000D_5:20+</v>
      </c>
      <c r="BB115" s="9" t="str">
        <f t="shared" si="91"/>
        <v>11:01-_x000D_17:02+_x000D_23:27-_x000D_0:28-</v>
      </c>
      <c r="BC115" s="9" t="str">
        <f t="shared" si="91"/>
        <v>12:11-_x000D_18:10+_x000D__x000D_1:33-</v>
      </c>
      <c r="BD115" s="9" t="str">
        <f t="shared" si="91"/>
        <v>6:43+_x000D_13:18-_x000D_19:15+_x000D_2:32-</v>
      </c>
      <c r="BE115" s="9" t="str">
        <f t="shared" si="91"/>
        <v>7:47+_x000D_14:20-_x000D_20:15+_x000D_3:26-</v>
      </c>
      <c r="BF115" s="9" t="str">
        <f t="shared" si="91"/>
        <v>8:46+_x000D_15:16-_x000D_21:10-_x000D_4:16-</v>
      </c>
      <c r="BG115" s="9" t="str">
        <f t="shared" si="91"/>
        <v>9:40+_x000D_16:08-_x000D_22:02-_x000D_5:04-</v>
      </c>
      <c r="BH115" s="9" t="str">
        <f t="shared" si="91"/>
        <v>10:31+_x000D_16:57-_x000D_22:51-_x000D_5:50-</v>
      </c>
      <c r="BI115" s="9" t="str">
        <f t="shared" si="91"/>
        <v>11:19+_x000D_17:44-_x000D_23:39-_x000D_</v>
      </c>
    </row>
    <row r="116" spans="1:61" ht="64" x14ac:dyDescent="0.2">
      <c r="A116">
        <v>29</v>
      </c>
      <c r="C116" s="18" t="str">
        <f t="shared" si="34"/>
        <v/>
      </c>
      <c r="D116">
        <v>-2.5</v>
      </c>
      <c r="E116">
        <v>342</v>
      </c>
      <c r="F116" s="18">
        <f t="shared" si="35"/>
        <v>0.15416666666666667</v>
      </c>
      <c r="G116">
        <v>1.6</v>
      </c>
      <c r="H116">
        <v>940</v>
      </c>
      <c r="I116" s="18">
        <f t="shared" si="36"/>
        <v>0.40277777777777773</v>
      </c>
      <c r="J116">
        <v>-2.5</v>
      </c>
      <c r="K116">
        <v>1608</v>
      </c>
      <c r="L116" s="18">
        <f t="shared" si="37"/>
        <v>0.67222222222222217</v>
      </c>
      <c r="M116">
        <v>1.6</v>
      </c>
      <c r="N116">
        <v>2202</v>
      </c>
      <c r="O116" s="18">
        <f t="shared" si="38"/>
        <v>0.91805555555555562</v>
      </c>
      <c r="R116" s="3" t="str">
        <f t="shared" si="48"/>
        <v/>
      </c>
      <c r="S116" s="3" t="str">
        <f t="shared" si="49"/>
        <v>3:42-</v>
      </c>
      <c r="T116" s="3" t="str">
        <f t="shared" si="50"/>
        <v>9:40+</v>
      </c>
      <c r="U116" s="3" t="str">
        <f t="shared" si="51"/>
        <v>16:08-</v>
      </c>
      <c r="V116" s="3" t="str">
        <f t="shared" si="52"/>
        <v>22:02-</v>
      </c>
      <c r="W116" s="3"/>
      <c r="X116" s="3" t="str">
        <f t="shared" si="39"/>
        <v>3:42-</v>
      </c>
      <c r="Y116" s="3" t="str">
        <f t="shared" si="40"/>
        <v>9:40+</v>
      </c>
      <c r="Z116" s="3" t="str">
        <f t="shared" si="41"/>
        <v>16:08-</v>
      </c>
      <c r="AA116" s="3" t="str">
        <f t="shared" si="42"/>
        <v>22:02-</v>
      </c>
      <c r="AD116" s="3"/>
      <c r="AE116" s="9" t="str">
        <f t="shared" ref="AE116:BI116" si="92">AE66&amp; CHAR(13) &amp;AE67&amp;CHAR(13)&amp;AE68&amp;CHAR(13)&amp;AE69</f>
        <v>16:19-_x000D_22:11-_x000D_6:11-_x000D_12:07+</v>
      </c>
      <c r="AF116" s="9" t="str">
        <f t="shared" si="92"/>
        <v>17:08-_x000D_23:00-_x000D_0:25+_x000D_6:58-</v>
      </c>
      <c r="AG116" s="9" t="str">
        <f t="shared" si="92"/>
        <v>17:56-_x000D_23:49-_x000D_1:12+_x000D_7:45-</v>
      </c>
      <c r="AH116" s="9" t="str">
        <f t="shared" si="92"/>
        <v>18:45-_x000D__x000D_1:59+_x000D_8:33-</v>
      </c>
      <c r="AI116" s="9" t="str">
        <f t="shared" si="92"/>
        <v>13:07+_x000D_19:35-_x000D_2:48+_x000D_9:22-</v>
      </c>
      <c r="AJ116" s="9" t="str">
        <f t="shared" si="92"/>
        <v>13:57+_x000D_20:26-_x000D_3:39+_x000D_10:15-</v>
      </c>
      <c r="AK116" s="9" t="str">
        <f t="shared" si="92"/>
        <v>14:50+_x000D_21:21-_x000D_4:33+_x000D_11:10-</v>
      </c>
      <c r="AL116" s="9" t="str">
        <f t="shared" si="92"/>
        <v>15:45+_x000D_22:18-_x000D_5:29+_x000D_12:06-</v>
      </c>
      <c r="AM116" s="9" t="str">
        <f t="shared" si="92"/>
        <v>17:41+_x000D__x000D_0:29-_x000D_6:23+</v>
      </c>
      <c r="AN116" s="9" t="str">
        <f t="shared" si="92"/>
        <v>12:49-_x000D_18:36+_x000D_1:21-_x000D_7:14+</v>
      </c>
      <c r="AO116" s="9" t="str">
        <f t="shared" si="92"/>
        <v>13:41-_x000D_19:27+_x000D_2:08-_x000D_8:02+</v>
      </c>
      <c r="AP116" s="9" t="str">
        <f t="shared" si="92"/>
        <v>14:28-_x000D_20:14+_x000D_2:52-_x000D_8:47+</v>
      </c>
      <c r="AQ116" s="9" t="str">
        <f t="shared" si="92"/>
        <v>15:11-_x000D_20:58-_x000D_3:33-_x000D_9:29+</v>
      </c>
      <c r="AR116" s="9" t="str">
        <f t="shared" si="92"/>
        <v>15:50-_x000D_21:38-_x000D_4:13-_x000D_10:10+</v>
      </c>
      <c r="AS116" s="9" t="str">
        <f t="shared" si="92"/>
        <v>16:28-_x000D_22:17-_x000D_4:53-_x000D_10:50+</v>
      </c>
      <c r="AT116" s="9" t="str">
        <f t="shared" si="92"/>
        <v>17:04-_x000D_22:55-_x000D_5:33-_x000D_11:31+</v>
      </c>
      <c r="AU116" s="9" t="str">
        <f t="shared" si="92"/>
        <v>17:39-_x000D_23:33-_x000D_6:15-_x000D_12:14+</v>
      </c>
      <c r="AV116" s="9" t="str">
        <f t="shared" si="92"/>
        <v>18:15-_x000D__x000D_0:29+_x000D_6:59-</v>
      </c>
      <c r="AW116" s="9" t="str">
        <f t="shared" si="92"/>
        <v>12:37+_x000D_18:52-_x000D_1:17+_x000D_7:48-</v>
      </c>
      <c r="AX116" s="9" t="str">
        <f t="shared" si="92"/>
        <v>13:19+_x000D_19:32-_x000D_2:09+_x000D_8:42-</v>
      </c>
      <c r="AY116" s="9" t="str">
        <f t="shared" si="92"/>
        <v>14:05+_x000D_20:18-_x000D_3:08+_x000D_9:42-</v>
      </c>
      <c r="AZ116" s="9" t="str">
        <f t="shared" si="92"/>
        <v>14:57+_x000D_21:12-_x000D_4:12+_x000D_10:49-</v>
      </c>
      <c r="BA116" s="9" t="str">
        <f t="shared" si="92"/>
        <v>15:56+_x000D_22:16-_x000D_5:20+_x000D_11:57-</v>
      </c>
      <c r="BB116" s="9" t="str">
        <f t="shared" si="92"/>
        <v>17:02+_x000D_23:27-_x000D_0:28-_x000D_6:27+</v>
      </c>
      <c r="BC116" s="9" t="str">
        <f t="shared" si="92"/>
        <v>18:10+_x000D__x000D_1:33-_x000D_7:29+</v>
      </c>
      <c r="BD116" s="9" t="str">
        <f t="shared" si="92"/>
        <v>13:18-_x000D_19:15+_x000D_2:32-_x000D_8:27+</v>
      </c>
      <c r="BE116" s="9" t="str">
        <f t="shared" si="92"/>
        <v>14:20-_x000D_20:15+_x000D_3:26-_x000D_9:20+</v>
      </c>
      <c r="BF116" s="9" t="str">
        <f t="shared" si="92"/>
        <v>15:16-_x000D_21:10-_x000D_4:16-_x000D_10:09+</v>
      </c>
      <c r="BG116" s="9" t="str">
        <f t="shared" si="92"/>
        <v>16:08-_x000D_22:02-_x000D_5:04-_x000D_10:56+</v>
      </c>
      <c r="BH116" s="9" t="str">
        <f t="shared" si="92"/>
        <v>16:57-_x000D_22:51-_x000D_5:50-_x000D_11:41+</v>
      </c>
      <c r="BI116" s="9" t="str">
        <f t="shared" si="92"/>
        <v>17:44-_x000D_23:39-_x000D__x000D_</v>
      </c>
    </row>
    <row r="117" spans="1:61" ht="64" x14ac:dyDescent="0.2">
      <c r="A117">
        <v>30</v>
      </c>
      <c r="C117" s="18" t="str">
        <f t="shared" si="34"/>
        <v/>
      </c>
      <c r="D117">
        <v>-2.5</v>
      </c>
      <c r="E117">
        <v>434</v>
      </c>
      <c r="F117" s="18">
        <f t="shared" si="35"/>
        <v>0.19027777777777777</v>
      </c>
      <c r="G117">
        <v>1.6</v>
      </c>
      <c r="H117">
        <v>1031</v>
      </c>
      <c r="I117" s="18">
        <f t="shared" si="36"/>
        <v>0.4381944444444445</v>
      </c>
      <c r="J117">
        <v>-2.5</v>
      </c>
      <c r="K117">
        <v>1657</v>
      </c>
      <c r="L117" s="18">
        <f t="shared" si="37"/>
        <v>0.70624999999999993</v>
      </c>
      <c r="M117">
        <v>1.6</v>
      </c>
      <c r="N117">
        <v>2251</v>
      </c>
      <c r="O117" s="18">
        <f t="shared" si="38"/>
        <v>0.95208333333333339</v>
      </c>
      <c r="R117" s="3" t="str">
        <f t="shared" si="48"/>
        <v/>
      </c>
      <c r="S117" s="3" t="str">
        <f t="shared" si="49"/>
        <v>4:34-</v>
      </c>
      <c r="T117" s="3" t="str">
        <f t="shared" si="50"/>
        <v>10:31+</v>
      </c>
      <c r="U117" s="3" t="str">
        <f t="shared" si="51"/>
        <v>16:57-</v>
      </c>
      <c r="V117" s="3" t="str">
        <f t="shared" si="52"/>
        <v>22:51-</v>
      </c>
      <c r="W117" s="3"/>
      <c r="X117" s="3" t="str">
        <f t="shared" si="39"/>
        <v>4:34-</v>
      </c>
      <c r="Y117" s="3" t="str">
        <f t="shared" si="40"/>
        <v>10:31+</v>
      </c>
      <c r="Z117" s="3" t="str">
        <f t="shared" si="41"/>
        <v>16:57-</v>
      </c>
      <c r="AA117" s="3" t="str">
        <f t="shared" si="42"/>
        <v>22:51-</v>
      </c>
      <c r="AD117" s="3"/>
      <c r="AE117" s="9" t="str">
        <f t="shared" ref="AE117:BI117" si="93">AE67&amp; CHAR(13) &amp;AE68&amp;CHAR(13)&amp;AE69&amp;CHAR(13)&amp;AE70</f>
        <v>22:11-_x000D_6:11-_x000D_12:07+_x000D_18:30-</v>
      </c>
      <c r="AF117" s="9" t="str">
        <f t="shared" si="93"/>
        <v>23:00-_x000D_0:25+_x000D_6:58-_x000D_12:53+</v>
      </c>
      <c r="AG117" s="9" t="str">
        <f t="shared" si="93"/>
        <v>23:49-_x000D_1:12+_x000D_7:45-_x000D_13:39+</v>
      </c>
      <c r="AH117" s="9" t="str">
        <f t="shared" si="93"/>
        <v>_x000D_1:59+_x000D_8:33-_x000D_14:27+</v>
      </c>
      <c r="AI117" s="9" t="str">
        <f t="shared" si="93"/>
        <v>19:35-_x000D_2:48+_x000D_9:22-_x000D_15:17+</v>
      </c>
      <c r="AJ117" s="9" t="str">
        <f t="shared" si="93"/>
        <v>20:26-_x000D_3:39+_x000D_10:15-_x000D_16:09+</v>
      </c>
      <c r="AK117" s="9" t="str">
        <f t="shared" si="93"/>
        <v>21:21-_x000D_4:33+_x000D_11:10-_x000D_17:03+</v>
      </c>
      <c r="AL117" s="9" t="str">
        <f t="shared" si="93"/>
        <v>22:18-_x000D_5:29+_x000D_12:06-_x000D_17:57+</v>
      </c>
      <c r="AM117" s="9" t="str">
        <f t="shared" si="93"/>
        <v>_x000D_0:29-_x000D_6:23+_x000D_12:58-</v>
      </c>
      <c r="AN117" s="9" t="str">
        <f t="shared" si="93"/>
        <v>18:36+_x000D_1:21-_x000D_7:14+_x000D_13:47-</v>
      </c>
      <c r="AO117" s="9" t="str">
        <f t="shared" si="93"/>
        <v>19:27+_x000D_2:08-_x000D_8:02+_x000D_14:31-</v>
      </c>
      <c r="AP117" s="9" t="str">
        <f t="shared" si="93"/>
        <v>20:14+_x000D_2:52-_x000D_8:47+_x000D_15:13-</v>
      </c>
      <c r="AQ117" s="9" t="str">
        <f t="shared" si="93"/>
        <v>20:58-_x000D_3:33-_x000D_9:29+_x000D_15:52-</v>
      </c>
      <c r="AR117" s="9" t="str">
        <f t="shared" si="93"/>
        <v>21:38-_x000D_4:13-_x000D_10:10+_x000D_16:30-</v>
      </c>
      <c r="AS117" s="9" t="str">
        <f t="shared" si="93"/>
        <v>22:17-_x000D_4:53-_x000D_10:50+_x000D_17:08-</v>
      </c>
      <c r="AT117" s="9" t="str">
        <f t="shared" si="93"/>
        <v>22:55-_x000D_5:33-_x000D_11:31+_x000D_17:47-</v>
      </c>
      <c r="AU117" s="9" t="str">
        <f t="shared" si="93"/>
        <v>23:33-_x000D_6:15-_x000D_12:14+_x000D_18:28-</v>
      </c>
      <c r="AV117" s="9" t="str">
        <f t="shared" si="93"/>
        <v>_x000D_0:29+_x000D_6:59-_x000D_12:59+</v>
      </c>
      <c r="AW117" s="9" t="str">
        <f t="shared" si="93"/>
        <v>18:52-_x000D_1:17+_x000D_7:48-_x000D_13:48+</v>
      </c>
      <c r="AX117" s="9" t="str">
        <f t="shared" si="93"/>
        <v>19:32-_x000D_2:09+_x000D_8:42-_x000D_14:42+</v>
      </c>
      <c r="AY117" s="9" t="str">
        <f t="shared" si="93"/>
        <v>20:18-_x000D_3:08+_x000D_9:42-_x000D_15:43+</v>
      </c>
      <c r="AZ117" s="9" t="str">
        <f t="shared" si="93"/>
        <v>21:12-_x000D_4:12+_x000D_10:49-_x000D_16:48+</v>
      </c>
      <c r="BA117" s="9" t="str">
        <f t="shared" si="93"/>
        <v>22:16-_x000D_5:20+_x000D_11:57-_x000D_17:54+</v>
      </c>
      <c r="BB117" s="9" t="str">
        <f t="shared" si="93"/>
        <v>23:27-_x000D_0:28-_x000D_6:27+_x000D_13:02-</v>
      </c>
      <c r="BC117" s="9" t="str">
        <f t="shared" si="93"/>
        <v>_x000D_1:33-_x000D_7:29+_x000D_14:02-</v>
      </c>
      <c r="BD117" s="9" t="str">
        <f t="shared" si="93"/>
        <v>19:15+_x000D_2:32-_x000D_8:27+_x000D_14:56-</v>
      </c>
      <c r="BE117" s="9" t="str">
        <f t="shared" si="93"/>
        <v>20:15+_x000D_3:26-_x000D_9:20+_x000D_15:47-</v>
      </c>
      <c r="BF117" s="9" t="str">
        <f t="shared" si="93"/>
        <v>21:10-_x000D_4:16-_x000D_10:09+_x000D_16:35-</v>
      </c>
      <c r="BG117" s="9" t="str">
        <f t="shared" si="93"/>
        <v>22:02-_x000D_5:04-_x000D_10:56+_x000D_17:21-</v>
      </c>
      <c r="BH117" s="9" t="str">
        <f t="shared" si="93"/>
        <v>22:51-_x000D_5:50-_x000D_11:41+_x000D_18:06-</v>
      </c>
      <c r="BI117" s="9" t="str">
        <f t="shared" si="93"/>
        <v>23:39-_x000D__x000D__x000D_</v>
      </c>
    </row>
    <row r="118" spans="1:61" ht="64" x14ac:dyDescent="0.2">
      <c r="A118">
        <v>31</v>
      </c>
      <c r="C118" s="18" t="str">
        <f t="shared" si="34"/>
        <v/>
      </c>
      <c r="D118">
        <v>-2.6</v>
      </c>
      <c r="E118">
        <v>523</v>
      </c>
      <c r="F118" s="18">
        <f t="shared" si="35"/>
        <v>0.22430555555555556</v>
      </c>
      <c r="G118">
        <v>1.6</v>
      </c>
      <c r="H118">
        <v>1119</v>
      </c>
      <c r="I118" s="18">
        <f t="shared" si="36"/>
        <v>0.47152777777777777</v>
      </c>
      <c r="J118">
        <v>-2.5</v>
      </c>
      <c r="K118">
        <v>1744</v>
      </c>
      <c r="L118" s="18">
        <f t="shared" si="37"/>
        <v>0.73888888888888893</v>
      </c>
      <c r="M118">
        <v>1.6</v>
      </c>
      <c r="N118">
        <v>2339</v>
      </c>
      <c r="O118" s="18">
        <f t="shared" si="38"/>
        <v>0.98541666666666661</v>
      </c>
      <c r="R118" s="3" t="str">
        <f t="shared" si="48"/>
        <v/>
      </c>
      <c r="S118" s="3" t="str">
        <f t="shared" si="49"/>
        <v>5:23-</v>
      </c>
      <c r="T118" s="3" t="str">
        <f t="shared" si="50"/>
        <v>11:19+</v>
      </c>
      <c r="U118" s="3" t="str">
        <f t="shared" si="51"/>
        <v>17:44-</v>
      </c>
      <c r="V118" s="3" t="str">
        <f t="shared" si="52"/>
        <v>23:39-</v>
      </c>
      <c r="W118" s="3"/>
      <c r="X118" s="3" t="str">
        <f t="shared" si="39"/>
        <v>5:23-</v>
      </c>
      <c r="Y118" s="3" t="str">
        <f t="shared" si="40"/>
        <v>11:19+</v>
      </c>
      <c r="Z118" s="3" t="str">
        <f t="shared" si="41"/>
        <v>17:44-</v>
      </c>
      <c r="AA118" s="3" t="str">
        <f t="shared" si="42"/>
        <v>23:39-</v>
      </c>
      <c r="AD118" t="s">
        <v>345</v>
      </c>
      <c r="AE118" s="9" t="str">
        <f t="shared" ref="AE118:BI118" si="94">AE68&amp; CHAR(13) &amp;AE69&amp;CHAR(13)&amp;AE70&amp;CHAR(13)&amp;AE71</f>
        <v>6:11-_x000D_12:07+_x000D_18:30-_x000D_</v>
      </c>
      <c r="AF118" s="9" t="str">
        <f t="shared" si="94"/>
        <v>0:25+_x000D_6:58-_x000D_12:53+_x000D_19:16-</v>
      </c>
      <c r="AG118" s="9" t="str">
        <f t="shared" si="94"/>
        <v>1:12+_x000D_7:45-_x000D_13:39+_x000D_20:03-</v>
      </c>
      <c r="AH118" s="9" t="str">
        <f t="shared" si="94"/>
        <v>1:59+_x000D_8:33-_x000D_14:27+_x000D_20:51-</v>
      </c>
      <c r="AI118" s="9" t="str">
        <f t="shared" si="94"/>
        <v>2:48+_x000D_9:22-_x000D_15:17+_x000D_21:43-</v>
      </c>
      <c r="AJ118" s="9" t="str">
        <f t="shared" si="94"/>
        <v>3:39+_x000D_10:15-_x000D_16:09+_x000D_22:37-</v>
      </c>
      <c r="AK118" s="9" t="str">
        <f t="shared" si="94"/>
        <v>4:33+_x000D_11:10-_x000D_17:03+_x000D_23:34-</v>
      </c>
      <c r="AL118" s="9" t="str">
        <f t="shared" si="94"/>
        <v>5:29+_x000D_12:06-_x000D_17:57+_x000D_</v>
      </c>
      <c r="AM118" s="9" t="str">
        <f t="shared" si="94"/>
        <v>0:29-_x000D_6:23+_x000D_12:58-_x000D_18:49+</v>
      </c>
      <c r="AN118" s="9" t="str">
        <f t="shared" si="94"/>
        <v>1:21-_x000D_7:14+_x000D_13:47-_x000D_19:37+</v>
      </c>
      <c r="AO118" s="9" t="str">
        <f t="shared" si="94"/>
        <v>2:08-_x000D_8:02+_x000D_14:31-_x000D_20:22+</v>
      </c>
      <c r="AP118" s="9" t="str">
        <f t="shared" si="94"/>
        <v>2:52-_x000D_8:47+_x000D_15:13-_x000D_21:04-</v>
      </c>
      <c r="AQ118" s="9" t="str">
        <f t="shared" si="94"/>
        <v>3:33-_x000D_9:29+_x000D_15:52-_x000D_21:44-</v>
      </c>
      <c r="AR118" s="9" t="str">
        <f t="shared" si="94"/>
        <v>4:13-_x000D_10:10+_x000D_16:30-_x000D_22:24-</v>
      </c>
      <c r="AS118" s="9" t="str">
        <f t="shared" si="94"/>
        <v>4:53-_x000D_10:50+_x000D_17:08-_x000D_23:04-</v>
      </c>
      <c r="AT118" s="9" t="str">
        <f t="shared" si="94"/>
        <v>5:33-_x000D_11:31+_x000D_17:47-_x000D_23:46-</v>
      </c>
      <c r="AU118" s="9" t="str">
        <f t="shared" si="94"/>
        <v>6:15-_x000D_12:14+_x000D_18:28-_x000D_</v>
      </c>
      <c r="AV118" s="9" t="str">
        <f t="shared" si="94"/>
        <v>0:29+_x000D_6:59-_x000D_12:59+_x000D_19:13-</v>
      </c>
      <c r="AW118" s="9" t="str">
        <f t="shared" si="94"/>
        <v>1:17+_x000D_7:48-_x000D_13:48+_x000D_20:03-</v>
      </c>
      <c r="AX118" s="9" t="str">
        <f t="shared" si="94"/>
        <v>2:09+_x000D_8:42-_x000D_14:42+_x000D_21:01-</v>
      </c>
      <c r="AY118" s="9" t="str">
        <f t="shared" si="94"/>
        <v>3:08+_x000D_9:42-_x000D_15:43+_x000D_22:07-</v>
      </c>
      <c r="AZ118" s="9" t="str">
        <f t="shared" si="94"/>
        <v>4:12+_x000D_10:49-_x000D_16:48+_x000D_23:18-</v>
      </c>
      <c r="BA118" s="9" t="str">
        <f t="shared" si="94"/>
        <v>5:20+_x000D_11:57-_x000D_17:54+_x000D_</v>
      </c>
      <c r="BB118" s="9" t="str">
        <f t="shared" si="94"/>
        <v>0:28-_x000D_6:27+_x000D_13:02-_x000D_18:57+</v>
      </c>
      <c r="BC118" s="9" t="str">
        <f t="shared" si="94"/>
        <v>1:33-_x000D_7:29+_x000D_14:02-_x000D_19:55+</v>
      </c>
      <c r="BD118" s="9" t="str">
        <f t="shared" si="94"/>
        <v>2:32-_x000D_8:27+_x000D_14:56-_x000D_20:50-</v>
      </c>
      <c r="BE118" s="9" t="str">
        <f t="shared" si="94"/>
        <v>3:26-_x000D_9:20+_x000D_15:47-_x000D_21:40-</v>
      </c>
      <c r="BF118" s="9" t="str">
        <f t="shared" si="94"/>
        <v>4:16-_x000D_10:09+_x000D_16:35-_x000D_22:28-</v>
      </c>
      <c r="BG118" s="9" t="str">
        <f t="shared" si="94"/>
        <v>5:04-_x000D_10:56+_x000D_17:21-_x000D_23:14-</v>
      </c>
      <c r="BH118" s="9" t="str">
        <f t="shared" si="94"/>
        <v>5:50-_x000D_11:41+_x000D_18:06-_x000D_23:59-</v>
      </c>
      <c r="BI118" s="9" t="str">
        <f t="shared" si="94"/>
        <v>_x000D__x000D__x000D_</v>
      </c>
    </row>
    <row r="119" spans="1:61" ht="64" x14ac:dyDescent="0.2">
      <c r="A119" s="16" t="s">
        <v>9</v>
      </c>
      <c r="C119" s="18" t="str">
        <f t="shared" si="34"/>
        <v/>
      </c>
      <c r="F119" s="18" t="str">
        <f t="shared" si="35"/>
        <v/>
      </c>
      <c r="I119" s="18" t="str">
        <f t="shared" si="36"/>
        <v/>
      </c>
      <c r="L119" s="18" t="str">
        <f t="shared" si="37"/>
        <v/>
      </c>
      <c r="O119" s="18" t="str">
        <f t="shared" si="38"/>
        <v/>
      </c>
      <c r="R119" s="3" t="str">
        <f t="shared" si="48"/>
        <v/>
      </c>
      <c r="S119" s="3" t="str">
        <f t="shared" si="49"/>
        <v/>
      </c>
      <c r="T119" s="3" t="str">
        <f t="shared" si="50"/>
        <v/>
      </c>
      <c r="U119" s="3" t="str">
        <f t="shared" si="51"/>
        <v/>
      </c>
      <c r="V119" s="3" t="str">
        <f t="shared" si="52"/>
        <v/>
      </c>
      <c r="W119" s="3"/>
      <c r="X119" s="3" t="str">
        <f t="shared" si="39"/>
        <v/>
      </c>
      <c r="Y119" s="3" t="str">
        <f t="shared" si="40"/>
        <v/>
      </c>
      <c r="Z119" s="3" t="str">
        <f t="shared" si="41"/>
        <v/>
      </c>
      <c r="AA119" s="3" t="str">
        <f t="shared" si="42"/>
        <v/>
      </c>
      <c r="AE119" s="9" t="str">
        <f t="shared" ref="AE119:BI119" si="95">AE69&amp; CHAR(13) &amp;AE70&amp;CHAR(13)&amp;AE71&amp;CHAR(13)&amp;AE72</f>
        <v>12:07+_x000D_18:30-_x000D__x000D_6:34-</v>
      </c>
      <c r="AF119" s="9" t="str">
        <f t="shared" si="95"/>
        <v>6:58-_x000D_12:53+_x000D_19:16-_x000D_0:43+</v>
      </c>
      <c r="AG119" s="9" t="str">
        <f t="shared" si="95"/>
        <v>7:45-_x000D_13:39+_x000D_20:03-_x000D_1:27+</v>
      </c>
      <c r="AH119" s="9" t="str">
        <f t="shared" si="95"/>
        <v>8:33-_x000D_14:27+_x000D_20:51-_x000D_2:13+</v>
      </c>
      <c r="AI119" s="9" t="str">
        <f t="shared" si="95"/>
        <v>9:22-_x000D_15:17+_x000D_21:43-_x000D_3:01+</v>
      </c>
      <c r="AJ119" s="9" t="str">
        <f t="shared" si="95"/>
        <v>10:15-_x000D_16:09+_x000D_22:37-_x000D_3:51+</v>
      </c>
      <c r="AK119" s="9" t="str">
        <f t="shared" si="95"/>
        <v>11:10-_x000D_17:03+_x000D_23:34-_x000D_4:43+</v>
      </c>
      <c r="AL119" s="9" t="str">
        <f t="shared" si="95"/>
        <v>12:06-_x000D_17:57+_x000D__x000D_5:37+</v>
      </c>
      <c r="AM119" s="9" t="str">
        <f t="shared" si="95"/>
        <v>6:23+_x000D_12:58-_x000D_18:49+_x000D_0:39-</v>
      </c>
      <c r="AN119" s="9" t="str">
        <f t="shared" si="95"/>
        <v>7:14+_x000D_13:47-_x000D_19:37+_x000D_1:28-</v>
      </c>
      <c r="AO119" s="9" t="str">
        <f t="shared" si="95"/>
        <v>8:02+_x000D_14:31-_x000D_20:22+_x000D_2:15-</v>
      </c>
      <c r="AP119" s="9" t="str">
        <f t="shared" si="95"/>
        <v>8:47+_x000D_15:13-_x000D_21:04-_x000D_3:00-</v>
      </c>
      <c r="AQ119" s="9" t="str">
        <f t="shared" si="95"/>
        <v>9:29+_x000D_15:52-_x000D_21:44-_x000D_3:44-</v>
      </c>
      <c r="AR119" s="9" t="str">
        <f t="shared" si="95"/>
        <v>10:10+_x000D_16:30-_x000D_22:24-_x000D_4:28-</v>
      </c>
      <c r="AS119" s="9" t="str">
        <f t="shared" si="95"/>
        <v>10:50+_x000D_17:08-_x000D_23:04-_x000D_5:12-</v>
      </c>
      <c r="AT119" s="9" t="str">
        <f t="shared" si="95"/>
        <v>11:31+_x000D_17:47-_x000D_23:46-_x000D_5:58-</v>
      </c>
      <c r="AU119" s="9" t="str">
        <f t="shared" si="95"/>
        <v>12:14+_x000D_18:28-_x000D__x000D_0:11+</v>
      </c>
      <c r="AV119" s="9" t="str">
        <f t="shared" si="95"/>
        <v>6:59-_x000D_12:59+_x000D_19:13-_x000D_1:01+</v>
      </c>
      <c r="AW119" s="9" t="str">
        <f t="shared" si="95"/>
        <v>7:48-_x000D_13:48+_x000D_20:03-_x000D_1:56+</v>
      </c>
      <c r="AX119" s="9" t="str">
        <f t="shared" si="95"/>
        <v>8:42-_x000D_14:42+_x000D_21:01-_x000D_2:55+</v>
      </c>
      <c r="AY119" s="9" t="str">
        <f t="shared" si="95"/>
        <v>9:42-_x000D_15:43+_x000D_22:07-_x000D_3:58+</v>
      </c>
      <c r="AZ119" s="9" t="str">
        <f t="shared" si="95"/>
        <v>10:49-_x000D_16:48+_x000D_23:18-_x000D_5:03+</v>
      </c>
      <c r="BA119" s="9" t="str">
        <f t="shared" si="95"/>
        <v>11:57-_x000D_17:54+_x000D__x000D_0:16-</v>
      </c>
      <c r="BB119" s="9" t="str">
        <f t="shared" si="95"/>
        <v>6:27+_x000D_13:02-_x000D_18:57+_x000D_1:19-</v>
      </c>
      <c r="BC119" s="9" t="str">
        <f t="shared" si="95"/>
        <v>7:29+_x000D_14:02-_x000D_19:55+_x000D_2:17-</v>
      </c>
      <c r="BD119" s="9" t="str">
        <f t="shared" si="95"/>
        <v>8:27+_x000D_14:56-_x000D_20:50-_x000D_3:10-</v>
      </c>
      <c r="BE119" s="9" t="str">
        <f t="shared" si="95"/>
        <v>9:20+_x000D_15:47-_x000D_21:40-_x000D_3:59-</v>
      </c>
      <c r="BF119" s="9" t="str">
        <f t="shared" si="95"/>
        <v>10:09+_x000D_16:35-_x000D_22:28-_x000D_4:45-</v>
      </c>
      <c r="BG119" s="9" t="str">
        <f t="shared" si="95"/>
        <v>10:56+_x000D_17:21-_x000D_23:14-_x000D_5:29-</v>
      </c>
      <c r="BH119" s="9" t="str">
        <f t="shared" si="95"/>
        <v>11:41+_x000D_18:06-_x000D_23:59-_x000D_6:11-</v>
      </c>
      <c r="BI119" s="9" t="str">
        <f t="shared" si="95"/>
        <v>_x000D__x000D__x000D_0:14+</v>
      </c>
    </row>
    <row r="120" spans="1:61" ht="64" x14ac:dyDescent="0.2">
      <c r="C120" s="18" t="str">
        <f t="shared" si="34"/>
        <v/>
      </c>
      <c r="F120" s="18" t="str">
        <f t="shared" si="35"/>
        <v/>
      </c>
      <c r="I120" s="18" t="str">
        <f t="shared" si="36"/>
        <v/>
      </c>
      <c r="L120" s="18" t="str">
        <f t="shared" si="37"/>
        <v/>
      </c>
      <c r="O120" s="18" t="str">
        <f t="shared" si="38"/>
        <v/>
      </c>
      <c r="R120" s="3" t="str">
        <f t="shared" si="48"/>
        <v/>
      </c>
      <c r="S120" s="3" t="str">
        <f t="shared" si="49"/>
        <v/>
      </c>
      <c r="T120" s="3" t="str">
        <f t="shared" si="50"/>
        <v/>
      </c>
      <c r="U120" s="3" t="str">
        <f t="shared" si="51"/>
        <v/>
      </c>
      <c r="V120" s="3" t="str">
        <f t="shared" si="52"/>
        <v/>
      </c>
      <c r="W120" s="3"/>
      <c r="X120" s="3" t="str">
        <f t="shared" si="39"/>
        <v/>
      </c>
      <c r="Y120" s="3" t="str">
        <f t="shared" si="40"/>
        <v/>
      </c>
      <c r="Z120" s="3" t="str">
        <f t="shared" si="41"/>
        <v/>
      </c>
      <c r="AA120" s="3" t="str">
        <f t="shared" si="42"/>
        <v/>
      </c>
      <c r="AE120" s="9" t="str">
        <f t="shared" ref="AE120:BI120" si="96">AE70&amp; CHAR(13) &amp;AE71&amp;CHAR(13)&amp;AE72&amp;CHAR(13)&amp;AE73</f>
        <v>18:30-_x000D__x000D_6:34-_x000D_12:25+</v>
      </c>
      <c r="AF120" s="9" t="str">
        <f t="shared" si="96"/>
        <v>12:53+_x000D_19:16-_x000D_0:43+_x000D_7:19-</v>
      </c>
      <c r="AG120" s="9" t="str">
        <f t="shared" si="96"/>
        <v>13:39+_x000D_20:03-_x000D_1:27+_x000D_8:04-</v>
      </c>
      <c r="AH120" s="9" t="str">
        <f t="shared" si="96"/>
        <v>14:27+_x000D_20:51-_x000D_2:13+_x000D_8:50-</v>
      </c>
      <c r="AI120" s="9" t="str">
        <f t="shared" si="96"/>
        <v>15:17+_x000D_21:43-_x000D_3:01+_x000D_9:39-</v>
      </c>
      <c r="AJ120" s="9" t="str">
        <f t="shared" si="96"/>
        <v>16:09+_x000D_22:37-_x000D_3:51+_x000D_10:30-</v>
      </c>
      <c r="AK120" s="9" t="str">
        <f t="shared" si="96"/>
        <v>17:03+_x000D_23:34-_x000D_4:43+_x000D_11:22-</v>
      </c>
      <c r="AL120" s="9" t="str">
        <f t="shared" si="96"/>
        <v>17:57+_x000D__x000D_5:37+_x000D_12:14-</v>
      </c>
      <c r="AM120" s="9" t="str">
        <f t="shared" si="96"/>
        <v>12:58-_x000D_18:49+_x000D_0:39-_x000D_6:29+</v>
      </c>
      <c r="AN120" s="9" t="str">
        <f t="shared" si="96"/>
        <v>13:47-_x000D_19:37+_x000D_1:28-_x000D_7:19+</v>
      </c>
      <c r="AO120" s="9" t="str">
        <f t="shared" si="96"/>
        <v>14:31-_x000D_20:22+_x000D_2:15-_x000D_8:06+</v>
      </c>
      <c r="AP120" s="9" t="str">
        <f t="shared" si="96"/>
        <v>15:13-_x000D_21:04-_x000D_3:00-_x000D_8:52+</v>
      </c>
      <c r="AQ120" s="9" t="str">
        <f t="shared" si="96"/>
        <v>15:52-_x000D_21:44-_x000D_3:44-_x000D_9:36+</v>
      </c>
      <c r="AR120" s="9" t="str">
        <f t="shared" si="96"/>
        <v>16:30-_x000D_22:24-_x000D_4:28-_x000D_10:20+</v>
      </c>
      <c r="AS120" s="9" t="str">
        <f t="shared" si="96"/>
        <v>17:08-_x000D_23:04-_x000D_5:12-_x000D_11:05+</v>
      </c>
      <c r="AT120" s="9" t="str">
        <f t="shared" si="96"/>
        <v>17:47-_x000D_23:46-_x000D_5:58-_x000D_11:51+</v>
      </c>
      <c r="AU120" s="9" t="str">
        <f t="shared" si="96"/>
        <v>18:28-_x000D__x000D_0:11+_x000D_6:47-</v>
      </c>
      <c r="AV120" s="9" t="str">
        <f t="shared" si="96"/>
        <v>12:59+_x000D_19:13-_x000D_1:01+_x000D_7:38-</v>
      </c>
      <c r="AW120" s="9" t="str">
        <f t="shared" si="96"/>
        <v>13:48+_x000D_20:03-_x000D_1:56+_x000D_8:34-</v>
      </c>
      <c r="AX120" s="9" t="str">
        <f t="shared" si="96"/>
        <v>14:42+_x000D_21:01-_x000D_2:55+_x000D_9:34-</v>
      </c>
      <c r="AY120" s="9" t="str">
        <f t="shared" si="96"/>
        <v>15:43+_x000D_22:07-_x000D_3:58+_x000D_10:38-</v>
      </c>
      <c r="AZ120" s="9" t="str">
        <f t="shared" si="96"/>
        <v>16:48+_x000D_23:18-_x000D_5:03+_x000D_11:43-</v>
      </c>
      <c r="BA120" s="9" t="str">
        <f t="shared" si="96"/>
        <v>17:54+_x000D__x000D_0:16-_x000D_6:07+</v>
      </c>
      <c r="BB120" s="9" t="str">
        <f t="shared" si="96"/>
        <v>13:02-_x000D_18:57+_x000D_1:19-_x000D_7:08+</v>
      </c>
      <c r="BC120" s="9" t="str">
        <f t="shared" si="96"/>
        <v>14:02-_x000D_19:55+_x000D_2:17-_x000D_8:04+</v>
      </c>
      <c r="BD120" s="9" t="str">
        <f t="shared" si="96"/>
        <v>14:56-_x000D_20:50-_x000D_3:10-_x000D_8:56+</v>
      </c>
      <c r="BE120" s="9" t="str">
        <f t="shared" si="96"/>
        <v>15:47-_x000D_21:40-_x000D_3:59-_x000D_9:44+</v>
      </c>
      <c r="BF120" s="9" t="str">
        <f t="shared" si="96"/>
        <v>16:35-_x000D_22:28-_x000D_4:45-_x000D_10:30+</v>
      </c>
      <c r="BG120" s="9" t="str">
        <f t="shared" si="96"/>
        <v>17:21-_x000D_23:14-_x000D_5:29-_x000D_11:13+</v>
      </c>
      <c r="BH120" s="9" t="str">
        <f t="shared" si="96"/>
        <v>18:06-_x000D_23:59-_x000D_6:11-_x000D_11:56+</v>
      </c>
      <c r="BI120" s="9" t="str">
        <f t="shared" si="96"/>
        <v>_x000D__x000D_0:14+_x000D_6:53-</v>
      </c>
    </row>
    <row r="121" spans="1:61" ht="64" x14ac:dyDescent="0.2">
      <c r="C121" s="18" t="str">
        <f t="shared" si="34"/>
        <v/>
      </c>
      <c r="F121" s="18" t="str">
        <f t="shared" si="35"/>
        <v/>
      </c>
      <c r="I121" s="18" t="str">
        <f t="shared" si="36"/>
        <v/>
      </c>
      <c r="L121" s="18" t="str">
        <f t="shared" si="37"/>
        <v/>
      </c>
      <c r="O121" s="18" t="str">
        <f t="shared" si="38"/>
        <v/>
      </c>
      <c r="R121" s="3" t="str">
        <f t="shared" si="48"/>
        <v/>
      </c>
      <c r="S121" s="3" t="str">
        <f t="shared" si="49"/>
        <v/>
      </c>
      <c r="T121" s="3" t="str">
        <f t="shared" si="50"/>
        <v/>
      </c>
      <c r="U121" s="3" t="str">
        <f t="shared" si="51"/>
        <v/>
      </c>
      <c r="V121" s="3" t="str">
        <f t="shared" si="52"/>
        <v/>
      </c>
      <c r="W121" s="3"/>
      <c r="X121" s="3" t="str">
        <f t="shared" si="39"/>
        <v/>
      </c>
      <c r="Y121" s="3" t="str">
        <f t="shared" si="40"/>
        <v/>
      </c>
      <c r="Z121" s="3" t="str">
        <f t="shared" si="41"/>
        <v/>
      </c>
      <c r="AA121" s="3" t="str">
        <f t="shared" si="42"/>
        <v/>
      </c>
      <c r="AE121" s="9" t="str">
        <f t="shared" ref="AE121:BI121" si="97">AE71&amp; CHAR(13) &amp;AE72&amp;CHAR(13)&amp;AE73&amp;CHAR(13)&amp;AE74</f>
        <v>_x000D_6:34-_x000D_12:25+_x000D_18:50-</v>
      </c>
      <c r="AF121" s="9" t="str">
        <f t="shared" si="97"/>
        <v>19:16-_x000D_0:43+_x000D_7:19-_x000D_13:09+</v>
      </c>
      <c r="AG121" s="9" t="str">
        <f t="shared" si="97"/>
        <v>20:03-_x000D_1:27+_x000D_8:04-_x000D_13:54+</v>
      </c>
      <c r="AH121" s="9" t="str">
        <f t="shared" si="97"/>
        <v>20:51-_x000D_2:13+_x000D_8:50-_x000D_14:40+</v>
      </c>
      <c r="AI121" s="9" t="str">
        <f t="shared" si="97"/>
        <v>21:43-_x000D_3:01+_x000D_9:39-_x000D_15:29+</v>
      </c>
      <c r="AJ121" s="9" t="str">
        <f t="shared" si="97"/>
        <v>22:37-_x000D_3:51+_x000D_10:30-_x000D_16:20+</v>
      </c>
      <c r="AK121" s="9" t="str">
        <f t="shared" si="97"/>
        <v>23:34-_x000D_4:43+_x000D_11:22-_x000D_17:12+</v>
      </c>
      <c r="AL121" s="9" t="str">
        <f t="shared" si="97"/>
        <v>_x000D_5:37+_x000D_12:14-_x000D_18:03+</v>
      </c>
      <c r="AM121" s="9" t="str">
        <f t="shared" si="97"/>
        <v>18:49+_x000D_0:39-_x000D_6:29+_x000D_13:04-</v>
      </c>
      <c r="AN121" s="9" t="str">
        <f t="shared" si="97"/>
        <v>19:37+_x000D_1:28-_x000D_7:19+_x000D_13:50-</v>
      </c>
      <c r="AO121" s="9" t="str">
        <f t="shared" si="97"/>
        <v>20:22+_x000D_2:15-_x000D_8:06+_x000D_14:34-</v>
      </c>
      <c r="AP121" s="9" t="str">
        <f t="shared" si="97"/>
        <v>21:04-_x000D_3:00-_x000D_8:52+_x000D_15:16-</v>
      </c>
      <c r="AQ121" s="9" t="str">
        <f t="shared" si="97"/>
        <v>21:44-_x000D_3:44-_x000D_9:36+_x000D_15:58-</v>
      </c>
      <c r="AR121" s="9" t="str">
        <f t="shared" si="97"/>
        <v>22:24-_x000D_4:28-_x000D_10:20+_x000D_16:41-</v>
      </c>
      <c r="AS121" s="9" t="str">
        <f t="shared" si="97"/>
        <v>23:04-_x000D_5:12-_x000D_11:05+_x000D_17:25-</v>
      </c>
      <c r="AT121" s="9" t="str">
        <f t="shared" si="97"/>
        <v>23:46-_x000D_5:58-_x000D_11:51+_x000D_18:12-</v>
      </c>
      <c r="AU121" s="9" t="str">
        <f t="shared" si="97"/>
        <v>_x000D_0:11+_x000D_6:47-_x000D_12:40+</v>
      </c>
      <c r="AV121" s="9" t="str">
        <f t="shared" si="97"/>
        <v>19:13-_x000D_1:01+_x000D_7:38-_x000D_13:32+</v>
      </c>
      <c r="AW121" s="9" t="str">
        <f t="shared" si="97"/>
        <v>20:03-_x000D_1:56+_x000D_8:34-_x000D_14:28+</v>
      </c>
      <c r="AX121" s="9" t="str">
        <f t="shared" si="97"/>
        <v>21:01-_x000D_2:55+_x000D_9:34-_x000D_15:28+</v>
      </c>
      <c r="AY121" s="9" t="str">
        <f t="shared" si="97"/>
        <v>22:07-_x000D_3:58+_x000D_10:38-_x000D_16:31+</v>
      </c>
      <c r="AZ121" s="9" t="str">
        <f t="shared" si="97"/>
        <v>23:18-_x000D_5:03+_x000D_11:43-_x000D_17:34+</v>
      </c>
      <c r="BA121" s="9" t="str">
        <f t="shared" si="97"/>
        <v>_x000D_0:16-_x000D_6:07+_x000D_12:45-</v>
      </c>
      <c r="BB121" s="9" t="str">
        <f t="shared" si="97"/>
        <v>18:57+_x000D_1:19-_x000D_7:08+_x000D_13:43-</v>
      </c>
      <c r="BC121" s="9" t="str">
        <f t="shared" si="97"/>
        <v>19:55+_x000D_2:17-_x000D_8:04+_x000D_14:37-</v>
      </c>
      <c r="BD121" s="9" t="str">
        <f t="shared" si="97"/>
        <v>20:50-_x000D_3:10-_x000D_8:56+_x000D_15:27-</v>
      </c>
      <c r="BE121" s="9" t="str">
        <f t="shared" si="97"/>
        <v>21:40-_x000D_3:59-_x000D_9:44+_x000D_16:14-</v>
      </c>
      <c r="BF121" s="9" t="str">
        <f t="shared" si="97"/>
        <v>22:28-_x000D_4:45-_x000D_10:30+_x000D_16:59-</v>
      </c>
      <c r="BG121" s="9" t="str">
        <f t="shared" si="97"/>
        <v>23:14-_x000D_5:29-_x000D_11:13+_x000D_17:42-</v>
      </c>
      <c r="BH121" s="9" t="str">
        <f t="shared" si="97"/>
        <v>23:59-_x000D_6:11-_x000D_11:56+_x000D_18:25-</v>
      </c>
      <c r="BI121" s="9" t="str">
        <f t="shared" si="97"/>
        <v>_x000D_0:14+_x000D_6:53-_x000D_12:38+</v>
      </c>
    </row>
    <row r="122" spans="1:61" ht="64" x14ac:dyDescent="0.2">
      <c r="C122" s="18" t="str">
        <f t="shared" si="34"/>
        <v/>
      </c>
      <c r="F122" s="18" t="str">
        <f t="shared" si="35"/>
        <v/>
      </c>
      <c r="I122" s="18" t="str">
        <f t="shared" si="36"/>
        <v/>
      </c>
      <c r="L122" s="18" t="str">
        <f t="shared" si="37"/>
        <v/>
      </c>
      <c r="O122" s="18" t="str">
        <f t="shared" si="38"/>
        <v/>
      </c>
      <c r="R122" s="3" t="str">
        <f t="shared" si="48"/>
        <v/>
      </c>
      <c r="S122" s="3" t="str">
        <f t="shared" si="49"/>
        <v/>
      </c>
      <c r="T122" s="3" t="str">
        <f t="shared" si="50"/>
        <v/>
      </c>
      <c r="U122" s="3" t="str">
        <f t="shared" si="51"/>
        <v/>
      </c>
      <c r="V122" s="3" t="str">
        <f t="shared" si="52"/>
        <v/>
      </c>
      <c r="W122" s="3"/>
      <c r="X122" s="3" t="str">
        <f t="shared" si="39"/>
        <v/>
      </c>
      <c r="Y122" s="3" t="str">
        <f t="shared" si="40"/>
        <v/>
      </c>
      <c r="Z122" s="3" t="str">
        <f t="shared" si="41"/>
        <v/>
      </c>
      <c r="AA122" s="3" t="str">
        <f t="shared" si="42"/>
        <v/>
      </c>
      <c r="AD122" s="3" t="s">
        <v>346</v>
      </c>
      <c r="AE122" s="9" t="str">
        <f t="shared" ref="AE122:BI122" si="98">AE72&amp; CHAR(13) &amp;AE73&amp;CHAR(13)&amp;AE74&amp;CHAR(13)&amp;AE75</f>
        <v>6:34-_x000D_12:25+_x000D_18:50-_x000D_</v>
      </c>
      <c r="AF122" s="9" t="str">
        <f t="shared" si="98"/>
        <v>0:43+_x000D_7:19-_x000D_13:09+_x000D_19:34-</v>
      </c>
      <c r="AG122" s="9" t="str">
        <f t="shared" si="98"/>
        <v>1:27+_x000D_8:04-_x000D_13:54+_x000D_20:20-</v>
      </c>
      <c r="AH122" s="9" t="str">
        <f t="shared" si="98"/>
        <v>2:13+_x000D_8:50-_x000D_14:40+_x000D_21:08-</v>
      </c>
      <c r="AI122" s="9" t="str">
        <f t="shared" si="98"/>
        <v>3:01+_x000D_9:39-_x000D_15:29+_x000D_21:59-</v>
      </c>
      <c r="AJ122" s="9" t="str">
        <f t="shared" si="98"/>
        <v>3:51+_x000D_10:30-_x000D_16:20+_x000D_22:52-</v>
      </c>
      <c r="AK122" s="9" t="str">
        <f t="shared" si="98"/>
        <v>4:43+_x000D_11:22-_x000D_17:12+_x000D_23:46-</v>
      </c>
      <c r="AL122" s="9" t="str">
        <f t="shared" si="98"/>
        <v>5:37+_x000D_12:14-_x000D_18:03+_x000D_</v>
      </c>
      <c r="AM122" s="9" t="str">
        <f t="shared" si="98"/>
        <v>0:39-_x000D_6:29+_x000D_13:04-_x000D_18:52+</v>
      </c>
      <c r="AN122" s="9" t="str">
        <f t="shared" si="98"/>
        <v>1:28-_x000D_7:19+_x000D_13:50-_x000D_19:39+</v>
      </c>
      <c r="AO122" s="9" t="str">
        <f t="shared" si="98"/>
        <v>2:15-_x000D_8:06+_x000D_14:34-_x000D_20:25+</v>
      </c>
      <c r="AP122" s="9" t="str">
        <f t="shared" si="98"/>
        <v>3:00-_x000D_8:52+_x000D_15:16-_x000D_21:09-</v>
      </c>
      <c r="AQ122" s="9" t="str">
        <f t="shared" si="98"/>
        <v>3:44-_x000D_9:36+_x000D_15:58-_x000D_21:52-</v>
      </c>
      <c r="AR122" s="9" t="str">
        <f t="shared" si="98"/>
        <v>4:28-_x000D_10:20+_x000D_16:41-_x000D_22:37-</v>
      </c>
      <c r="AS122" s="9" t="str">
        <f t="shared" si="98"/>
        <v>5:12-_x000D_11:05+_x000D_17:25-_x000D_23:23-</v>
      </c>
      <c r="AT122" s="9" t="str">
        <f t="shared" si="98"/>
        <v>5:58-_x000D_11:51+_x000D_18:12-_x000D_</v>
      </c>
      <c r="AU122" s="9" t="str">
        <f t="shared" si="98"/>
        <v>0:11+_x000D_6:47-_x000D_12:40+_x000D_19:02-</v>
      </c>
      <c r="AV122" s="9" t="str">
        <f t="shared" si="98"/>
        <v>1:01+_x000D_7:38-_x000D_13:32+_x000D_19:56-</v>
      </c>
      <c r="AW122" s="9" t="str">
        <f t="shared" si="98"/>
        <v>1:56+_x000D_8:34-_x000D_14:28+_x000D_20:56-</v>
      </c>
      <c r="AX122" s="9" t="str">
        <f t="shared" si="98"/>
        <v>2:55+_x000D_9:34-_x000D_15:28+_x000D_22:01-</v>
      </c>
      <c r="AY122" s="9" t="str">
        <f t="shared" si="98"/>
        <v>3:58+_x000D_10:38-_x000D_16:31+_x000D_23:09-</v>
      </c>
      <c r="AZ122" s="9" t="str">
        <f t="shared" si="98"/>
        <v>5:03+_x000D_11:43-_x000D_17:34+_x000D_</v>
      </c>
      <c r="BA122" s="9" t="str">
        <f t="shared" si="98"/>
        <v>0:16-_x000D_6:07+_x000D_12:45-_x000D_18:36+</v>
      </c>
      <c r="BB122" s="9" t="str">
        <f t="shared" si="98"/>
        <v>1:19-_x000D_7:08+_x000D_13:43-_x000D_19:33+</v>
      </c>
      <c r="BC122" s="9" t="str">
        <f t="shared" si="98"/>
        <v>2:17-_x000D_8:04+_x000D_14:37-_x000D_20:27-</v>
      </c>
      <c r="BD122" s="9" t="str">
        <f t="shared" si="98"/>
        <v>3:10-_x000D_8:56+_x000D_15:27-_x000D_21:17-</v>
      </c>
      <c r="BE122" s="9" t="str">
        <f t="shared" si="98"/>
        <v>3:59-_x000D_9:44+_x000D_16:14-_x000D_22:04-</v>
      </c>
      <c r="BF122" s="9" t="str">
        <f t="shared" si="98"/>
        <v>4:45-_x000D_10:30+_x000D_16:59-_x000D_22:48-</v>
      </c>
      <c r="BG122" s="9" t="str">
        <f t="shared" si="98"/>
        <v>5:29-_x000D_11:13+_x000D_17:42-_x000D_23:31-</v>
      </c>
      <c r="BH122" s="9" t="str">
        <f t="shared" si="98"/>
        <v>6:11-_x000D_11:56+_x000D_18:25-_x000D_</v>
      </c>
      <c r="BI122" s="9" t="str">
        <f t="shared" si="98"/>
        <v>0:14+_x000D_6:53-_x000D_12:38+_x000D_19:07-</v>
      </c>
    </row>
    <row r="123" spans="1:61" ht="64" x14ac:dyDescent="0.2">
      <c r="A123" t="s">
        <v>10</v>
      </c>
      <c r="C123" s="18" t="str">
        <f t="shared" si="34"/>
        <v/>
      </c>
      <c r="F123" s="18" t="str">
        <f t="shared" si="35"/>
        <v/>
      </c>
      <c r="I123" s="18" t="str">
        <f t="shared" si="36"/>
        <v/>
      </c>
      <c r="L123" s="18" t="str">
        <f t="shared" si="37"/>
        <v/>
      </c>
      <c r="O123" s="18" t="str">
        <f t="shared" si="38"/>
        <v/>
      </c>
      <c r="R123" s="3" t="str">
        <f t="shared" si="48"/>
        <v/>
      </c>
      <c r="S123" s="3" t="str">
        <f t="shared" si="49"/>
        <v/>
      </c>
      <c r="T123" s="3" t="str">
        <f t="shared" si="50"/>
        <v/>
      </c>
      <c r="U123" s="3" t="str">
        <f t="shared" si="51"/>
        <v/>
      </c>
      <c r="V123" s="3" t="str">
        <f t="shared" si="52"/>
        <v/>
      </c>
      <c r="W123" s="3"/>
      <c r="X123" s="3" t="str">
        <f t="shared" si="39"/>
        <v/>
      </c>
      <c r="Y123" s="3" t="str">
        <f t="shared" si="40"/>
        <v/>
      </c>
      <c r="Z123" s="3" t="str">
        <f t="shared" si="41"/>
        <v/>
      </c>
      <c r="AA123" s="3" t="str">
        <f t="shared" si="42"/>
        <v/>
      </c>
      <c r="AD123" s="3"/>
      <c r="AE123" s="9" t="str">
        <f t="shared" ref="AE123:BI123" si="99">AE73&amp; CHAR(13) &amp;AE74&amp;CHAR(13)&amp;AE75&amp;CHAR(13)&amp;AE76</f>
        <v>12:25+_x000D_18:50-_x000D__x000D_0:56+</v>
      </c>
      <c r="AF123" s="9" t="str">
        <f t="shared" si="99"/>
        <v>7:19-_x000D_13:09+_x000D_19:34-_x000D_1:39+</v>
      </c>
      <c r="AG123" s="9" t="str">
        <f t="shared" si="99"/>
        <v>8:04-_x000D_13:54+_x000D_20:20-_x000D_2:23+</v>
      </c>
      <c r="AH123" s="9" t="str">
        <f t="shared" si="99"/>
        <v>8:50-_x000D_14:40+_x000D_21:08-_x000D_3:09+</v>
      </c>
      <c r="AI123" s="9" t="str">
        <f t="shared" si="99"/>
        <v>9:39-_x000D_15:29+_x000D_21:59-_x000D_3:58+</v>
      </c>
      <c r="AJ123" s="9" t="str">
        <f t="shared" si="99"/>
        <v>10:30-_x000D_16:20+_x000D_22:52-_x000D_4:49+</v>
      </c>
      <c r="AK123" s="9" t="str">
        <f t="shared" si="99"/>
        <v>11:22-_x000D_17:12+_x000D_23:46-_x000D_5:41+</v>
      </c>
      <c r="AL123" s="9" t="str">
        <f t="shared" si="99"/>
        <v>12:14-_x000D_18:03+_x000D__x000D_0:46-</v>
      </c>
      <c r="AM123" s="9" t="str">
        <f t="shared" si="99"/>
        <v>6:29+_x000D_13:04-_x000D_18:52+_x000D_1:37-</v>
      </c>
      <c r="AN123" s="9" t="str">
        <f t="shared" si="99"/>
        <v>7:19+_x000D_13:50-_x000D_19:39+_x000D_2:27-</v>
      </c>
      <c r="AO123" s="9" t="str">
        <f t="shared" si="99"/>
        <v>8:06+_x000D_14:34-_x000D_20:25+_x000D_3:16-</v>
      </c>
      <c r="AP123" s="9" t="str">
        <f t="shared" si="99"/>
        <v>8:52+_x000D_15:16-_x000D_21:09-_x000D_4:05-</v>
      </c>
      <c r="AQ123" s="9" t="str">
        <f t="shared" si="99"/>
        <v>9:36+_x000D_15:58-_x000D_21:52-_x000D_4:54-</v>
      </c>
      <c r="AR123" s="9" t="str">
        <f t="shared" si="99"/>
        <v>10:20+_x000D_16:41-_x000D_22:37-_x000D_5:43-</v>
      </c>
      <c r="AS123" s="9" t="str">
        <f t="shared" si="99"/>
        <v>11:05+_x000D_17:25-_x000D_23:23-_x000D_6:35-</v>
      </c>
      <c r="AT123" s="9" t="str">
        <f t="shared" si="99"/>
        <v>11:51+_x000D_18:12-_x000D__x000D_0:49+</v>
      </c>
      <c r="AU123" s="9" t="str">
        <f t="shared" si="99"/>
        <v>6:47-_x000D_12:40+_x000D_19:02-_x000D_1:44+</v>
      </c>
      <c r="AV123" s="9" t="str">
        <f t="shared" si="99"/>
        <v>7:38-_x000D_13:32+_x000D_19:56-_x000D_2:42+</v>
      </c>
      <c r="AW123" s="9" t="str">
        <f t="shared" si="99"/>
        <v>8:34-_x000D_14:28+_x000D_20:56-_x000D_3:42+</v>
      </c>
      <c r="AX123" s="9" t="str">
        <f t="shared" si="99"/>
        <v>9:34-_x000D_15:28+_x000D_22:01-_x000D_4:44+</v>
      </c>
      <c r="AY123" s="9" t="str">
        <f t="shared" si="99"/>
        <v>10:38-_x000D_16:31+_x000D_23:09-_x000D_5:45+</v>
      </c>
      <c r="AZ123" s="9" t="str">
        <f t="shared" si="99"/>
        <v>11:43-_x000D_17:34+_x000D__x000D_1:00-</v>
      </c>
      <c r="BA123" s="9" t="str">
        <f t="shared" si="99"/>
        <v>6:07+_x000D_12:45-_x000D_18:36+_x000D_1:58-</v>
      </c>
      <c r="BB123" s="9" t="str">
        <f t="shared" si="99"/>
        <v>7:08+_x000D_13:43-_x000D_19:33+_x000D_2:50-</v>
      </c>
      <c r="BC123" s="9" t="str">
        <f t="shared" si="99"/>
        <v>8:04+_x000D_14:37-_x000D_20:27-_x000D_3:38-</v>
      </c>
      <c r="BD123" s="9" t="str">
        <f t="shared" si="99"/>
        <v>8:56+_x000D_15:27-_x000D_21:17-_x000D_4:23-</v>
      </c>
      <c r="BE123" s="9" t="str">
        <f t="shared" si="99"/>
        <v>9:44+_x000D_16:14-_x000D_22:04-_x000D_5:05-</v>
      </c>
      <c r="BF123" s="9" t="str">
        <f t="shared" si="99"/>
        <v>10:30+_x000D_16:59-_x000D_22:48-_x000D_5:46-</v>
      </c>
      <c r="BG123" s="9" t="str">
        <f t="shared" si="99"/>
        <v>11:13+_x000D_17:42-_x000D_23:31-_x000D_6:26-</v>
      </c>
      <c r="BH123" s="9" t="str">
        <f t="shared" si="99"/>
        <v>11:56+_x000D_18:25-_x000D__x000D_0:28+</v>
      </c>
      <c r="BI123" s="9" t="str">
        <f t="shared" si="99"/>
        <v>6:53-_x000D_12:38+_x000D_19:07-_x000D_</v>
      </c>
    </row>
    <row r="124" spans="1:61" ht="64" x14ac:dyDescent="0.2">
      <c r="A124" t="s">
        <v>11</v>
      </c>
      <c r="B124" t="s">
        <v>484</v>
      </c>
      <c r="C124" s="18" t="e">
        <f t="shared" si="34"/>
        <v>#VALUE!</v>
      </c>
      <c r="F124" s="18" t="str">
        <f t="shared" si="35"/>
        <v/>
      </c>
      <c r="I124" s="18" t="str">
        <f t="shared" si="36"/>
        <v/>
      </c>
      <c r="L124" s="18" t="str">
        <f t="shared" si="37"/>
        <v/>
      </c>
      <c r="O124" s="18" t="str">
        <f t="shared" si="38"/>
        <v/>
      </c>
      <c r="R124" s="3" t="e">
        <f t="shared" si="48"/>
        <v>#VALUE!</v>
      </c>
      <c r="S124" s="3" t="str">
        <f t="shared" si="49"/>
        <v/>
      </c>
      <c r="T124" s="3" t="str">
        <f t="shared" si="50"/>
        <v/>
      </c>
      <c r="U124" s="3" t="str">
        <f t="shared" si="51"/>
        <v/>
      </c>
      <c r="V124" s="3" t="str">
        <f t="shared" si="52"/>
        <v/>
      </c>
      <c r="W124" s="3"/>
      <c r="X124" s="3" t="e">
        <f t="shared" si="39"/>
        <v>#VALUE!</v>
      </c>
      <c r="Y124" s="3" t="e">
        <f t="shared" si="40"/>
        <v>#VALUE!</v>
      </c>
      <c r="Z124" s="3" t="e">
        <f t="shared" si="41"/>
        <v>#VALUE!</v>
      </c>
      <c r="AA124" s="3" t="e">
        <f t="shared" si="42"/>
        <v>#VALUE!</v>
      </c>
      <c r="AD124" s="3"/>
      <c r="AE124" s="9" t="str">
        <f t="shared" ref="AE124:BI124" si="100">AE74&amp; CHAR(13) &amp;AE75&amp;CHAR(13)&amp;AE76&amp;CHAR(13)&amp;AE77</f>
        <v>18:50-_x000D__x000D_0:56+_x000D_7:36-</v>
      </c>
      <c r="AF124" s="9" t="str">
        <f t="shared" si="100"/>
        <v>13:09+_x000D_19:34-_x000D_1:39+_x000D_8:19-</v>
      </c>
      <c r="AG124" s="9" t="str">
        <f t="shared" si="100"/>
        <v>13:54+_x000D_20:20-_x000D_2:23+_x000D_9:03-</v>
      </c>
      <c r="AH124" s="9" t="str">
        <f t="shared" si="100"/>
        <v>14:40+_x000D_21:08-_x000D_3:09+_x000D_9:49-</v>
      </c>
      <c r="AI124" s="9" t="str">
        <f t="shared" si="100"/>
        <v>15:29+_x000D_21:59-_x000D_3:58+_x000D_10:38-</v>
      </c>
      <c r="AJ124" s="9" t="str">
        <f t="shared" si="100"/>
        <v>16:20+_x000D_22:52-_x000D_4:49+_x000D_11:27-</v>
      </c>
      <c r="AK124" s="9" t="str">
        <f t="shared" si="100"/>
        <v>17:12+_x000D_23:46-_x000D_5:41+_x000D_12:17-</v>
      </c>
      <c r="AL124" s="9" t="str">
        <f t="shared" si="100"/>
        <v>18:03+_x000D__x000D_0:46-_x000D_6:33+</v>
      </c>
      <c r="AM124" s="9" t="str">
        <f t="shared" si="100"/>
        <v>13:04-_x000D_18:52+_x000D_1:37-_x000D_7:24+</v>
      </c>
      <c r="AN124" s="9" t="str">
        <f t="shared" si="100"/>
        <v>13:50-_x000D_19:39+_x000D_2:27-_x000D_8:15+</v>
      </c>
      <c r="AO124" s="9" t="str">
        <f t="shared" si="100"/>
        <v>14:34-_x000D_20:25+_x000D_3:16-_x000D_9:04+</v>
      </c>
      <c r="AP124" s="9" t="str">
        <f t="shared" si="100"/>
        <v>15:16-_x000D_21:09-_x000D_4:05-_x000D_9:53+</v>
      </c>
      <c r="AQ124" s="9" t="str">
        <f t="shared" si="100"/>
        <v>15:58-_x000D_21:52-_x000D_4:54-_x000D_10:42+</v>
      </c>
      <c r="AR124" s="9" t="str">
        <f t="shared" si="100"/>
        <v>16:41-_x000D_22:37-_x000D_5:43-_x000D_11:33+</v>
      </c>
      <c r="AS124" s="9" t="str">
        <f t="shared" si="100"/>
        <v>17:25-_x000D_23:23-_x000D_6:35-_x000D_12:24+</v>
      </c>
      <c r="AT124" s="9" t="str">
        <f t="shared" si="100"/>
        <v>18:12-_x000D__x000D_0:49+_x000D_7:28-</v>
      </c>
      <c r="AU124" s="9" t="str">
        <f t="shared" si="100"/>
        <v>12:40+_x000D_19:02-_x000D_1:44+_x000D_8:23-</v>
      </c>
      <c r="AV124" s="9" t="str">
        <f t="shared" si="100"/>
        <v>13:32+_x000D_19:56-_x000D_2:42+_x000D_9:21-</v>
      </c>
      <c r="AW124" s="9" t="str">
        <f t="shared" si="100"/>
        <v>14:28+_x000D_20:56-_x000D_3:42+_x000D_10:22-</v>
      </c>
      <c r="AX124" s="9" t="str">
        <f t="shared" si="100"/>
        <v>15:28+_x000D_22:01-_x000D_4:44+_x000D_11:24-</v>
      </c>
      <c r="AY124" s="9" t="str">
        <f t="shared" si="100"/>
        <v>16:31+_x000D_23:09-_x000D_5:45+_x000D_12:24-</v>
      </c>
      <c r="AZ124" s="9" t="str">
        <f t="shared" si="100"/>
        <v>17:34+_x000D__x000D_1:00-_x000D_6:45+</v>
      </c>
      <c r="BA124" s="9" t="str">
        <f t="shared" si="100"/>
        <v>12:45-_x000D_18:36+_x000D_1:58-_x000D_7:41+</v>
      </c>
      <c r="BB124" s="9" t="str">
        <f t="shared" si="100"/>
        <v>13:43-_x000D_19:33+_x000D_2:50-_x000D_8:32+</v>
      </c>
      <c r="BC124" s="9" t="str">
        <f t="shared" si="100"/>
        <v>14:37-_x000D_20:27-_x000D_3:38-_x000D_9:20+</v>
      </c>
      <c r="BD124" s="9" t="str">
        <f t="shared" si="100"/>
        <v>15:27-_x000D_21:17-_x000D_4:23-_x000D_10:04+</v>
      </c>
      <c r="BE124" s="9" t="str">
        <f t="shared" si="100"/>
        <v>16:14-_x000D_22:04-_x000D_5:05-_x000D_10:47+</v>
      </c>
      <c r="BF124" s="9" t="str">
        <f t="shared" si="100"/>
        <v>16:59-_x000D_22:48-_x000D_5:46-_x000D_11:28+</v>
      </c>
      <c r="BG124" s="9" t="str">
        <f t="shared" si="100"/>
        <v>17:42-_x000D_23:31-_x000D_6:26-_x000D_12:09+</v>
      </c>
      <c r="BH124" s="9" t="str">
        <f t="shared" si="100"/>
        <v>18:25-_x000D__x000D_0:28+_x000D_7:05-</v>
      </c>
      <c r="BI124" s="9" t="str">
        <f t="shared" si="100"/>
        <v>12:38+_x000D_19:07-_x000D__x000D_</v>
      </c>
    </row>
    <row r="125" spans="1:61" ht="64" x14ac:dyDescent="0.2">
      <c r="A125" t="s">
        <v>12</v>
      </c>
      <c r="B125" t="s">
        <v>481</v>
      </c>
      <c r="C125" s="18" t="e">
        <f t="shared" si="34"/>
        <v>#VALUE!</v>
      </c>
      <c r="F125" s="18" t="str">
        <f t="shared" si="35"/>
        <v/>
      </c>
      <c r="I125" s="18" t="str">
        <f t="shared" si="36"/>
        <v/>
      </c>
      <c r="L125" s="18" t="str">
        <f t="shared" si="37"/>
        <v/>
      </c>
      <c r="O125" s="18" t="str">
        <f t="shared" si="38"/>
        <v/>
      </c>
      <c r="R125" s="3" t="e">
        <f t="shared" si="48"/>
        <v>#VALUE!</v>
      </c>
      <c r="S125" s="3" t="str">
        <f t="shared" si="49"/>
        <v/>
      </c>
      <c r="T125" s="3" t="str">
        <f t="shared" si="50"/>
        <v/>
      </c>
      <c r="U125" s="3" t="str">
        <f t="shared" si="51"/>
        <v/>
      </c>
      <c r="V125" s="3" t="str">
        <f t="shared" si="52"/>
        <v/>
      </c>
      <c r="W125" s="3"/>
      <c r="X125" s="3" t="e">
        <f t="shared" si="39"/>
        <v>#VALUE!</v>
      </c>
      <c r="Y125" s="3" t="e">
        <f t="shared" si="40"/>
        <v>#VALUE!</v>
      </c>
      <c r="Z125" s="3" t="e">
        <f t="shared" si="41"/>
        <v>#VALUE!</v>
      </c>
      <c r="AA125" s="3" t="e">
        <f t="shared" si="42"/>
        <v>#VALUE!</v>
      </c>
      <c r="AD125" s="3"/>
      <c r="AE125" s="9" t="str">
        <f t="shared" ref="AE125:BI125" si="101">AE75&amp; CHAR(13) &amp;AE76&amp;CHAR(13)&amp;AE77&amp;CHAR(13)&amp;AE78</f>
        <v>_x000D_0:56+_x000D_7:36-_x000D_13:20+</v>
      </c>
      <c r="AF125" s="9" t="str">
        <f t="shared" si="101"/>
        <v>19:34-_x000D_1:39+_x000D_8:19-_x000D_14:04+</v>
      </c>
      <c r="AG125" s="9" t="str">
        <f t="shared" si="101"/>
        <v>20:20-_x000D_2:23+_x000D_9:03-_x000D_14:48+</v>
      </c>
      <c r="AH125" s="9" t="str">
        <f t="shared" si="101"/>
        <v>21:08-_x000D_3:09+_x000D_9:49-_x000D_15:35+</v>
      </c>
      <c r="AI125" s="9" t="str">
        <f t="shared" si="101"/>
        <v>21:59-_x000D_3:58+_x000D_10:38-_x000D_16:24+</v>
      </c>
      <c r="AJ125" s="9" t="str">
        <f t="shared" si="101"/>
        <v>22:52-_x000D_4:49+_x000D_11:27-_x000D_17:14+</v>
      </c>
      <c r="AK125" s="9" t="str">
        <f t="shared" si="101"/>
        <v>23:46-_x000D_5:41+_x000D_12:17-_x000D_18:05+</v>
      </c>
      <c r="AL125" s="9" t="str">
        <f t="shared" si="101"/>
        <v>_x000D_0:46-_x000D_6:33+_x000D_13:06-</v>
      </c>
      <c r="AM125" s="9" t="str">
        <f t="shared" si="101"/>
        <v>18:52+_x000D_1:37-_x000D_7:24+_x000D_13:55-</v>
      </c>
      <c r="AN125" s="9" t="str">
        <f t="shared" si="101"/>
        <v>19:39+_x000D_2:27-_x000D_8:15+_x000D_14:42-</v>
      </c>
      <c r="AO125" s="9" t="str">
        <f t="shared" si="101"/>
        <v>20:25+_x000D_3:16-_x000D_9:04+_x000D_15:30-</v>
      </c>
      <c r="AP125" s="9" t="str">
        <f t="shared" si="101"/>
        <v>21:09-_x000D_4:05-_x000D_9:53+_x000D_16:18-</v>
      </c>
      <c r="AQ125" s="9" t="str">
        <f t="shared" si="101"/>
        <v>21:52-_x000D_4:54-_x000D_10:42+_x000D_17:08-</v>
      </c>
      <c r="AR125" s="9" t="str">
        <f t="shared" si="101"/>
        <v>22:37-_x000D_5:43-_x000D_11:33+_x000D_17:59-</v>
      </c>
      <c r="AS125" s="9" t="str">
        <f t="shared" si="101"/>
        <v>23:23-_x000D_6:35-_x000D_12:24+_x000D_18:52-</v>
      </c>
      <c r="AT125" s="9" t="str">
        <f t="shared" si="101"/>
        <v>_x000D_0:49+_x000D_7:28-_x000D_13:17+</v>
      </c>
      <c r="AU125" s="9" t="str">
        <f t="shared" si="101"/>
        <v>19:02-_x000D_1:44+_x000D_8:23-_x000D_14:13+</v>
      </c>
      <c r="AV125" s="9" t="str">
        <f t="shared" si="101"/>
        <v>19:56-_x000D_2:42+_x000D_9:21-_x000D_15:12+</v>
      </c>
      <c r="AW125" s="9" t="str">
        <f t="shared" si="101"/>
        <v>20:56-_x000D_3:42+_x000D_10:22-_x000D_16:12+</v>
      </c>
      <c r="AX125" s="9" t="str">
        <f t="shared" si="101"/>
        <v>22:01-_x000D_4:44+_x000D_11:24-_x000D_17:13+</v>
      </c>
      <c r="AY125" s="9" t="str">
        <f t="shared" si="101"/>
        <v>23:09-_x000D_5:45+_x000D_12:24-_x000D_18:13+</v>
      </c>
      <c r="AZ125" s="9" t="str">
        <f t="shared" si="101"/>
        <v>_x000D_1:00-_x000D_6:45+_x000D_13:22-</v>
      </c>
      <c r="BA125" s="9" t="str">
        <f t="shared" si="101"/>
        <v>18:36+_x000D_1:58-_x000D_7:41+_x000D_14:16-</v>
      </c>
      <c r="BB125" s="9" t="str">
        <f t="shared" si="101"/>
        <v>19:33+_x000D_2:50-_x000D_8:32+_x000D_15:06-</v>
      </c>
      <c r="BC125" s="9" t="str">
        <f t="shared" si="101"/>
        <v>20:27-_x000D_3:38-_x000D_9:20+_x000D_15:52-</v>
      </c>
      <c r="BD125" s="9" t="str">
        <f t="shared" si="101"/>
        <v>21:17-_x000D_4:23-_x000D_10:04+_x000D_16:36-</v>
      </c>
      <c r="BE125" s="9" t="str">
        <f t="shared" si="101"/>
        <v>22:04-_x000D_5:05-_x000D_10:47+_x000D_17:18-</v>
      </c>
      <c r="BF125" s="9" t="str">
        <f t="shared" si="101"/>
        <v>22:48-_x000D_5:46-_x000D_11:28+_x000D_17:58-</v>
      </c>
      <c r="BG125" s="9" t="str">
        <f t="shared" si="101"/>
        <v>23:31-_x000D_6:26-_x000D_12:09+_x000D_18:38-</v>
      </c>
      <c r="BH125" s="9" t="str">
        <f t="shared" si="101"/>
        <v>_x000D_0:28+_x000D_7:05-_x000D_12:49+</v>
      </c>
      <c r="BI125" s="9" t="str">
        <f t="shared" si="101"/>
        <v>19:07-_x000D__x000D__x000D_</v>
      </c>
    </row>
    <row r="126" spans="1:61" ht="64" x14ac:dyDescent="0.2">
      <c r="A126" t="s">
        <v>13</v>
      </c>
      <c r="C126" s="18" t="str">
        <f t="shared" si="34"/>
        <v/>
      </c>
      <c r="F126" s="18" t="str">
        <f t="shared" si="35"/>
        <v/>
      </c>
      <c r="I126" s="18" t="str">
        <f t="shared" si="36"/>
        <v/>
      </c>
      <c r="L126" s="18" t="str">
        <f t="shared" si="37"/>
        <v/>
      </c>
      <c r="O126" s="18" t="str">
        <f t="shared" si="38"/>
        <v/>
      </c>
      <c r="R126" s="3" t="str">
        <f t="shared" si="48"/>
        <v/>
      </c>
      <c r="S126" s="3" t="str">
        <f t="shared" si="49"/>
        <v/>
      </c>
      <c r="T126" s="3" t="str">
        <f t="shared" si="50"/>
        <v/>
      </c>
      <c r="U126" s="3" t="str">
        <f t="shared" si="51"/>
        <v/>
      </c>
      <c r="V126" s="3" t="str">
        <f t="shared" si="52"/>
        <v/>
      </c>
      <c r="W126" s="3"/>
      <c r="X126" s="3" t="str">
        <f t="shared" si="39"/>
        <v/>
      </c>
      <c r="Y126" s="3" t="str">
        <f t="shared" si="40"/>
        <v/>
      </c>
      <c r="Z126" s="3" t="str">
        <f t="shared" si="41"/>
        <v/>
      </c>
      <c r="AA126" s="3" t="str">
        <f t="shared" si="42"/>
        <v/>
      </c>
      <c r="AD126" t="s">
        <v>347</v>
      </c>
      <c r="AE126" s="9" t="str">
        <f t="shared" ref="AE126:BI126" si="102">AE76&amp; CHAR(13) &amp;AE77&amp;CHAR(13)&amp;AE78&amp;CHAR(13)&amp;AE79</f>
        <v>0:56+_x000D_7:36-_x000D_13:20+_x000D_19:50-</v>
      </c>
      <c r="AF126" s="9" t="str">
        <f t="shared" si="102"/>
        <v>1:39+_x000D_8:19-_x000D_14:04+_x000D_20:34-</v>
      </c>
      <c r="AG126" s="9" t="str">
        <f t="shared" si="102"/>
        <v>2:23+_x000D_9:03-_x000D_14:48+_x000D_21:20-</v>
      </c>
      <c r="AH126" s="9" t="str">
        <f t="shared" si="102"/>
        <v>3:09+_x000D_9:49-_x000D_15:35+_x000D_22:09-</v>
      </c>
      <c r="AI126" s="9" t="str">
        <f t="shared" si="102"/>
        <v>3:58+_x000D_10:38-_x000D_16:24+_x000D_23:01-</v>
      </c>
      <c r="AJ126" s="9" t="str">
        <f t="shared" si="102"/>
        <v>4:49+_x000D_11:27-_x000D_17:14+_x000D_23:53-</v>
      </c>
      <c r="AK126" s="9" t="str">
        <f t="shared" si="102"/>
        <v>5:41+_x000D_12:17-_x000D_18:05+_x000D_</v>
      </c>
      <c r="AL126" s="9" t="str">
        <f t="shared" si="102"/>
        <v>0:46-_x000D_6:33+_x000D_13:06-_x000D_18:56+</v>
      </c>
      <c r="AM126" s="9" t="str">
        <f t="shared" si="102"/>
        <v>1:37-_x000D_7:24+_x000D_13:55-_x000D_19:46+</v>
      </c>
      <c r="AN126" s="9" t="str">
        <f t="shared" si="102"/>
        <v>2:27-_x000D_8:15+_x000D_14:42-_x000D_20:35-</v>
      </c>
      <c r="AO126" s="9" t="str">
        <f t="shared" si="102"/>
        <v>3:16-_x000D_9:04+_x000D_15:30-_x000D_21:24-</v>
      </c>
      <c r="AP126" s="9" t="str">
        <f t="shared" si="102"/>
        <v>4:05-_x000D_9:53+_x000D_16:18-_x000D_22:14-</v>
      </c>
      <c r="AQ126" s="9" t="str">
        <f t="shared" si="102"/>
        <v>4:54-_x000D_10:42+_x000D_17:08-_x000D_23:04-</v>
      </c>
      <c r="AR126" s="9" t="str">
        <f t="shared" si="102"/>
        <v>5:43-_x000D_11:33+_x000D_17:59-_x000D_23:55-</v>
      </c>
      <c r="AS126" s="9" t="str">
        <f t="shared" si="102"/>
        <v>6:35-_x000D_12:24+_x000D_18:52-_x000D_</v>
      </c>
      <c r="AT126" s="9" t="str">
        <f t="shared" si="102"/>
        <v>0:49+_x000D_7:28-_x000D_13:17+_x000D_19:48-</v>
      </c>
      <c r="AU126" s="9" t="str">
        <f t="shared" si="102"/>
        <v>1:44+_x000D_8:23-_x000D_14:13+_x000D_20:47-</v>
      </c>
      <c r="AV126" s="9" t="str">
        <f t="shared" si="102"/>
        <v>2:42+_x000D_9:21-_x000D_15:12+_x000D_21:50-</v>
      </c>
      <c r="AW126" s="9" t="str">
        <f t="shared" si="102"/>
        <v>3:42+_x000D_10:22-_x000D_16:12+_x000D_22:54-</v>
      </c>
      <c r="AX126" s="9" t="str">
        <f t="shared" si="102"/>
        <v>4:44+_x000D_11:24-_x000D_17:13+_x000D_23:59-</v>
      </c>
      <c r="AY126" s="9" t="str">
        <f t="shared" si="102"/>
        <v>5:45+_x000D_12:24-_x000D_18:13+_x000D_</v>
      </c>
      <c r="AZ126" s="9" t="str">
        <f t="shared" si="102"/>
        <v>1:00-_x000D_6:45+_x000D_13:22-_x000D_19:11+</v>
      </c>
      <c r="BA126" s="9" t="str">
        <f t="shared" si="102"/>
        <v>1:58-_x000D_7:41+_x000D_14:16-_x000D_20:04+</v>
      </c>
      <c r="BB126" s="9" t="str">
        <f t="shared" si="102"/>
        <v>2:50-_x000D_8:32+_x000D_15:06-_x000D_20:54-</v>
      </c>
      <c r="BC126" s="9" t="str">
        <f t="shared" si="102"/>
        <v>3:38-_x000D_9:20+_x000D_15:52-_x000D_21:40-</v>
      </c>
      <c r="BD126" s="9" t="str">
        <f t="shared" si="102"/>
        <v>4:23-_x000D_10:04+_x000D_16:36-_x000D_22:24-</v>
      </c>
      <c r="BE126" s="9" t="str">
        <f t="shared" si="102"/>
        <v>5:05-_x000D_10:47+_x000D_17:18-_x000D_23:06-</v>
      </c>
      <c r="BF126" s="9" t="str">
        <f t="shared" si="102"/>
        <v>5:46-_x000D_11:28+_x000D_17:58-_x000D_23:47-</v>
      </c>
      <c r="BG126" s="9" t="str">
        <f t="shared" si="102"/>
        <v>6:26-_x000D_12:09+_x000D_18:38-_x000D_</v>
      </c>
      <c r="BH126" s="9" t="str">
        <f t="shared" si="102"/>
        <v>0:28+_x000D_7:05-_x000D_12:49+_x000D_19:18-</v>
      </c>
      <c r="BI126" s="9" t="str">
        <f t="shared" si="102"/>
        <v>_x000D__x000D__x000D_</v>
      </c>
    </row>
    <row r="127" spans="1:61" ht="64" x14ac:dyDescent="0.2">
      <c r="A127" s="26"/>
      <c r="B127" s="14" t="s">
        <v>0</v>
      </c>
      <c r="C127" s="18" t="e">
        <f t="shared" si="34"/>
        <v>#VALUE!</v>
      </c>
      <c r="D127" s="14" t="s">
        <v>0</v>
      </c>
      <c r="E127" s="14" t="s">
        <v>2</v>
      </c>
      <c r="F127" s="18" t="e">
        <f t="shared" si="35"/>
        <v>#VALUE!</v>
      </c>
      <c r="G127" s="14" t="s">
        <v>2</v>
      </c>
      <c r="H127" s="14" t="s">
        <v>0</v>
      </c>
      <c r="I127" s="18" t="e">
        <f t="shared" si="36"/>
        <v>#VALUE!</v>
      </c>
      <c r="J127" s="14" t="s">
        <v>0</v>
      </c>
      <c r="K127" s="14" t="s">
        <v>2</v>
      </c>
      <c r="L127" s="18" t="e">
        <f t="shared" si="37"/>
        <v>#VALUE!</v>
      </c>
      <c r="O127" s="18" t="str">
        <f t="shared" si="38"/>
        <v/>
      </c>
      <c r="R127" s="3" t="e">
        <f t="shared" si="48"/>
        <v>#VALUE!</v>
      </c>
      <c r="S127" s="3" t="e">
        <f t="shared" si="49"/>
        <v>#VALUE!</v>
      </c>
      <c r="T127" s="3" t="e">
        <f t="shared" si="50"/>
        <v>#VALUE!</v>
      </c>
      <c r="U127" s="3" t="e">
        <f t="shared" si="51"/>
        <v>#VALUE!</v>
      </c>
      <c r="V127" s="3" t="str">
        <f t="shared" si="52"/>
        <v/>
      </c>
      <c r="W127" s="3"/>
      <c r="X127" s="3" t="e">
        <f t="shared" si="39"/>
        <v>#VALUE!</v>
      </c>
      <c r="Y127" s="3" t="e">
        <f t="shared" si="40"/>
        <v>#VALUE!</v>
      </c>
      <c r="Z127" s="3" t="e">
        <f t="shared" si="41"/>
        <v>#VALUE!</v>
      </c>
      <c r="AA127" s="3" t="e">
        <f t="shared" si="42"/>
        <v>#VALUE!</v>
      </c>
      <c r="AE127" s="9" t="str">
        <f t="shared" ref="AE127:BI127" si="103">AE77&amp; CHAR(13) &amp;AE78&amp;CHAR(13)&amp;AE79&amp;CHAR(13)&amp;AE80</f>
        <v>7:36-_x000D_13:20+_x000D_19:50-_x000D_1:08+</v>
      </c>
      <c r="AF127" s="9" t="str">
        <f t="shared" si="103"/>
        <v>8:19-_x000D_14:04+_x000D_20:34-_x000D_1:49+</v>
      </c>
      <c r="AG127" s="9" t="str">
        <f t="shared" si="103"/>
        <v>9:03-_x000D_14:48+_x000D_21:20-_x000D_2:32+</v>
      </c>
      <c r="AH127" s="9" t="str">
        <f t="shared" si="103"/>
        <v>9:49-_x000D_15:35+_x000D_22:09-_x000D_3:17+</v>
      </c>
      <c r="AI127" s="9" t="str">
        <f t="shared" si="103"/>
        <v>10:38-_x000D_16:24+_x000D_23:01-_x000D_4:06+</v>
      </c>
      <c r="AJ127" s="9" t="str">
        <f t="shared" si="103"/>
        <v>11:27-_x000D_17:14+_x000D_23:53-_x000D_4:57+</v>
      </c>
      <c r="AK127" s="9" t="str">
        <f t="shared" si="103"/>
        <v>12:17-_x000D_18:05+_x000D__x000D_0:01-</v>
      </c>
      <c r="AL127" s="9" t="str">
        <f t="shared" si="103"/>
        <v>6:33+_x000D_13:06-_x000D_18:56+_x000D_0:57-</v>
      </c>
      <c r="AM127" s="9" t="str">
        <f t="shared" si="103"/>
        <v>7:24+_x000D_13:55-_x000D_19:46+_x000D_1:54-</v>
      </c>
      <c r="AN127" s="9" t="str">
        <f t="shared" si="103"/>
        <v>8:15+_x000D_14:42-_x000D_20:35-_x000D_2:48-</v>
      </c>
      <c r="AO127" s="9" t="str">
        <f t="shared" si="103"/>
        <v>9:04+_x000D_15:30-_x000D_21:24-_x000D_3:42-</v>
      </c>
      <c r="AP127" s="9" t="str">
        <f t="shared" si="103"/>
        <v>9:53+_x000D_16:18-_x000D_22:14-_x000D_4:34-</v>
      </c>
      <c r="AQ127" s="9" t="str">
        <f t="shared" si="103"/>
        <v>10:42+_x000D_17:08-_x000D_23:04-_x000D_5:26-</v>
      </c>
      <c r="AR127" s="9" t="str">
        <f t="shared" si="103"/>
        <v>11:33+_x000D_17:59-_x000D_23:55-_x000D_6:18-</v>
      </c>
      <c r="AS127" s="9" t="str">
        <f t="shared" si="103"/>
        <v>12:24+_x000D_18:52-_x000D__x000D_0:36+</v>
      </c>
      <c r="AT127" s="9" t="str">
        <f t="shared" si="103"/>
        <v>7:28-_x000D_13:17+_x000D_19:48-_x000D_1:31+</v>
      </c>
      <c r="AU127" s="9" t="str">
        <f t="shared" si="103"/>
        <v>8:23-_x000D_14:13+_x000D_20:47-_x000D_2:27+</v>
      </c>
      <c r="AV127" s="9" t="str">
        <f t="shared" si="103"/>
        <v>9:21-_x000D_15:12+_x000D_21:50-_x000D_3:24+</v>
      </c>
      <c r="AW127" s="9" t="str">
        <f t="shared" si="103"/>
        <v>10:22-_x000D_16:12+_x000D_22:54-_x000D_4:24+</v>
      </c>
      <c r="AX127" s="9" t="str">
        <f t="shared" si="103"/>
        <v>11:24-_x000D_17:13+_x000D_23:59-_x000D_5:24+</v>
      </c>
      <c r="AY127" s="9" t="str">
        <f t="shared" si="103"/>
        <v>12:24-_x000D_18:13+_x000D__x000D_0:35-</v>
      </c>
      <c r="AZ127" s="9" t="str">
        <f t="shared" si="103"/>
        <v>6:45+_x000D_13:22-_x000D_19:11+_x000D_1:33-</v>
      </c>
      <c r="BA127" s="9" t="str">
        <f t="shared" si="103"/>
        <v>7:41+_x000D_14:16-_x000D_20:04+_x000D_2:25-</v>
      </c>
      <c r="BB127" s="9" t="str">
        <f t="shared" si="103"/>
        <v>8:32+_x000D_15:06-_x000D_20:54-_x000D_3:13-</v>
      </c>
      <c r="BC127" s="9" t="str">
        <f t="shared" si="103"/>
        <v>9:20+_x000D_15:52-_x000D_21:40-_x000D_3:56-</v>
      </c>
      <c r="BD127" s="9" t="str">
        <f t="shared" si="103"/>
        <v>10:04+_x000D_16:36-_x000D_22:24-_x000D_4:37-</v>
      </c>
      <c r="BE127" s="9" t="str">
        <f t="shared" si="103"/>
        <v>10:47+_x000D_17:18-_x000D_23:06-_x000D_5:16-</v>
      </c>
      <c r="BF127" s="9" t="str">
        <f t="shared" si="103"/>
        <v>11:28+_x000D_17:58-_x000D_23:47-_x000D_5:53-</v>
      </c>
      <c r="BG127" s="9" t="str">
        <f t="shared" si="103"/>
        <v>12:09+_x000D_18:38-_x000D__x000D_0:01+</v>
      </c>
      <c r="BH127" s="9" t="str">
        <f t="shared" si="103"/>
        <v>7:05-_x000D_12:49+_x000D_19:18-_x000D_0:40+</v>
      </c>
      <c r="BI127" s="9" t="str">
        <f t="shared" si="103"/>
        <v>_x000D__x000D__x000D_1:20+</v>
      </c>
    </row>
    <row r="128" spans="1:61" ht="64" x14ac:dyDescent="0.2">
      <c r="A128" s="26"/>
      <c r="B128" s="14" t="s">
        <v>1</v>
      </c>
      <c r="C128" s="18" t="e">
        <f t="shared" si="34"/>
        <v>#VALUE!</v>
      </c>
      <c r="D128" s="14" t="s">
        <v>1</v>
      </c>
      <c r="E128" s="14" t="s">
        <v>3</v>
      </c>
      <c r="F128" s="18" t="e">
        <f t="shared" si="35"/>
        <v>#VALUE!</v>
      </c>
      <c r="G128" s="14" t="s">
        <v>3</v>
      </c>
      <c r="H128" s="14" t="s">
        <v>1</v>
      </c>
      <c r="I128" s="18" t="e">
        <f t="shared" si="36"/>
        <v>#VALUE!</v>
      </c>
      <c r="J128" s="14" t="s">
        <v>1</v>
      </c>
      <c r="K128" s="14" t="s">
        <v>3</v>
      </c>
      <c r="L128" s="18" t="e">
        <f t="shared" si="37"/>
        <v>#VALUE!</v>
      </c>
      <c r="O128" s="18" t="str">
        <f t="shared" si="38"/>
        <v/>
      </c>
      <c r="R128" s="3" t="e">
        <f t="shared" si="48"/>
        <v>#VALUE!</v>
      </c>
      <c r="S128" s="3" t="e">
        <f t="shared" si="49"/>
        <v>#VALUE!</v>
      </c>
      <c r="T128" s="3" t="e">
        <f t="shared" si="50"/>
        <v>#VALUE!</v>
      </c>
      <c r="U128" s="3" t="e">
        <f t="shared" si="51"/>
        <v>#VALUE!</v>
      </c>
      <c r="V128" s="3" t="str">
        <f t="shared" si="52"/>
        <v/>
      </c>
      <c r="W128" s="3"/>
      <c r="X128" s="3" t="e">
        <f t="shared" si="39"/>
        <v>#VALUE!</v>
      </c>
      <c r="Y128" s="3" t="e">
        <f t="shared" si="40"/>
        <v>#VALUE!</v>
      </c>
      <c r="Z128" s="3" t="e">
        <f t="shared" si="41"/>
        <v>#VALUE!</v>
      </c>
      <c r="AA128" s="3" t="e">
        <f t="shared" si="42"/>
        <v>#VALUE!</v>
      </c>
      <c r="AE128" s="9" t="str">
        <f t="shared" ref="AE128:BI128" si="104">AE78&amp; CHAR(13) &amp;AE79&amp;CHAR(13)&amp;AE80&amp;CHAR(13)&amp;AE81</f>
        <v>13:20+_x000D_19:50-_x000D_1:08+_x000D_7:44-</v>
      </c>
      <c r="AF128" s="9" t="str">
        <f t="shared" si="104"/>
        <v>14:04+_x000D_20:34-_x000D_1:49+_x000D_8:25-</v>
      </c>
      <c r="AG128" s="9" t="str">
        <f t="shared" si="104"/>
        <v>14:48+_x000D_21:20-_x000D_2:32+_x000D_9:06-</v>
      </c>
      <c r="AH128" s="9" t="str">
        <f t="shared" si="104"/>
        <v>15:35+_x000D_22:09-_x000D_3:17+_x000D_9:50-</v>
      </c>
      <c r="AI128" s="9" t="str">
        <f t="shared" si="104"/>
        <v>16:24+_x000D_23:01-_x000D_4:06+_x000D_10:37-</v>
      </c>
      <c r="AJ128" s="9" t="str">
        <f t="shared" si="104"/>
        <v>17:14+_x000D_23:53-_x000D_4:57+_x000D_11:27-</v>
      </c>
      <c r="AK128" s="9" t="str">
        <f t="shared" si="104"/>
        <v>18:05+_x000D__x000D_0:01-_x000D_5:52+</v>
      </c>
      <c r="AL128" s="9" t="str">
        <f t="shared" si="104"/>
        <v>13:06-_x000D_18:56+_x000D_0:57-_x000D_6:48+</v>
      </c>
      <c r="AM128" s="9" t="str">
        <f t="shared" si="104"/>
        <v>13:55-_x000D_19:46+_x000D_1:54-_x000D_7:44+</v>
      </c>
      <c r="AN128" s="9" t="str">
        <f t="shared" si="104"/>
        <v>14:42-_x000D_20:35-_x000D_2:48-_x000D_8:38+</v>
      </c>
      <c r="AO128" s="9" t="str">
        <f t="shared" si="104"/>
        <v>15:30-_x000D_21:24-_x000D_3:42-_x000D_9:32+</v>
      </c>
      <c r="AP128" s="9" t="str">
        <f t="shared" si="104"/>
        <v>16:18-_x000D_22:14-_x000D_4:34-_x000D_10:24+</v>
      </c>
      <c r="AQ128" s="9" t="str">
        <f t="shared" si="104"/>
        <v>17:08-_x000D_23:04-_x000D_5:26-_x000D_11:17+</v>
      </c>
      <c r="AR128" s="9" t="str">
        <f t="shared" si="104"/>
        <v>17:59-_x000D_23:55-_x000D_6:18-_x000D_12:09+</v>
      </c>
      <c r="AS128" s="9" t="str">
        <f t="shared" si="104"/>
        <v>18:52-_x000D__x000D_0:36+_x000D_7:11-</v>
      </c>
      <c r="AT128" s="9" t="str">
        <f t="shared" si="104"/>
        <v>13:17+_x000D_19:48-_x000D_1:31+_x000D_8:05-</v>
      </c>
      <c r="AU128" s="9" t="str">
        <f t="shared" si="104"/>
        <v>14:13+_x000D_20:47-_x000D_2:27+_x000D_9:00-</v>
      </c>
      <c r="AV128" s="9" t="str">
        <f t="shared" si="104"/>
        <v>15:12+_x000D_21:50-_x000D_3:24+_x000D_9:58-</v>
      </c>
      <c r="AW128" s="9" t="str">
        <f t="shared" si="104"/>
        <v>16:12+_x000D_22:54-_x000D_4:24+_x000D_10:58-</v>
      </c>
      <c r="AX128" s="9" t="str">
        <f t="shared" si="104"/>
        <v>17:13+_x000D_23:59-_x000D_5:24+_x000D_11:58-</v>
      </c>
      <c r="AY128" s="9" t="str">
        <f t="shared" si="104"/>
        <v>18:13+_x000D__x000D_0:35-_x000D_6:23+</v>
      </c>
      <c r="AZ128" s="9" t="str">
        <f t="shared" si="104"/>
        <v>13:22-_x000D_19:11+_x000D_1:33-_x000D_7:19+</v>
      </c>
      <c r="BA128" s="9" t="str">
        <f t="shared" si="104"/>
        <v>14:16-_x000D_20:04+_x000D_2:25-_x000D_8:10+</v>
      </c>
      <c r="BB128" s="9" t="str">
        <f t="shared" si="104"/>
        <v>15:06-_x000D_20:54-_x000D_3:13-_x000D_8:57+</v>
      </c>
      <c r="BC128" s="9" t="str">
        <f t="shared" si="104"/>
        <v>15:52-_x000D_21:40-_x000D_3:56-_x000D_9:41+</v>
      </c>
      <c r="BD128" s="9" t="str">
        <f t="shared" si="104"/>
        <v>16:36-_x000D_22:24-_x000D_4:37-_x000D_10:22+</v>
      </c>
      <c r="BE128" s="9" t="str">
        <f t="shared" si="104"/>
        <v>17:18-_x000D_23:06-_x000D_5:16-_x000D_11:02+</v>
      </c>
      <c r="BF128" s="9" t="str">
        <f t="shared" si="104"/>
        <v>17:58-_x000D_23:47-_x000D_5:53-_x000D_11:41+</v>
      </c>
      <c r="BG128" s="9" t="str">
        <f t="shared" si="104"/>
        <v>18:38-_x000D__x000D_0:01+_x000D_6:30-</v>
      </c>
      <c r="BH128" s="9" t="str">
        <f t="shared" si="104"/>
        <v>12:49+_x000D_19:18-_x000D_0:40+_x000D_7:06-</v>
      </c>
      <c r="BI128" s="9" t="str">
        <f t="shared" si="104"/>
        <v>_x000D__x000D_1:20+_x000D_7:43-</v>
      </c>
    </row>
    <row r="129" spans="1:61" ht="31" customHeight="1" x14ac:dyDescent="0.2">
      <c r="A129" s="26" t="s">
        <v>4</v>
      </c>
      <c r="B129" s="14" t="s">
        <v>5</v>
      </c>
      <c r="C129" s="18" t="e">
        <f t="shared" si="34"/>
        <v>#VALUE!</v>
      </c>
      <c r="D129" s="14" t="s">
        <v>7</v>
      </c>
      <c r="E129" s="14" t="s">
        <v>5</v>
      </c>
      <c r="F129" s="18" t="e">
        <f t="shared" si="35"/>
        <v>#VALUE!</v>
      </c>
      <c r="G129" s="14" t="s">
        <v>7</v>
      </c>
      <c r="H129" s="14" t="s">
        <v>5</v>
      </c>
      <c r="I129" s="18" t="e">
        <f t="shared" si="36"/>
        <v>#VALUE!</v>
      </c>
      <c r="J129" s="14" t="s">
        <v>7</v>
      </c>
      <c r="K129" s="14" t="s">
        <v>5</v>
      </c>
      <c r="L129" s="18" t="e">
        <f t="shared" si="37"/>
        <v>#VALUE!</v>
      </c>
      <c r="M129" s="14" t="s">
        <v>7</v>
      </c>
      <c r="N129" s="14" t="s">
        <v>5</v>
      </c>
      <c r="O129" s="18" t="e">
        <f t="shared" si="38"/>
        <v>#VALUE!</v>
      </c>
      <c r="P129" s="14" t="s">
        <v>7</v>
      </c>
      <c r="R129" s="3" t="e">
        <f t="shared" si="48"/>
        <v>#VALUE!</v>
      </c>
      <c r="S129" s="3" t="e">
        <f t="shared" si="49"/>
        <v>#VALUE!</v>
      </c>
      <c r="T129" s="3" t="e">
        <f t="shared" si="50"/>
        <v>#VALUE!</v>
      </c>
      <c r="U129" s="3" t="e">
        <f t="shared" si="51"/>
        <v>#VALUE!</v>
      </c>
      <c r="V129" s="3" t="e">
        <f t="shared" si="52"/>
        <v>#VALUE!</v>
      </c>
      <c r="W129" s="3"/>
      <c r="X129" s="3" t="e">
        <f t="shared" si="39"/>
        <v>#VALUE!</v>
      </c>
      <c r="Y129" s="3" t="e">
        <f t="shared" si="40"/>
        <v>#VALUE!</v>
      </c>
      <c r="Z129" s="3" t="e">
        <f t="shared" si="41"/>
        <v>#VALUE!</v>
      </c>
      <c r="AA129" s="3" t="e">
        <f t="shared" si="42"/>
        <v>#VALUE!</v>
      </c>
      <c r="AE129" s="9" t="str">
        <f t="shared" ref="AE129:BI129" si="105">AE79&amp; CHAR(13) &amp;AE80&amp;CHAR(13)&amp;AE81&amp;CHAR(13)&amp;AE82</f>
        <v>19:50-_x000D_1:08+_x000D_7:44-_x000D_13:29+</v>
      </c>
      <c r="AF129" s="9" t="str">
        <f t="shared" si="105"/>
        <v>20:34-_x000D_1:49+_x000D_8:25-_x000D_14:11+</v>
      </c>
      <c r="AG129" s="9" t="str">
        <f t="shared" si="105"/>
        <v>21:20-_x000D_2:32+_x000D_9:06-_x000D_14:54+</v>
      </c>
      <c r="AH129" s="9" t="str">
        <f t="shared" si="105"/>
        <v>22:09-_x000D_3:17+_x000D_9:50-_x000D_15:40+</v>
      </c>
      <c r="AI129" s="9" t="str">
        <f t="shared" si="105"/>
        <v>23:01-_x000D_4:06+_x000D_10:37-_x000D_16:29+</v>
      </c>
      <c r="AJ129" s="9" t="str">
        <f t="shared" si="105"/>
        <v>23:53-_x000D_4:57+_x000D_11:27-_x000D_17:22+</v>
      </c>
      <c r="AK129" s="9" t="str">
        <f t="shared" si="105"/>
        <v>_x000D_0:01-_x000D_5:52+_x000D_12:21-</v>
      </c>
      <c r="AL129" s="9" t="str">
        <f t="shared" si="105"/>
        <v>18:56+_x000D_0:57-_x000D_6:48+_x000D_13:15-</v>
      </c>
      <c r="AM129" s="9" t="str">
        <f t="shared" si="105"/>
        <v>19:46+_x000D_1:54-_x000D_7:44+_x000D_14:10-</v>
      </c>
      <c r="AN129" s="9" t="str">
        <f t="shared" si="105"/>
        <v>20:35-_x000D_2:48-_x000D_8:38+_x000D_15:04-</v>
      </c>
      <c r="AO129" s="9" t="str">
        <f t="shared" si="105"/>
        <v>21:24-_x000D_3:42-_x000D_9:32+_x000D_15:57-</v>
      </c>
      <c r="AP129" s="9" t="str">
        <f t="shared" si="105"/>
        <v>22:14-_x000D_4:34-_x000D_10:24+_x000D_16:51-</v>
      </c>
      <c r="AQ129" s="9" t="str">
        <f t="shared" si="105"/>
        <v>23:04-_x000D_5:26-_x000D_11:17+_x000D_17:44-</v>
      </c>
      <c r="AR129" s="9" t="str">
        <f t="shared" si="105"/>
        <v>23:55-_x000D_6:18-_x000D_12:09+_x000D_18:38-</v>
      </c>
      <c r="AS129" s="9" t="str">
        <f t="shared" si="105"/>
        <v>_x000D_0:36+_x000D_7:11-_x000D_13:03+</v>
      </c>
      <c r="AT129" s="9" t="str">
        <f t="shared" si="105"/>
        <v>19:48-_x000D_1:31+_x000D_8:05-_x000D_13:57+</v>
      </c>
      <c r="AU129" s="9" t="str">
        <f t="shared" si="105"/>
        <v>20:47-_x000D_2:27+_x000D_9:00-_x000D_14:54+</v>
      </c>
      <c r="AV129" s="9" t="str">
        <f t="shared" si="105"/>
        <v>21:50-_x000D_3:24+_x000D_9:58-_x000D_15:52+</v>
      </c>
      <c r="AW129" s="9" t="str">
        <f t="shared" si="105"/>
        <v>22:54-_x000D_4:24+_x000D_10:58-_x000D_16:52+</v>
      </c>
      <c r="AX129" s="9" t="str">
        <f t="shared" si="105"/>
        <v>23:59-_x000D_5:24+_x000D_11:58-_x000D_17:52+</v>
      </c>
      <c r="AY129" s="9" t="str">
        <f t="shared" si="105"/>
        <v>_x000D_0:35-_x000D_6:23+_x000D_12:57-</v>
      </c>
      <c r="AZ129" s="9" t="str">
        <f t="shared" si="105"/>
        <v>19:11+_x000D_1:33-_x000D_7:19+_x000D_13:51-</v>
      </c>
      <c r="BA129" s="9" t="str">
        <f t="shared" si="105"/>
        <v>20:04+_x000D_2:25-_x000D_8:10+_x000D_14:41-</v>
      </c>
      <c r="BB129" s="9" t="str">
        <f t="shared" si="105"/>
        <v>20:54-_x000D_3:13-_x000D_8:57+_x000D_15:27-</v>
      </c>
      <c r="BC129" s="9" t="str">
        <f t="shared" si="105"/>
        <v>21:40-_x000D_3:56-_x000D_9:41+_x000D_16:09-</v>
      </c>
      <c r="BD129" s="9" t="str">
        <f t="shared" si="105"/>
        <v>22:24-_x000D_4:37-_x000D_10:22+_x000D_16:49-</v>
      </c>
      <c r="BE129" s="9" t="str">
        <f t="shared" si="105"/>
        <v>23:06-_x000D_5:16-_x000D_11:02+_x000D_17:28-</v>
      </c>
      <c r="BF129" s="9" t="str">
        <f t="shared" si="105"/>
        <v>23:47-_x000D_5:53-_x000D_11:41+_x000D_18:05-</v>
      </c>
      <c r="BG129" s="9" t="str">
        <f t="shared" si="105"/>
        <v>_x000D_0:01+_x000D_6:30-_x000D_12:19+</v>
      </c>
      <c r="BH129" s="9" t="str">
        <f t="shared" si="105"/>
        <v>19:18-_x000D_0:40+_x000D_7:06-_x000D_12:58+</v>
      </c>
      <c r="BI129" s="9" t="str">
        <f t="shared" si="105"/>
        <v>_x000D_1:20+_x000D_7:43-_x000D_13:37+</v>
      </c>
    </row>
    <row r="130" spans="1:61" ht="64" x14ac:dyDescent="0.2">
      <c r="A130" s="26"/>
      <c r="B130" s="14" t="s">
        <v>6</v>
      </c>
      <c r="C130" s="18" t="e">
        <f t="shared" si="34"/>
        <v>#VALUE!</v>
      </c>
      <c r="D130" s="14" t="s">
        <v>8</v>
      </c>
      <c r="E130" s="14" t="s">
        <v>6</v>
      </c>
      <c r="F130" s="18" t="e">
        <f t="shared" si="35"/>
        <v>#VALUE!</v>
      </c>
      <c r="G130" s="14" t="s">
        <v>8</v>
      </c>
      <c r="H130" s="14" t="s">
        <v>6</v>
      </c>
      <c r="I130" s="18" t="e">
        <f t="shared" si="36"/>
        <v>#VALUE!</v>
      </c>
      <c r="J130" s="14" t="s">
        <v>8</v>
      </c>
      <c r="K130" s="14" t="s">
        <v>6</v>
      </c>
      <c r="L130" s="18" t="e">
        <f t="shared" si="37"/>
        <v>#VALUE!</v>
      </c>
      <c r="M130" s="14" t="s">
        <v>8</v>
      </c>
      <c r="N130" s="14" t="s">
        <v>6</v>
      </c>
      <c r="O130" s="18" t="e">
        <f t="shared" si="38"/>
        <v>#VALUE!</v>
      </c>
      <c r="P130" s="14" t="s">
        <v>8</v>
      </c>
      <c r="R130" s="3" t="e">
        <f t="shared" si="48"/>
        <v>#VALUE!</v>
      </c>
      <c r="S130" s="3" t="e">
        <f t="shared" si="49"/>
        <v>#VALUE!</v>
      </c>
      <c r="T130" s="3" t="e">
        <f t="shared" si="50"/>
        <v>#VALUE!</v>
      </c>
      <c r="U130" s="3" t="e">
        <f t="shared" si="51"/>
        <v>#VALUE!</v>
      </c>
      <c r="V130" s="3" t="e">
        <f t="shared" si="52"/>
        <v>#VALUE!</v>
      </c>
      <c r="W130" s="3"/>
      <c r="X130" s="3" t="e">
        <f t="shared" si="39"/>
        <v>#VALUE!</v>
      </c>
      <c r="Y130" s="3" t="e">
        <f t="shared" si="40"/>
        <v>#VALUE!</v>
      </c>
      <c r="Z130" s="3" t="e">
        <f t="shared" si="41"/>
        <v>#VALUE!</v>
      </c>
      <c r="AA130" s="3" t="e">
        <f t="shared" si="42"/>
        <v>#VALUE!</v>
      </c>
      <c r="AD130" s="3" t="s">
        <v>348</v>
      </c>
      <c r="AE130" s="9" t="str">
        <f t="shared" ref="AE130:BI130" si="106">AE80&amp; CHAR(13) &amp;AE81&amp;CHAR(13)&amp;AE82&amp;CHAR(13)&amp;AE83</f>
        <v>1:08+_x000D_7:44-_x000D_13:29+_x000D_19:58-</v>
      </c>
      <c r="AF130" s="9" t="str">
        <f t="shared" si="106"/>
        <v>1:49+_x000D_8:25-_x000D_14:11+_x000D_20:40-</v>
      </c>
      <c r="AG130" s="9" t="str">
        <f t="shared" si="106"/>
        <v>2:32+_x000D_9:06-_x000D_14:54+_x000D_21:25-</v>
      </c>
      <c r="AH130" s="9" t="str">
        <f t="shared" si="106"/>
        <v>3:17+_x000D_9:50-_x000D_15:40+_x000D_22:13-</v>
      </c>
      <c r="AI130" s="9" t="str">
        <f t="shared" si="106"/>
        <v>4:06+_x000D_10:37-_x000D_16:29+_x000D_23:05-</v>
      </c>
      <c r="AJ130" s="9" t="str">
        <f t="shared" si="106"/>
        <v>4:57+_x000D_11:27-_x000D_17:22+_x000D_</v>
      </c>
      <c r="AK130" s="9" t="str">
        <f t="shared" si="106"/>
        <v>0:01-_x000D_5:52+_x000D_12:21-_x000D_18:17+</v>
      </c>
      <c r="AL130" s="9" t="str">
        <f t="shared" si="106"/>
        <v>0:57-_x000D_6:48+_x000D_13:15-_x000D_19:13+</v>
      </c>
      <c r="AM130" s="9" t="str">
        <f t="shared" si="106"/>
        <v>1:54-_x000D_7:44+_x000D_14:10-_x000D_20:08+</v>
      </c>
      <c r="AN130" s="9" t="str">
        <f t="shared" si="106"/>
        <v>2:48-_x000D_8:38+_x000D_15:04-_x000D_21:03-</v>
      </c>
      <c r="AO130" s="9" t="str">
        <f t="shared" si="106"/>
        <v>3:42-_x000D_9:32+_x000D_15:57-_x000D_21:57-</v>
      </c>
      <c r="AP130" s="9" t="str">
        <f t="shared" si="106"/>
        <v>4:34-_x000D_10:24+_x000D_16:51-_x000D_22:50-</v>
      </c>
      <c r="AQ130" s="9" t="str">
        <f t="shared" si="106"/>
        <v>5:26-_x000D_11:17+_x000D_17:44-_x000D_23:43-</v>
      </c>
      <c r="AR130" s="9" t="str">
        <f t="shared" si="106"/>
        <v>6:18-_x000D_12:09+_x000D_18:38-_x000D_</v>
      </c>
      <c r="AS130" s="9" t="str">
        <f t="shared" si="106"/>
        <v>0:36+_x000D_7:11-_x000D_13:03+_x000D_19:33-</v>
      </c>
      <c r="AT130" s="9" t="str">
        <f t="shared" si="106"/>
        <v>1:31+_x000D_8:05-_x000D_13:57+_x000D_20:31-</v>
      </c>
      <c r="AU130" s="9" t="str">
        <f t="shared" si="106"/>
        <v>2:27+_x000D_9:00-_x000D_14:54+_x000D_21:30-</v>
      </c>
      <c r="AV130" s="9" t="str">
        <f t="shared" si="106"/>
        <v>3:24+_x000D_9:58-_x000D_15:52+_x000D_22:32-</v>
      </c>
      <c r="AW130" s="9" t="str">
        <f t="shared" si="106"/>
        <v>4:24+_x000D_10:58-_x000D_16:52+_x000D_23:34-</v>
      </c>
      <c r="AX130" s="9" t="str">
        <f t="shared" si="106"/>
        <v>5:24+_x000D_11:58-_x000D_17:52+_x000D_</v>
      </c>
      <c r="AY130" s="9" t="str">
        <f t="shared" si="106"/>
        <v>0:35-_x000D_6:23+_x000D_12:57-_x000D_18:49+</v>
      </c>
      <c r="AZ130" s="9" t="str">
        <f t="shared" si="106"/>
        <v>1:33-_x000D_7:19+_x000D_13:51-_x000D_19:43+</v>
      </c>
      <c r="BA130" s="9" t="str">
        <f t="shared" si="106"/>
        <v>2:25-_x000D_8:10+_x000D_14:41-_x000D_20:33-</v>
      </c>
      <c r="BB130" s="9" t="str">
        <f t="shared" si="106"/>
        <v>3:13-_x000D_8:57+_x000D_15:27-_x000D_21:19-</v>
      </c>
      <c r="BC130" s="9" t="str">
        <f t="shared" si="106"/>
        <v>3:56-_x000D_9:41+_x000D_16:09-_x000D_22:02-</v>
      </c>
      <c r="BD130" s="9" t="str">
        <f t="shared" si="106"/>
        <v>4:37-_x000D_10:22+_x000D_16:49-_x000D_22:43-</v>
      </c>
      <c r="BE130" s="9" t="str">
        <f t="shared" si="106"/>
        <v>5:16-_x000D_11:02+_x000D_17:28-_x000D_23:22-</v>
      </c>
      <c r="BF130" s="9" t="str">
        <f t="shared" si="106"/>
        <v>5:53-_x000D_11:41+_x000D_18:05-_x000D_</v>
      </c>
      <c r="BG130" s="9" t="str">
        <f t="shared" si="106"/>
        <v>0:01+_x000D_6:30-_x000D_12:19+_x000D_18:43-</v>
      </c>
      <c r="BH130" s="9" t="str">
        <f t="shared" si="106"/>
        <v>0:40+_x000D_7:06-_x000D_12:58+_x000D_19:20-</v>
      </c>
      <c r="BI130" s="9" t="str">
        <f t="shared" si="106"/>
        <v>1:20+_x000D_7:43-_x000D_13:37+_x000D_19:59-</v>
      </c>
    </row>
    <row r="131" spans="1:61" ht="64" x14ac:dyDescent="0.2">
      <c r="A131">
        <v>1</v>
      </c>
      <c r="C131" s="18" t="str">
        <f t="shared" si="34"/>
        <v/>
      </c>
      <c r="D131">
        <v>-2.6</v>
      </c>
      <c r="E131">
        <v>611</v>
      </c>
      <c r="F131" s="18">
        <f t="shared" si="35"/>
        <v>0.25763888888888892</v>
      </c>
      <c r="G131">
        <v>1.6</v>
      </c>
      <c r="H131">
        <v>1207</v>
      </c>
      <c r="I131" s="18">
        <f t="shared" si="36"/>
        <v>0.50486111111111109</v>
      </c>
      <c r="J131">
        <v>-2.5</v>
      </c>
      <c r="K131">
        <v>1830</v>
      </c>
      <c r="L131" s="18">
        <f t="shared" si="37"/>
        <v>0.77083333333333337</v>
      </c>
      <c r="M131">
        <v>1.6</v>
      </c>
      <c r="O131" s="18" t="str">
        <f t="shared" si="38"/>
        <v/>
      </c>
      <c r="R131" s="3" t="str">
        <f t="shared" si="48"/>
        <v/>
      </c>
      <c r="S131" s="3" t="str">
        <f t="shared" si="49"/>
        <v>6:11-</v>
      </c>
      <c r="T131" s="3" t="str">
        <f t="shared" si="50"/>
        <v>12:07+</v>
      </c>
      <c r="U131" s="3" t="str">
        <f t="shared" si="51"/>
        <v>18:30-</v>
      </c>
      <c r="V131" s="3" t="str">
        <f t="shared" si="52"/>
        <v/>
      </c>
      <c r="W131" s="3"/>
      <c r="X131" s="3" t="str">
        <f t="shared" si="39"/>
        <v>6:11-</v>
      </c>
      <c r="Y131" s="3" t="str">
        <f t="shared" si="40"/>
        <v>12:07+</v>
      </c>
      <c r="Z131" s="3" t="str">
        <f t="shared" si="41"/>
        <v>18:30-</v>
      </c>
      <c r="AA131" s="3" t="str">
        <f t="shared" si="42"/>
        <v/>
      </c>
      <c r="AD131" s="3"/>
      <c r="AE131" s="9" t="str">
        <f t="shared" ref="AE131:BI131" si="107">AE81&amp; CHAR(13) &amp;AE82&amp;CHAR(13)&amp;AE83&amp;CHAR(13)&amp;AE84</f>
        <v>7:44-_x000D_13:29+_x000D_19:58-_x000D_2:00+</v>
      </c>
      <c r="AF131" s="9" t="str">
        <f t="shared" si="107"/>
        <v>8:25-_x000D_14:11+_x000D_20:40-_x000D_2:43+</v>
      </c>
      <c r="AG131" s="9" t="str">
        <f t="shared" si="107"/>
        <v>9:06-_x000D_14:54+_x000D_21:25-_x000D_3:30+</v>
      </c>
      <c r="AH131" s="9" t="str">
        <f t="shared" si="107"/>
        <v>9:50-_x000D_15:40+_x000D_22:13-_x000D_4:22+</v>
      </c>
      <c r="AI131" s="9" t="str">
        <f t="shared" si="107"/>
        <v>10:37-_x000D_16:29+_x000D_23:05-_x000D_5:20+</v>
      </c>
      <c r="AJ131" s="9" t="str">
        <f t="shared" si="107"/>
        <v>11:27-_x000D_17:22+_x000D__x000D_0:20-</v>
      </c>
      <c r="AK131" s="9" t="str">
        <f t="shared" si="107"/>
        <v>5:52+_x000D_12:21-_x000D_18:17+_x000D_1:22-</v>
      </c>
      <c r="AL131" s="9" t="str">
        <f t="shared" si="107"/>
        <v>6:48+_x000D_13:15-_x000D_19:13+_x000D_2:22-</v>
      </c>
      <c r="AM131" s="9" t="str">
        <f t="shared" si="107"/>
        <v>7:44+_x000D_14:10-_x000D_20:08+_x000D_3:19-</v>
      </c>
      <c r="AN131" s="9" t="str">
        <f t="shared" si="107"/>
        <v>8:38+_x000D_15:04-_x000D_21:03-_x000D_4:13-</v>
      </c>
      <c r="AO131" s="9" t="str">
        <f t="shared" si="107"/>
        <v>9:32+_x000D_15:57-_x000D_21:57-_x000D_5:05-</v>
      </c>
      <c r="AP131" s="9" t="str">
        <f t="shared" si="107"/>
        <v>10:24+_x000D_16:51-_x000D_22:50-_x000D_5:57-</v>
      </c>
      <c r="AQ131" s="9" t="str">
        <f t="shared" si="107"/>
        <v>11:17+_x000D_17:44-_x000D_23:43-_x000D_0:23+</v>
      </c>
      <c r="AR131" s="9" t="str">
        <f t="shared" si="107"/>
        <v>12:09+_x000D_18:38-_x000D__x000D_1:15+</v>
      </c>
      <c r="AS131" s="9" t="str">
        <f t="shared" si="107"/>
        <v>7:11-_x000D_13:03+_x000D_19:33-_x000D_2:09+</v>
      </c>
      <c r="AT131" s="9" t="str">
        <f t="shared" si="107"/>
        <v>8:05-_x000D_13:57+_x000D_20:31-_x000D_3:05+</v>
      </c>
      <c r="AU131" s="9" t="str">
        <f t="shared" si="107"/>
        <v>9:00-_x000D_14:54+_x000D_21:30-_x000D_4:02+</v>
      </c>
      <c r="AV131" s="9" t="str">
        <f t="shared" si="107"/>
        <v>9:58-_x000D_15:52+_x000D_22:32-_x000D_5:01+</v>
      </c>
      <c r="AW131" s="9" t="str">
        <f t="shared" si="107"/>
        <v>10:58-_x000D_16:52+_x000D_23:34-_x000D_0:04-</v>
      </c>
      <c r="AX131" s="9" t="str">
        <f t="shared" si="107"/>
        <v>11:58-_x000D_17:52+_x000D__x000D_1:02-</v>
      </c>
      <c r="AY131" s="9" t="str">
        <f t="shared" si="107"/>
        <v>6:23+_x000D_12:57-_x000D_18:49+_x000D_1:54-</v>
      </c>
      <c r="AZ131" s="9" t="str">
        <f t="shared" si="107"/>
        <v>7:19+_x000D_13:51-_x000D_19:43+_x000D_2:42-</v>
      </c>
      <c r="BA131" s="9" t="str">
        <f t="shared" si="107"/>
        <v>8:10+_x000D_14:41-_x000D_20:33-_x000D_3:25-</v>
      </c>
      <c r="BB131" s="9" t="str">
        <f t="shared" si="107"/>
        <v>8:57+_x000D_15:27-_x000D_21:19-_x000D_4:04-</v>
      </c>
      <c r="BC131" s="9" t="str">
        <f t="shared" si="107"/>
        <v>9:41+_x000D_16:09-_x000D_22:02-_x000D_4:42-</v>
      </c>
      <c r="BD131" s="9" t="str">
        <f t="shared" si="107"/>
        <v>10:22+_x000D_16:49-_x000D_22:43-_x000D_5:18-</v>
      </c>
      <c r="BE131" s="9" t="str">
        <f t="shared" si="107"/>
        <v>11:02+_x000D_17:28-_x000D_23:22-_x000D_5:53-</v>
      </c>
      <c r="BF131" s="9" t="str">
        <f t="shared" si="107"/>
        <v>11:41+_x000D_18:05-_x000D__x000D_0:13+</v>
      </c>
      <c r="BG131" s="9" t="str">
        <f t="shared" si="107"/>
        <v>6:30-_x000D_12:19+_x000D_18:43-_x000D_0:51+</v>
      </c>
      <c r="BH131" s="9" t="str">
        <f t="shared" si="107"/>
        <v>7:06-_x000D_12:58+_x000D_19:20-_x000D_1:31+</v>
      </c>
      <c r="BI131" s="9" t="str">
        <f t="shared" si="107"/>
        <v>7:43-_x000D_13:37+_x000D_19:59-_x000D_2:13+</v>
      </c>
    </row>
    <row r="132" spans="1:61" ht="64" x14ac:dyDescent="0.2">
      <c r="A132">
        <v>2</v>
      </c>
      <c r="B132">
        <v>25</v>
      </c>
      <c r="C132" s="18">
        <f t="shared" si="34"/>
        <v>1.7361111111111112E-2</v>
      </c>
      <c r="D132">
        <v>-2.5</v>
      </c>
      <c r="E132">
        <v>658</v>
      </c>
      <c r="F132" s="18">
        <f t="shared" si="35"/>
        <v>0.2902777777777778</v>
      </c>
      <c r="G132">
        <v>1.6</v>
      </c>
      <c r="H132">
        <v>1253</v>
      </c>
      <c r="I132" s="18">
        <f t="shared" si="36"/>
        <v>0.53680555555555554</v>
      </c>
      <c r="J132">
        <v>-2.4</v>
      </c>
      <c r="K132">
        <v>1916</v>
      </c>
      <c r="L132" s="18">
        <f t="shared" si="37"/>
        <v>0.8027777777777777</v>
      </c>
      <c r="M132">
        <v>1.5</v>
      </c>
      <c r="O132" s="18" t="str">
        <f t="shared" si="38"/>
        <v/>
      </c>
      <c r="R132" s="3" t="str">
        <f t="shared" si="48"/>
        <v>0:25+</v>
      </c>
      <c r="S132" s="3" t="str">
        <f t="shared" si="49"/>
        <v>6:58-</v>
      </c>
      <c r="T132" s="3" t="str">
        <f t="shared" si="50"/>
        <v>12:53+</v>
      </c>
      <c r="U132" s="3" t="str">
        <f t="shared" si="51"/>
        <v>19:16-</v>
      </c>
      <c r="V132" s="3" t="str">
        <f t="shared" si="52"/>
        <v/>
      </c>
      <c r="W132" s="3"/>
      <c r="X132" s="3" t="str">
        <f t="shared" si="39"/>
        <v>0:25+</v>
      </c>
      <c r="Y132" s="3" t="str">
        <f t="shared" si="40"/>
        <v>6:58-</v>
      </c>
      <c r="Z132" s="3" t="str">
        <f t="shared" si="41"/>
        <v>12:53+</v>
      </c>
      <c r="AA132" s="3" t="str">
        <f t="shared" si="42"/>
        <v>19:16-</v>
      </c>
      <c r="AD132" s="3"/>
      <c r="AE132" s="9" t="str">
        <f t="shared" ref="AE132:BI132" si="108">AE82&amp; CHAR(13) &amp;AE83&amp;CHAR(13)&amp;AE84&amp;CHAR(13)&amp;AE85</f>
        <v>13:29+_x000D_19:58-_x000D_2:00+_x000D_8:20-</v>
      </c>
      <c r="AF132" s="9" t="str">
        <f t="shared" si="108"/>
        <v>14:11+_x000D_20:40-_x000D_2:43+_x000D_9:01-</v>
      </c>
      <c r="AG132" s="9" t="str">
        <f t="shared" si="108"/>
        <v>14:54+_x000D_21:25-_x000D_3:30+_x000D_9:46-</v>
      </c>
      <c r="AH132" s="9" t="str">
        <f t="shared" si="108"/>
        <v>15:40+_x000D_22:13-_x000D_4:22+_x000D_10:39-</v>
      </c>
      <c r="AI132" s="9" t="str">
        <f t="shared" si="108"/>
        <v>16:29+_x000D_23:05-_x000D_5:20+_x000D_11:37-</v>
      </c>
      <c r="AJ132" s="9" t="str">
        <f t="shared" si="108"/>
        <v>17:22+_x000D__x000D_0:20-_x000D_6:20+</v>
      </c>
      <c r="AK132" s="9" t="str">
        <f t="shared" si="108"/>
        <v>12:21-_x000D_18:17+_x000D_1:22-_x000D_7:21+</v>
      </c>
      <c r="AL132" s="9" t="str">
        <f t="shared" si="108"/>
        <v>13:15-_x000D_19:13+_x000D_2:22-_x000D_8:19+</v>
      </c>
      <c r="AM132" s="9" t="str">
        <f t="shared" si="108"/>
        <v>14:10-_x000D_20:08+_x000D_3:19-_x000D_9:15+</v>
      </c>
      <c r="AN132" s="9" t="str">
        <f t="shared" si="108"/>
        <v>15:04-_x000D_21:03-_x000D_4:13-_x000D_10:09+</v>
      </c>
      <c r="AO132" s="9" t="str">
        <f t="shared" si="108"/>
        <v>15:57-_x000D_21:57-_x000D_5:05-_x000D_11:02+</v>
      </c>
      <c r="AP132" s="9" t="str">
        <f t="shared" si="108"/>
        <v>16:51-_x000D_22:50-_x000D_5:57-_x000D_11:54+</v>
      </c>
      <c r="AQ132" s="9" t="str">
        <f t="shared" si="108"/>
        <v>17:44-_x000D_23:43-_x000D_0:23+_x000D_6:48-</v>
      </c>
      <c r="AR132" s="9" t="str">
        <f t="shared" si="108"/>
        <v>18:38-_x000D__x000D_1:15+_x000D_7:40-</v>
      </c>
      <c r="AS132" s="9" t="str">
        <f t="shared" si="108"/>
        <v>13:03+_x000D_19:33-_x000D_2:09+_x000D_8:33-</v>
      </c>
      <c r="AT132" s="9" t="str">
        <f t="shared" si="108"/>
        <v>13:57+_x000D_20:31-_x000D_3:05+_x000D_9:29-</v>
      </c>
      <c r="AU132" s="9" t="str">
        <f t="shared" si="108"/>
        <v>14:54+_x000D_21:30-_x000D_4:02+_x000D_10:27-</v>
      </c>
      <c r="AV132" s="9" t="str">
        <f t="shared" si="108"/>
        <v>15:52+_x000D_22:32-_x000D_5:01+_x000D_11:27-</v>
      </c>
      <c r="AW132" s="9" t="str">
        <f t="shared" si="108"/>
        <v>16:52+_x000D_23:34-_x000D_0:04-_x000D_6:00+</v>
      </c>
      <c r="AX132" s="9" t="str">
        <f t="shared" si="108"/>
        <v>17:52+_x000D__x000D_1:02-_x000D_6:56+</v>
      </c>
      <c r="AY132" s="9" t="str">
        <f t="shared" si="108"/>
        <v>12:57-_x000D_18:49+_x000D_1:54-_x000D_7:47+</v>
      </c>
      <c r="AZ132" s="9" t="str">
        <f t="shared" si="108"/>
        <v>13:51-_x000D_19:43+_x000D_2:42-_x000D_8:34+</v>
      </c>
      <c r="BA132" s="9" t="str">
        <f t="shared" si="108"/>
        <v>14:41-_x000D_20:33-_x000D_3:25-_x000D_9:17+</v>
      </c>
      <c r="BB132" s="9" t="str">
        <f t="shared" si="108"/>
        <v>15:27-_x000D_21:19-_x000D_4:04-_x000D_9:57+</v>
      </c>
      <c r="BC132" s="9" t="str">
        <f t="shared" si="108"/>
        <v>16:09-_x000D_22:02-_x000D_4:42-_x000D_10:36+</v>
      </c>
      <c r="BD132" s="9" t="str">
        <f t="shared" si="108"/>
        <v>16:49-_x000D_22:43-_x000D_5:18-_x000D_11:13+</v>
      </c>
      <c r="BE132" s="9" t="str">
        <f t="shared" si="108"/>
        <v>17:28-_x000D_23:22-_x000D_5:53-_x000D_11:50+</v>
      </c>
      <c r="BF132" s="9" t="str">
        <f t="shared" si="108"/>
        <v>18:05-_x000D__x000D_0:13+_x000D_6:27-</v>
      </c>
      <c r="BG132" s="9" t="str">
        <f t="shared" si="108"/>
        <v>12:19+_x000D_18:43-_x000D_0:51+_x000D_7:02-</v>
      </c>
      <c r="BH132" s="9" t="str">
        <f t="shared" si="108"/>
        <v>12:58+_x000D_19:20-_x000D_1:31+_x000D_7:38-</v>
      </c>
      <c r="BI132" s="9" t="str">
        <f t="shared" si="108"/>
        <v>13:37+_x000D_19:59-_x000D_2:13+_x000D_8:18-</v>
      </c>
    </row>
    <row r="133" spans="1:61" ht="64" x14ac:dyDescent="0.2">
      <c r="A133">
        <v>3</v>
      </c>
      <c r="B133">
        <v>112</v>
      </c>
      <c r="C133" s="18">
        <f t="shared" si="34"/>
        <v>4.9999999999999996E-2</v>
      </c>
      <c r="D133">
        <v>-2.5</v>
      </c>
      <c r="E133">
        <v>745</v>
      </c>
      <c r="F133" s="18">
        <f t="shared" si="35"/>
        <v>0.32291666666666669</v>
      </c>
      <c r="G133">
        <v>1.4</v>
      </c>
      <c r="H133">
        <v>1339</v>
      </c>
      <c r="I133" s="18">
        <f t="shared" si="36"/>
        <v>0.56874999999999998</v>
      </c>
      <c r="J133">
        <v>-2.2999999999999998</v>
      </c>
      <c r="K133">
        <v>2003</v>
      </c>
      <c r="L133" s="18">
        <f t="shared" si="37"/>
        <v>0.8354166666666667</v>
      </c>
      <c r="M133">
        <v>1.4</v>
      </c>
      <c r="O133" s="18" t="str">
        <f t="shared" si="38"/>
        <v/>
      </c>
      <c r="R133" s="3" t="str">
        <f t="shared" si="48"/>
        <v>1:12+</v>
      </c>
      <c r="S133" s="3" t="str">
        <f t="shared" si="49"/>
        <v>7:45-</v>
      </c>
      <c r="T133" s="3" t="str">
        <f t="shared" si="50"/>
        <v>13:39+</v>
      </c>
      <c r="U133" s="3" t="str">
        <f t="shared" si="51"/>
        <v>20:03-</v>
      </c>
      <c r="V133" s="3" t="str">
        <f t="shared" si="52"/>
        <v/>
      </c>
      <c r="W133" s="3"/>
      <c r="X133" s="3" t="str">
        <f t="shared" si="39"/>
        <v>1:12+</v>
      </c>
      <c r="Y133" s="3" t="str">
        <f t="shared" si="40"/>
        <v>7:45-</v>
      </c>
      <c r="Z133" s="3" t="str">
        <f t="shared" si="41"/>
        <v>13:39+</v>
      </c>
      <c r="AA133" s="3" t="str">
        <f t="shared" si="42"/>
        <v>20:03-</v>
      </c>
      <c r="AD133" s="3"/>
      <c r="AE133" s="9" t="str">
        <f t="shared" ref="AE133:BI133" si="109">AE83&amp; CHAR(13) &amp;AE84&amp;CHAR(13)&amp;AE85&amp;CHAR(13)&amp;AE86</f>
        <v>19:58-_x000D_2:00+_x000D_8:20-_x000D_14:18+</v>
      </c>
      <c r="AF133" s="9" t="str">
        <f t="shared" si="109"/>
        <v>20:40-_x000D_2:43+_x000D_9:01-_x000D_15:02+</v>
      </c>
      <c r="AG133" s="9" t="str">
        <f t="shared" si="109"/>
        <v>21:25-_x000D_3:30+_x000D_9:46-_x000D_15:52+</v>
      </c>
      <c r="AH133" s="9" t="str">
        <f t="shared" si="109"/>
        <v>22:13-_x000D_4:22+_x000D_10:39-_x000D_16:47+</v>
      </c>
      <c r="AI133" s="9" t="str">
        <f t="shared" si="109"/>
        <v>23:05-_x000D_5:20+_x000D_11:37-_x000D_17:47+</v>
      </c>
      <c r="AJ133" s="9" t="str">
        <f t="shared" si="109"/>
        <v>_x000D_0:20-_x000D_6:20+_x000D_12:40-</v>
      </c>
      <c r="AK133" s="9" t="str">
        <f t="shared" si="109"/>
        <v>18:17+_x000D_1:22-_x000D_7:21+_x000D_13:42-</v>
      </c>
      <c r="AL133" s="9" t="str">
        <f t="shared" si="109"/>
        <v>19:13+_x000D_2:22-_x000D_8:19+_x000D_14:41-</v>
      </c>
      <c r="AM133" s="9" t="str">
        <f t="shared" si="109"/>
        <v>20:08+_x000D_3:19-_x000D_9:15+_x000D_15:38-</v>
      </c>
      <c r="AN133" s="9" t="str">
        <f t="shared" si="109"/>
        <v>21:03-_x000D_4:13-_x000D_10:09+_x000D_16:33-</v>
      </c>
      <c r="AO133" s="9" t="str">
        <f t="shared" si="109"/>
        <v>21:57-_x000D_5:05-_x000D_11:02+_x000D_17:27-</v>
      </c>
      <c r="AP133" s="9" t="str">
        <f t="shared" si="109"/>
        <v>22:50-_x000D_5:57-_x000D_11:54+_x000D_18:20-</v>
      </c>
      <c r="AQ133" s="9" t="str">
        <f t="shared" si="109"/>
        <v>23:43-_x000D_0:23+_x000D_6:48-_x000D_12:46+</v>
      </c>
      <c r="AR133" s="9" t="str">
        <f t="shared" si="109"/>
        <v>_x000D_1:15+_x000D_7:40-_x000D_13:39+</v>
      </c>
      <c r="AS133" s="9" t="str">
        <f t="shared" si="109"/>
        <v>19:33-_x000D_2:09+_x000D_8:33-_x000D_14:33+</v>
      </c>
      <c r="AT133" s="9" t="str">
        <f t="shared" si="109"/>
        <v>20:31-_x000D_3:05+_x000D_9:29-_x000D_15:30+</v>
      </c>
      <c r="AU133" s="9" t="str">
        <f t="shared" si="109"/>
        <v>21:30-_x000D_4:02+_x000D_10:27-_x000D_16:29+</v>
      </c>
      <c r="AV133" s="9" t="str">
        <f t="shared" si="109"/>
        <v>22:32-_x000D_5:01+_x000D_11:27-_x000D_17:29+</v>
      </c>
      <c r="AW133" s="9" t="str">
        <f t="shared" si="109"/>
        <v>23:34-_x000D_0:04-_x000D_6:00+_x000D_12:26-</v>
      </c>
      <c r="AX133" s="9" t="str">
        <f t="shared" si="109"/>
        <v>_x000D_1:02-_x000D_6:56+_x000D_13:22-</v>
      </c>
      <c r="AY133" s="9" t="str">
        <f t="shared" si="109"/>
        <v>18:49+_x000D_1:54-_x000D_7:47+_x000D_14:12-</v>
      </c>
      <c r="AZ133" s="9" t="str">
        <f t="shared" si="109"/>
        <v>19:43+_x000D_2:42-_x000D_8:34+_x000D_14:58-</v>
      </c>
      <c r="BA133" s="9" t="str">
        <f t="shared" si="109"/>
        <v>20:33-_x000D_3:25-_x000D_9:17+_x000D_15:39-</v>
      </c>
      <c r="BB133" s="9" t="str">
        <f t="shared" si="109"/>
        <v>21:19-_x000D_4:04-_x000D_9:57+_x000D_16:18-</v>
      </c>
      <c r="BC133" s="9" t="str">
        <f t="shared" si="109"/>
        <v>22:02-_x000D_4:42-_x000D_10:36+_x000D_16:56-</v>
      </c>
      <c r="BD133" s="9" t="str">
        <f t="shared" si="109"/>
        <v>22:43-_x000D_5:18-_x000D_11:13+_x000D_17:32-</v>
      </c>
      <c r="BE133" s="9" t="str">
        <f t="shared" si="109"/>
        <v>23:22-_x000D_5:53-_x000D_11:50+_x000D_18:08-</v>
      </c>
      <c r="BF133" s="9" t="str">
        <f t="shared" si="109"/>
        <v>_x000D_0:13+_x000D_6:27-_x000D_12:28+</v>
      </c>
      <c r="BG133" s="9" t="str">
        <f t="shared" si="109"/>
        <v>18:43-_x000D_0:51+_x000D_7:02-_x000D_13:06+</v>
      </c>
      <c r="BH133" s="9" t="str">
        <f t="shared" si="109"/>
        <v>19:20-_x000D_1:31+_x000D_7:38-_x000D_13:46+</v>
      </c>
      <c r="BI133" s="9" t="str">
        <f t="shared" si="109"/>
        <v>19:59-_x000D_2:13+_x000D_8:18-_x000D_14:31+</v>
      </c>
    </row>
    <row r="134" spans="1:61" ht="64" x14ac:dyDescent="0.2">
      <c r="A134">
        <v>4</v>
      </c>
      <c r="B134">
        <v>159</v>
      </c>
      <c r="C134" s="18">
        <f t="shared" ref="C134:C197" si="110">IF(B134="","",(INT(B134/100)+MOD(B134,100)/60)/24)</f>
        <v>8.2638888888888887E-2</v>
      </c>
      <c r="D134">
        <v>-2.2999999999999998</v>
      </c>
      <c r="E134">
        <v>833</v>
      </c>
      <c r="F134" s="18">
        <f t="shared" ref="F134:F197" si="111">IF(E134="","",(INT(E134/100)+MOD(E134,100)/60)/24)</f>
        <v>0.35625000000000001</v>
      </c>
      <c r="G134">
        <v>1.4</v>
      </c>
      <c r="H134">
        <v>1427</v>
      </c>
      <c r="I134" s="18">
        <f t="shared" ref="I134:I197" si="112">IF(H134="","",(INT(H134/100)+MOD(H134,100)/60)/24)</f>
        <v>0.6020833333333333</v>
      </c>
      <c r="J134">
        <v>-2.2000000000000002</v>
      </c>
      <c r="K134">
        <v>2051</v>
      </c>
      <c r="L134" s="18">
        <f t="shared" ref="L134:L197" si="113">IF(K134="","",(INT(K134/100)+MOD(K134,100)/60)/24)</f>
        <v>0.86875000000000002</v>
      </c>
      <c r="M134">
        <v>1.3</v>
      </c>
      <c r="O134" s="18" t="str">
        <f t="shared" ref="O134:O197" si="114">IF(N134="","",(INT(N134/100)+MOD(N134,100)/60)/24)</f>
        <v/>
      </c>
      <c r="R134" s="3" t="str">
        <f t="shared" si="48"/>
        <v>1:59+</v>
      </c>
      <c r="S134" s="3" t="str">
        <f t="shared" si="49"/>
        <v>8:33-</v>
      </c>
      <c r="T134" s="3" t="str">
        <f t="shared" si="50"/>
        <v>14:27+</v>
      </c>
      <c r="U134" s="3" t="str">
        <f t="shared" si="51"/>
        <v>20:51-</v>
      </c>
      <c r="V134" s="3" t="str">
        <f t="shared" si="52"/>
        <v/>
      </c>
      <c r="W134" s="3"/>
      <c r="X134" s="3" t="str">
        <f t="shared" ref="X134:X197" si="115">IF($R134="",S134,R134)</f>
        <v>1:59+</v>
      </c>
      <c r="Y134" s="3" t="str">
        <f t="shared" ref="Y134:Y197" si="116">IF($R134="",T134,S134)</f>
        <v>8:33-</v>
      </c>
      <c r="Z134" s="3" t="str">
        <f t="shared" ref="Z134:Z197" si="117">IF($R134="",U134,T134)</f>
        <v>14:27+</v>
      </c>
      <c r="AA134" s="3" t="str">
        <f t="shared" ref="AA134:AA197" si="118">IF($R134="",V134,U134)</f>
        <v>20:51-</v>
      </c>
      <c r="AD134" t="s">
        <v>349</v>
      </c>
      <c r="AE134" s="9" t="str">
        <f>AE84&amp; CHAR(13) &amp;AE85&amp;CHAR(13)&amp;AE86&amp;CHAR(13)&amp;AE87</f>
        <v>2:00+_x000D_8:20-_x000D_14:18+_x000D_20:40-</v>
      </c>
      <c r="AF134" s="9" t="str">
        <f t="shared" ref="AF134:BI134" si="119">AF84&amp; CHAR(13) &amp;AF85&amp;CHAR(13)&amp;AF86&amp;CHAR(13)&amp;AF87</f>
        <v>2:43+_x000D_9:01-_x000D_15:02+_x000D_21:26-</v>
      </c>
      <c r="AG134" s="9" t="str">
        <f t="shared" si="119"/>
        <v>3:30+_x000D_9:46-_x000D_15:52+_x000D_22:18-</v>
      </c>
      <c r="AH134" s="9" t="str">
        <f t="shared" si="119"/>
        <v>4:22+_x000D_10:39-_x000D_16:47+_x000D_23:17-</v>
      </c>
      <c r="AI134" s="9" t="str">
        <f t="shared" si="119"/>
        <v>5:20+_x000D_11:37-_x000D_17:47+_x000D_</v>
      </c>
      <c r="AJ134" s="9" t="str">
        <f t="shared" si="119"/>
        <v>0:20-_x000D_6:20+_x000D_12:40-_x000D_18:49+</v>
      </c>
      <c r="AK134" s="9" t="str">
        <f t="shared" si="119"/>
        <v>1:22-_x000D_7:21+_x000D_13:42-_x000D_19:49+</v>
      </c>
      <c r="AL134" s="9" t="str">
        <f t="shared" si="119"/>
        <v>2:22-_x000D_8:19+_x000D_14:41-_x000D_20:47-</v>
      </c>
      <c r="AM134" s="9" t="str">
        <f t="shared" si="119"/>
        <v>3:19-_x000D_9:15+_x000D_15:38-_x000D_21:43-</v>
      </c>
      <c r="AN134" s="9" t="str">
        <f t="shared" si="119"/>
        <v>4:13-_x000D_10:09+_x000D_16:33-_x000D_22:37-</v>
      </c>
      <c r="AO134" s="9" t="str">
        <f t="shared" si="119"/>
        <v>5:05-_x000D_11:02+_x000D_17:27-_x000D_23:30-</v>
      </c>
      <c r="AP134" s="9" t="str">
        <f t="shared" si="119"/>
        <v>5:57-_x000D_11:54+_x000D_18:20-_x000D_</v>
      </c>
      <c r="AQ134" s="9" t="str">
        <f t="shared" si="119"/>
        <v>0:23+_x000D_6:48-_x000D_12:46+_x000D_19:13-</v>
      </c>
      <c r="AR134" s="9" t="str">
        <f t="shared" si="119"/>
        <v>1:15+_x000D_7:40-_x000D_13:39+_x000D_20:08-</v>
      </c>
      <c r="AS134" s="9" t="str">
        <f t="shared" si="119"/>
        <v>2:09+_x000D_8:33-_x000D_14:33+_x000D_21:04-</v>
      </c>
      <c r="AT134" s="9" t="str">
        <f t="shared" si="119"/>
        <v>3:05+_x000D_9:29-_x000D_15:30+_x000D_22:03-</v>
      </c>
      <c r="AU134" s="9" t="str">
        <f t="shared" si="119"/>
        <v>4:02+_x000D_10:27-_x000D_16:29+_x000D_23:03-</v>
      </c>
      <c r="AV134" s="9" t="str">
        <f t="shared" si="119"/>
        <v>5:01+_x000D_11:27-_x000D_17:29+_x000D_</v>
      </c>
      <c r="AW134" s="9" t="str">
        <f t="shared" si="119"/>
        <v>0:04-_x000D_6:00+_x000D_12:26-_x000D_18:27+</v>
      </c>
      <c r="AX134" s="9" t="str">
        <f t="shared" si="119"/>
        <v>1:02-_x000D_6:56+_x000D_13:22-_x000D_19:22+</v>
      </c>
      <c r="AY134" s="9" t="str">
        <f t="shared" si="119"/>
        <v>1:54-_x000D_7:47+_x000D_14:12-_x000D_20:12-</v>
      </c>
      <c r="AZ134" s="9" t="str">
        <f t="shared" si="119"/>
        <v>2:42-_x000D_8:34+_x000D_14:58-_x000D_20:57-</v>
      </c>
      <c r="BA134" s="9" t="str">
        <f t="shared" si="119"/>
        <v>3:25-_x000D_9:17+_x000D_15:39-_x000D_21:39-</v>
      </c>
      <c r="BB134" s="9" t="str">
        <f t="shared" si="119"/>
        <v>4:04-_x000D_9:57+_x000D_16:18-_x000D_22:19-</v>
      </c>
      <c r="BC134" s="9" t="str">
        <f t="shared" si="119"/>
        <v>4:42-_x000D_10:36+_x000D_16:56-_x000D_22:57-</v>
      </c>
      <c r="BD134" s="9" t="str">
        <f t="shared" si="119"/>
        <v>5:18-_x000D_11:13+_x000D_17:32-_x000D_23:35-</v>
      </c>
      <c r="BE134" s="9" t="str">
        <f t="shared" si="119"/>
        <v>5:53-_x000D_11:50+_x000D_18:08-_x000D_</v>
      </c>
      <c r="BF134" s="9" t="str">
        <f t="shared" si="119"/>
        <v>0:13+_x000D_6:27-_x000D_12:28+_x000D_18:44-</v>
      </c>
      <c r="BG134" s="9" t="str">
        <f t="shared" si="119"/>
        <v>0:51+_x000D_7:02-_x000D_13:06+_x000D_19:21-</v>
      </c>
      <c r="BH134" s="9" t="str">
        <f t="shared" si="119"/>
        <v>1:31+_x000D_7:38-_x000D_13:46+_x000D_20:01-</v>
      </c>
      <c r="BI134" s="9" t="str">
        <f t="shared" si="119"/>
        <v>2:13+_x000D_8:18-_x000D_14:31+_x000D_20:47-</v>
      </c>
    </row>
    <row r="135" spans="1:61" ht="64" x14ac:dyDescent="0.2">
      <c r="A135">
        <v>5</v>
      </c>
      <c r="B135">
        <v>248</v>
      </c>
      <c r="C135" s="18">
        <f t="shared" si="110"/>
        <v>0.11666666666666665</v>
      </c>
      <c r="D135">
        <v>-2.2000000000000002</v>
      </c>
      <c r="E135">
        <v>922</v>
      </c>
      <c r="F135" s="18">
        <f t="shared" si="111"/>
        <v>0.39027777777777778</v>
      </c>
      <c r="G135">
        <v>1.2</v>
      </c>
      <c r="H135">
        <v>1517</v>
      </c>
      <c r="I135" s="18">
        <f t="shared" si="112"/>
        <v>0.63680555555555551</v>
      </c>
      <c r="J135">
        <v>-2</v>
      </c>
      <c r="K135">
        <v>2143</v>
      </c>
      <c r="L135" s="18">
        <f t="shared" si="113"/>
        <v>0.90486111111111101</v>
      </c>
      <c r="O135" s="18" t="str">
        <f t="shared" si="114"/>
        <v/>
      </c>
      <c r="R135" s="3" t="str">
        <f t="shared" si="48"/>
        <v>2:48+</v>
      </c>
      <c r="S135" s="3" t="str">
        <f t="shared" si="49"/>
        <v>9:22-</v>
      </c>
      <c r="T135" s="3" t="str">
        <f t="shared" si="50"/>
        <v>15:17+</v>
      </c>
      <c r="U135" s="3" t="str">
        <f t="shared" si="51"/>
        <v>21:43-</v>
      </c>
      <c r="V135" s="3" t="str">
        <f t="shared" si="52"/>
        <v/>
      </c>
      <c r="W135" s="3"/>
      <c r="X135" s="3" t="str">
        <f t="shared" si="115"/>
        <v>2:48+</v>
      </c>
      <c r="Y135" s="3" t="str">
        <f t="shared" si="116"/>
        <v>9:22-</v>
      </c>
      <c r="Z135" s="3" t="str">
        <f t="shared" si="117"/>
        <v>15:17+</v>
      </c>
      <c r="AA135" s="3" t="str">
        <f t="shared" si="118"/>
        <v>21:43-</v>
      </c>
      <c r="AE135" s="9" t="str">
        <f t="shared" ref="AE135:BI135" si="120">AE85&amp; CHAR(13) &amp;AE86&amp;CHAR(13)&amp;AE87&amp;CHAR(13)&amp;AE88</f>
        <v>8:20-_x000D_14:18+_x000D_20:40-_x000D_3:01+</v>
      </c>
      <c r="AF135" s="9" t="str">
        <f t="shared" si="120"/>
        <v>9:01-_x000D_15:02+_x000D_21:26-_x000D_3:55+</v>
      </c>
      <c r="AG135" s="9" t="str">
        <f t="shared" si="120"/>
        <v>9:46-_x000D_15:52+_x000D_22:18-_x000D_4:55+</v>
      </c>
      <c r="AH135" s="9" t="str">
        <f t="shared" si="120"/>
        <v>10:39-_x000D_16:47+_x000D_23:17-_x000D_5:59+</v>
      </c>
      <c r="AI135" s="9" t="str">
        <f t="shared" si="120"/>
        <v>11:37-_x000D_17:47+_x000D__x000D_0:56-</v>
      </c>
      <c r="AJ135" s="9" t="str">
        <f t="shared" si="120"/>
        <v>6:20+_x000D_12:40-_x000D_18:49+_x000D_1:59-</v>
      </c>
      <c r="AK135" s="9" t="str">
        <f t="shared" si="120"/>
        <v>7:21+_x000D_13:42-_x000D_19:49+_x000D_2:57-</v>
      </c>
      <c r="AL135" s="9" t="str">
        <f t="shared" si="120"/>
        <v>8:19+_x000D_14:41-_x000D_20:47-_x000D_3:52-</v>
      </c>
      <c r="AM135" s="9" t="str">
        <f t="shared" si="120"/>
        <v>9:15+_x000D_15:38-_x000D_21:43-_x000D_4:44-</v>
      </c>
      <c r="AN135" s="9" t="str">
        <f t="shared" si="120"/>
        <v>10:09+_x000D_16:33-_x000D_22:37-_x000D_5:34-</v>
      </c>
      <c r="AO135" s="9" t="str">
        <f t="shared" si="120"/>
        <v>11:02+_x000D_17:27-_x000D_23:30-_x000D_0:05+</v>
      </c>
      <c r="AP135" s="9" t="str">
        <f t="shared" si="120"/>
        <v>11:54+_x000D_18:20-_x000D__x000D_0:56+</v>
      </c>
      <c r="AQ135" s="9" t="str">
        <f t="shared" si="120"/>
        <v>6:48-_x000D_12:46+_x000D_19:13-_x000D_1:47+</v>
      </c>
      <c r="AR135" s="9" t="str">
        <f t="shared" si="120"/>
        <v>7:40-_x000D_13:39+_x000D_20:08-_x000D_2:41+</v>
      </c>
      <c r="AS135" s="9" t="str">
        <f t="shared" si="120"/>
        <v>8:33-_x000D_14:33+_x000D_21:04-_x000D_3:36+</v>
      </c>
      <c r="AT135" s="9" t="str">
        <f t="shared" si="120"/>
        <v>9:29-_x000D_15:30+_x000D_22:03-_x000D_4:33+</v>
      </c>
      <c r="AU135" s="9" t="str">
        <f t="shared" si="120"/>
        <v>10:27-_x000D_16:29+_x000D_23:03-_x000D_5:31+</v>
      </c>
      <c r="AV135" s="9" t="str">
        <f t="shared" si="120"/>
        <v>11:27-_x000D_17:29+_x000D__x000D_0:27-</v>
      </c>
      <c r="AW135" s="9" t="str">
        <f t="shared" si="120"/>
        <v>6:00+_x000D_12:26-_x000D_18:27+_x000D_1:19-</v>
      </c>
      <c r="AX135" s="9" t="str">
        <f t="shared" si="120"/>
        <v>6:56+_x000D_13:22-_x000D_19:22+_x000D_2:07-</v>
      </c>
      <c r="AY135" s="9" t="str">
        <f t="shared" si="120"/>
        <v>7:47+_x000D_14:12-_x000D_20:12-_x000D_2:50-</v>
      </c>
      <c r="AZ135" s="9" t="str">
        <f t="shared" si="120"/>
        <v>8:34+_x000D_14:58-_x000D_20:57-_x000D_3:30-</v>
      </c>
      <c r="BA135" s="9" t="str">
        <f t="shared" si="120"/>
        <v>9:17+_x000D_15:39-_x000D_21:39-_x000D_4:07-</v>
      </c>
      <c r="BB135" s="9" t="str">
        <f t="shared" si="120"/>
        <v>9:57+_x000D_16:18-_x000D_22:19-_x000D_4:43-</v>
      </c>
      <c r="BC135" s="9" t="str">
        <f t="shared" si="120"/>
        <v>10:36+_x000D_16:56-_x000D_22:57-_x000D_5:18-</v>
      </c>
      <c r="BD135" s="9" t="str">
        <f t="shared" si="120"/>
        <v>11:13+_x000D_17:32-_x000D_23:35-_x000D_5:53-</v>
      </c>
      <c r="BE135" s="9" t="str">
        <f t="shared" si="120"/>
        <v>11:50+_x000D_18:08-_x000D__x000D_0:23+</v>
      </c>
      <c r="BF135" s="9" t="str">
        <f t="shared" si="120"/>
        <v>6:27-_x000D_12:28+_x000D_18:44-_x000D_1:03+</v>
      </c>
      <c r="BG135" s="9" t="str">
        <f t="shared" si="120"/>
        <v>7:02-_x000D_13:06+_x000D_19:21-_x000D_1:46+</v>
      </c>
      <c r="BH135" s="9" t="str">
        <f t="shared" si="120"/>
        <v>7:38-_x000D_13:46+_x000D_20:01-_x000D_2:35+</v>
      </c>
      <c r="BI135" s="9" t="str">
        <f t="shared" si="120"/>
        <v>8:18-_x000D_14:31+_x000D_20:47-_x000D_</v>
      </c>
    </row>
    <row r="136" spans="1:61" ht="64" x14ac:dyDescent="0.2">
      <c r="A136">
        <v>6</v>
      </c>
      <c r="C136" s="18" t="str">
        <f t="shared" si="110"/>
        <v/>
      </c>
      <c r="D136">
        <v>1.2</v>
      </c>
      <c r="E136">
        <v>339</v>
      </c>
      <c r="F136" s="18">
        <f t="shared" si="111"/>
        <v>0.15208333333333332</v>
      </c>
      <c r="G136">
        <v>-2</v>
      </c>
      <c r="H136">
        <v>1015</v>
      </c>
      <c r="I136" s="18">
        <f t="shared" si="112"/>
        <v>0.42708333333333331</v>
      </c>
      <c r="J136">
        <v>1.2</v>
      </c>
      <c r="K136">
        <v>1609</v>
      </c>
      <c r="L136" s="18">
        <f t="shared" si="113"/>
        <v>0.67291666666666661</v>
      </c>
      <c r="M136">
        <v>-1.9</v>
      </c>
      <c r="N136">
        <v>2237</v>
      </c>
      <c r="O136" s="18">
        <f t="shared" si="114"/>
        <v>0.94236111111111109</v>
      </c>
      <c r="R136" s="3" t="str">
        <f t="shared" si="48"/>
        <v/>
      </c>
      <c r="S136" s="3" t="str">
        <f t="shared" si="49"/>
        <v>3:39+</v>
      </c>
      <c r="T136" s="3" t="str">
        <f t="shared" si="50"/>
        <v>10:15-</v>
      </c>
      <c r="U136" s="3" t="str">
        <f t="shared" si="51"/>
        <v>16:09+</v>
      </c>
      <c r="V136" s="3" t="str">
        <f t="shared" si="52"/>
        <v>22:37-</v>
      </c>
      <c r="W136" s="3"/>
      <c r="X136" s="3" t="str">
        <f t="shared" si="115"/>
        <v>3:39+</v>
      </c>
      <c r="Y136" s="3" t="str">
        <f t="shared" si="116"/>
        <v>10:15-</v>
      </c>
      <c r="Z136" s="3" t="str">
        <f t="shared" si="117"/>
        <v>16:09+</v>
      </c>
      <c r="AA136" s="3" t="str">
        <f t="shared" si="118"/>
        <v>22:37-</v>
      </c>
      <c r="AE136" s="9" t="str">
        <f t="shared" ref="AE136:BI136" si="121">AE86&amp; CHAR(13) &amp;AE87&amp;CHAR(13)&amp;AE88&amp;CHAR(13)&amp;AE89</f>
        <v>14:18+_x000D_20:40-_x000D_3:01+_x000D_9:04-</v>
      </c>
      <c r="AF136" s="9" t="str">
        <f t="shared" si="121"/>
        <v>15:02+_x000D_21:26-_x000D_3:55+_x000D_9:59-</v>
      </c>
      <c r="AG136" s="9" t="str">
        <f t="shared" si="121"/>
        <v>15:52+_x000D_22:18-_x000D_4:55+_x000D_11:04-</v>
      </c>
      <c r="AH136" s="9" t="str">
        <f t="shared" si="121"/>
        <v>16:47+_x000D_23:17-_x000D_5:59+_x000D_12:13-</v>
      </c>
      <c r="AI136" s="9" t="str">
        <f t="shared" si="121"/>
        <v>17:47+_x000D__x000D_0:56-_x000D_7:03+</v>
      </c>
      <c r="AJ136" s="9" t="str">
        <f t="shared" si="121"/>
        <v>12:40-_x000D_18:49+_x000D_1:59-_x000D_8:03+</v>
      </c>
      <c r="AK136" s="9" t="str">
        <f t="shared" si="121"/>
        <v>13:42-_x000D_19:49+_x000D_2:57-_x000D_8:59+</v>
      </c>
      <c r="AL136" s="9" t="str">
        <f t="shared" si="121"/>
        <v>14:41-_x000D_20:47-_x000D_3:52-_x000D_9:53+</v>
      </c>
      <c r="AM136" s="9" t="str">
        <f t="shared" si="121"/>
        <v>15:38-_x000D_21:43-_x000D_4:44-_x000D_10:45+</v>
      </c>
      <c r="AN136" s="9" t="str">
        <f t="shared" si="121"/>
        <v>16:33-_x000D_22:37-_x000D_5:34-_x000D_11:36+</v>
      </c>
      <c r="AO136" s="9" t="str">
        <f t="shared" si="121"/>
        <v>17:27-_x000D_23:30-_x000D_0:05+_x000D_6:24-</v>
      </c>
      <c r="AP136" s="9" t="str">
        <f t="shared" si="121"/>
        <v>18:20-_x000D__x000D_0:56+_x000D_7:14-</v>
      </c>
      <c r="AQ136" s="9" t="str">
        <f t="shared" si="121"/>
        <v>12:46+_x000D_19:13-_x000D_1:47+_x000D_8:05-</v>
      </c>
      <c r="AR136" s="9" t="str">
        <f t="shared" si="121"/>
        <v>13:39+_x000D_20:08-_x000D_2:41+_x000D_8:58-</v>
      </c>
      <c r="AS136" s="9" t="str">
        <f t="shared" si="121"/>
        <v>14:33+_x000D_21:04-_x000D_3:36+_x000D_9:55-</v>
      </c>
      <c r="AT136" s="9" t="str">
        <f t="shared" si="121"/>
        <v>15:30+_x000D_22:03-_x000D_4:33+_x000D_10:53-</v>
      </c>
      <c r="AU136" s="9" t="str">
        <f t="shared" si="121"/>
        <v>16:29+_x000D_23:03-_x000D_5:31+_x000D_11:53-</v>
      </c>
      <c r="AV136" s="9" t="str">
        <f t="shared" si="121"/>
        <v>17:29+_x000D__x000D_0:27-_x000D_6:27+</v>
      </c>
      <c r="AW136" s="9" t="str">
        <f t="shared" si="121"/>
        <v>12:26-_x000D_18:27+_x000D_1:19-_x000D_7:19+</v>
      </c>
      <c r="AX136" s="9" t="str">
        <f t="shared" si="121"/>
        <v>13:22-_x000D_19:22+_x000D_2:07-_x000D_8:05+</v>
      </c>
      <c r="AY136" s="9" t="str">
        <f t="shared" si="121"/>
        <v>14:12-_x000D_20:12-_x000D_2:50-_x000D_8:48+</v>
      </c>
      <c r="AZ136" s="9" t="str">
        <f t="shared" si="121"/>
        <v>14:58-_x000D_20:57-_x000D_3:30-_x000D_9:27+</v>
      </c>
      <c r="BA136" s="9" t="str">
        <f t="shared" si="121"/>
        <v>15:39-_x000D_21:39-_x000D_4:07-_x000D_10:06+</v>
      </c>
      <c r="BB136" s="9" t="str">
        <f t="shared" si="121"/>
        <v>16:18-_x000D_22:19-_x000D_4:43-_x000D_10:43+</v>
      </c>
      <c r="BC136" s="9" t="str">
        <f t="shared" si="121"/>
        <v>16:56-_x000D_22:57-_x000D_5:18-_x000D_11:20+</v>
      </c>
      <c r="BD136" s="9" t="str">
        <f t="shared" si="121"/>
        <v>17:32-_x000D_23:35-_x000D_5:53-_x000D_11:57+</v>
      </c>
      <c r="BE136" s="9" t="str">
        <f t="shared" si="121"/>
        <v>18:08-_x000D__x000D_0:23+_x000D_6:28-</v>
      </c>
      <c r="BF136" s="9" t="str">
        <f t="shared" si="121"/>
        <v>12:28+_x000D_18:44-_x000D_1:03+_x000D_7:06-</v>
      </c>
      <c r="BG136" s="9" t="str">
        <f t="shared" si="121"/>
        <v>13:06+_x000D_19:21-_x000D_1:46+_x000D_7:48-</v>
      </c>
      <c r="BH136" s="9" t="str">
        <f t="shared" si="121"/>
        <v>13:46+_x000D_20:01-_x000D_2:35+_x000D_8:37-</v>
      </c>
      <c r="BI136" s="9" t="str">
        <f t="shared" si="121"/>
        <v>14:31+_x000D_20:47-_x000D__x000D_</v>
      </c>
    </row>
    <row r="137" spans="1:61" ht="64" x14ac:dyDescent="0.2">
      <c r="A137">
        <v>7</v>
      </c>
      <c r="C137" s="18" t="str">
        <f t="shared" si="110"/>
        <v/>
      </c>
      <c r="D137">
        <v>1.2</v>
      </c>
      <c r="E137">
        <v>433</v>
      </c>
      <c r="F137" s="18">
        <f t="shared" si="111"/>
        <v>0.18958333333333333</v>
      </c>
      <c r="G137">
        <v>-2</v>
      </c>
      <c r="H137">
        <v>1110</v>
      </c>
      <c r="I137" s="18">
        <f t="shared" si="112"/>
        <v>0.46527777777777773</v>
      </c>
      <c r="J137">
        <v>1.1000000000000001</v>
      </c>
      <c r="K137">
        <v>1703</v>
      </c>
      <c r="L137" s="18">
        <f t="shared" si="113"/>
        <v>0.7104166666666667</v>
      </c>
      <c r="M137">
        <v>-1.9</v>
      </c>
      <c r="N137">
        <v>2334</v>
      </c>
      <c r="O137" s="18">
        <f t="shared" si="114"/>
        <v>0.9819444444444444</v>
      </c>
      <c r="R137" s="3" t="str">
        <f t="shared" si="48"/>
        <v/>
      </c>
      <c r="S137" s="3" t="str">
        <f t="shared" si="49"/>
        <v>4:33+</v>
      </c>
      <c r="T137" s="3" t="str">
        <f t="shared" si="50"/>
        <v>11:10-</v>
      </c>
      <c r="U137" s="3" t="str">
        <f t="shared" si="51"/>
        <v>17:03+</v>
      </c>
      <c r="V137" s="3" t="str">
        <f t="shared" si="52"/>
        <v>23:34-</v>
      </c>
      <c r="W137" s="3"/>
      <c r="X137" s="3" t="str">
        <f t="shared" si="115"/>
        <v>4:33+</v>
      </c>
      <c r="Y137" s="3" t="str">
        <f t="shared" si="116"/>
        <v>11:10-</v>
      </c>
      <c r="Z137" s="3" t="str">
        <f t="shared" si="117"/>
        <v>17:03+</v>
      </c>
      <c r="AA137" s="3" t="str">
        <f t="shared" si="118"/>
        <v>23:34-</v>
      </c>
      <c r="AE137" s="9" t="str">
        <f t="shared" ref="AE137:BI137" si="122">AE87&amp; CHAR(13) &amp;AE88&amp;CHAR(13)&amp;AE89&amp;CHAR(13)&amp;AE90</f>
        <v>20:40-_x000D_3:01+_x000D_9:04-_x000D_15:22+</v>
      </c>
      <c r="AF137" s="9" t="str">
        <f t="shared" si="122"/>
        <v>21:26-_x000D_3:55+_x000D_9:59-_x000D_16:20+</v>
      </c>
      <c r="AG137" s="9" t="str">
        <f t="shared" si="122"/>
        <v>22:18-_x000D_4:55+_x000D_11:04-_x000D_17:25+</v>
      </c>
      <c r="AH137" s="9" t="str">
        <f t="shared" si="122"/>
        <v>23:17-_x000D_5:59+_x000D_12:13-_x000D_18:30+</v>
      </c>
      <c r="AI137" s="9" t="str">
        <f t="shared" si="122"/>
        <v>_x000D_0:56-_x000D_7:03+_x000D_13:21-</v>
      </c>
      <c r="AJ137" s="9" t="str">
        <f t="shared" si="122"/>
        <v>18:49+_x000D_1:59-_x000D_8:03+_x000D_14:23-</v>
      </c>
      <c r="AK137" s="9" t="str">
        <f t="shared" si="122"/>
        <v>19:49+_x000D_2:57-_x000D_8:59+_x000D_15:21-</v>
      </c>
      <c r="AL137" s="9" t="str">
        <f t="shared" si="122"/>
        <v>20:47-_x000D_3:52-_x000D_9:53+_x000D_16:16-</v>
      </c>
      <c r="AM137" s="9" t="str">
        <f t="shared" si="122"/>
        <v>21:43-_x000D_4:44-_x000D_10:45+_x000D_17:09-</v>
      </c>
      <c r="AN137" s="9" t="str">
        <f t="shared" si="122"/>
        <v>22:37-_x000D_5:34-_x000D_11:36+_x000D_18:00-</v>
      </c>
      <c r="AO137" s="9" t="str">
        <f t="shared" si="122"/>
        <v>23:30-_x000D_0:05+_x000D_6:24-_x000D_12:26+</v>
      </c>
      <c r="AP137" s="9" t="str">
        <f t="shared" si="122"/>
        <v>_x000D_0:56+_x000D_7:14-_x000D_13:17+</v>
      </c>
      <c r="AQ137" s="9" t="str">
        <f t="shared" si="122"/>
        <v>19:13-_x000D_1:47+_x000D_8:05-_x000D_14:09+</v>
      </c>
      <c r="AR137" s="9" t="str">
        <f t="shared" si="122"/>
        <v>20:08-_x000D_2:41+_x000D_8:58-_x000D_15:04+</v>
      </c>
      <c r="AS137" s="9" t="str">
        <f t="shared" si="122"/>
        <v>21:04-_x000D_3:36+_x000D_9:55-_x000D_16:01+</v>
      </c>
      <c r="AT137" s="9" t="str">
        <f t="shared" si="122"/>
        <v>22:03-_x000D_4:33+_x000D_10:53-_x000D_17:00+</v>
      </c>
      <c r="AU137" s="9" t="str">
        <f t="shared" si="122"/>
        <v>23:03-_x000D_5:31+_x000D_11:53-_x000D_17:58+</v>
      </c>
      <c r="AV137" s="9" t="str">
        <f t="shared" si="122"/>
        <v>_x000D_0:27-_x000D_6:27+_x000D_12:49-</v>
      </c>
      <c r="AW137" s="9" t="str">
        <f t="shared" si="122"/>
        <v>18:27+_x000D_1:19-_x000D_7:19+_x000D_13:40-</v>
      </c>
      <c r="AX137" s="9" t="str">
        <f t="shared" si="122"/>
        <v>19:22+_x000D_2:07-_x000D_8:05+_x000D_14:26-</v>
      </c>
      <c r="AY137" s="9" t="str">
        <f t="shared" si="122"/>
        <v>20:12-_x000D_2:50-_x000D_8:48+_x000D_15:08-</v>
      </c>
      <c r="AZ137" s="9" t="str">
        <f t="shared" si="122"/>
        <v>20:57-_x000D_3:30-_x000D_9:27+_x000D_15:47-</v>
      </c>
      <c r="BA137" s="9" t="str">
        <f t="shared" si="122"/>
        <v>21:39-_x000D_4:07-_x000D_10:06+_x000D_16:24-</v>
      </c>
      <c r="BB137" s="9" t="str">
        <f t="shared" si="122"/>
        <v>22:19-_x000D_4:43-_x000D_10:43+_x000D_17:01-</v>
      </c>
      <c r="BC137" s="9" t="str">
        <f t="shared" si="122"/>
        <v>22:57-_x000D_5:18-_x000D_11:20+_x000D_17:37-</v>
      </c>
      <c r="BD137" s="9" t="str">
        <f t="shared" si="122"/>
        <v>23:35-_x000D_5:53-_x000D_11:57+_x000D_18:14-</v>
      </c>
      <c r="BE137" s="9" t="str">
        <f t="shared" si="122"/>
        <v>_x000D_0:23+_x000D_6:28-_x000D_12:36+</v>
      </c>
      <c r="BF137" s="9" t="str">
        <f t="shared" si="122"/>
        <v>18:44-_x000D_1:03+_x000D_7:06-_x000D_13:18+</v>
      </c>
      <c r="BG137" s="9" t="str">
        <f t="shared" si="122"/>
        <v>19:21-_x000D_1:46+_x000D_7:48-_x000D_14:04+</v>
      </c>
      <c r="BH137" s="9" t="str">
        <f t="shared" si="122"/>
        <v>20:01-_x000D_2:35+_x000D_8:37-_x000D_14:57+</v>
      </c>
      <c r="BI137" s="9" t="str">
        <f t="shared" si="122"/>
        <v>20:47-_x000D__x000D__x000D_</v>
      </c>
    </row>
    <row r="138" spans="1:61" ht="64" x14ac:dyDescent="0.2">
      <c r="A138">
        <v>8</v>
      </c>
      <c r="C138" s="18" t="str">
        <f t="shared" si="110"/>
        <v/>
      </c>
      <c r="D138">
        <v>1.1000000000000001</v>
      </c>
      <c r="E138">
        <v>529</v>
      </c>
      <c r="F138" s="18">
        <f t="shared" si="111"/>
        <v>0.22847222222222222</v>
      </c>
      <c r="G138">
        <v>-1.9</v>
      </c>
      <c r="H138">
        <v>1206</v>
      </c>
      <c r="I138" s="18">
        <f t="shared" si="112"/>
        <v>0.50416666666666665</v>
      </c>
      <c r="J138">
        <v>1.1000000000000001</v>
      </c>
      <c r="K138">
        <v>1757</v>
      </c>
      <c r="L138" s="18">
        <f t="shared" si="113"/>
        <v>0.74791666666666667</v>
      </c>
      <c r="M138">
        <v>-1.9</v>
      </c>
      <c r="O138" s="18" t="str">
        <f t="shared" si="114"/>
        <v/>
      </c>
      <c r="R138" s="3" t="str">
        <f t="shared" si="48"/>
        <v/>
      </c>
      <c r="S138" s="3" t="str">
        <f t="shared" si="49"/>
        <v>5:29+</v>
      </c>
      <c r="T138" s="3" t="str">
        <f t="shared" si="50"/>
        <v>12:06-</v>
      </c>
      <c r="U138" s="3" t="str">
        <f t="shared" si="51"/>
        <v>17:57+</v>
      </c>
      <c r="V138" s="3" t="str">
        <f t="shared" si="52"/>
        <v/>
      </c>
      <c r="W138" s="3"/>
      <c r="X138" s="3" t="str">
        <f t="shared" si="115"/>
        <v>5:29+</v>
      </c>
      <c r="Y138" s="3" t="str">
        <f t="shared" si="116"/>
        <v>12:06-</v>
      </c>
      <c r="Z138" s="3" t="str">
        <f t="shared" si="117"/>
        <v>17:57+</v>
      </c>
      <c r="AA138" s="3" t="str">
        <f t="shared" si="118"/>
        <v/>
      </c>
      <c r="AD138" s="3" t="s">
        <v>350</v>
      </c>
      <c r="AE138" s="9" t="str">
        <f t="shared" ref="AE138:BI138" si="123">AE88&amp; CHAR(13) &amp;AE89&amp;CHAR(13)&amp;AE90&amp;CHAR(13)&amp;AE91</f>
        <v>3:01+_x000D_9:04-_x000D_15:22+_x000D_21:40-</v>
      </c>
      <c r="AF138" s="9" t="str">
        <f t="shared" si="123"/>
        <v>3:55+_x000D_9:59-_x000D_16:20+_x000D_22:42-</v>
      </c>
      <c r="AG138" s="9" t="str">
        <f t="shared" si="123"/>
        <v>4:55+_x000D_11:04-_x000D_17:25+_x000D_23:49-</v>
      </c>
      <c r="AH138" s="9" t="str">
        <f t="shared" si="123"/>
        <v>5:59+_x000D_12:13-_x000D_18:30+_x000D_</v>
      </c>
      <c r="AI138" s="9" t="str">
        <f t="shared" si="123"/>
        <v>0:56-_x000D_7:03+_x000D_13:21-_x000D_19:34+</v>
      </c>
      <c r="AJ138" s="9" t="str">
        <f t="shared" si="123"/>
        <v>1:59-_x000D_8:03+_x000D_14:23-_x000D_20:33+</v>
      </c>
      <c r="AK138" s="9" t="str">
        <f t="shared" si="123"/>
        <v>2:57-_x000D_8:59+_x000D_15:21-_x000D_21:29-</v>
      </c>
      <c r="AL138" s="9" t="str">
        <f t="shared" si="123"/>
        <v>3:52-_x000D_9:53+_x000D_16:16-_x000D_22:23-</v>
      </c>
      <c r="AM138" s="9" t="str">
        <f t="shared" si="123"/>
        <v>4:44-_x000D_10:45+_x000D_17:09-_x000D_23:14-</v>
      </c>
      <c r="AN138" s="9" t="str">
        <f t="shared" si="123"/>
        <v>5:34-_x000D_11:36+_x000D_18:00-_x000D_</v>
      </c>
      <c r="AO138" s="9" t="str">
        <f t="shared" si="123"/>
        <v>0:05+_x000D_6:24-_x000D_12:26+_x000D_18:52-</v>
      </c>
      <c r="AP138" s="9" t="str">
        <f t="shared" si="123"/>
        <v>0:56+_x000D_7:14-_x000D_13:17+_x000D_19:43-</v>
      </c>
      <c r="AQ138" s="9" t="str">
        <f t="shared" si="123"/>
        <v>1:47+_x000D_8:05-_x000D_14:09+_x000D_20:36-</v>
      </c>
      <c r="AR138" s="9" t="str">
        <f t="shared" si="123"/>
        <v>2:41+_x000D_8:58-_x000D_15:04+_x000D_21:32-</v>
      </c>
      <c r="AS138" s="9" t="str">
        <f t="shared" si="123"/>
        <v>3:36+_x000D_9:55-_x000D_16:01+_x000D_22:30-</v>
      </c>
      <c r="AT138" s="9" t="str">
        <f t="shared" si="123"/>
        <v>4:33+_x000D_10:53-_x000D_17:00+_x000D_23:29-</v>
      </c>
      <c r="AU138" s="9" t="str">
        <f t="shared" si="123"/>
        <v>5:31+_x000D_11:53-_x000D_17:58+_x000D_</v>
      </c>
      <c r="AV138" s="9" t="str">
        <f t="shared" si="123"/>
        <v>0:27-_x000D_6:27+_x000D_12:49-_x000D_18:53+</v>
      </c>
      <c r="AW138" s="9" t="str">
        <f t="shared" si="123"/>
        <v>1:19-_x000D_7:19+_x000D_13:40-_x000D_19:43+</v>
      </c>
      <c r="AX138" s="9" t="str">
        <f t="shared" si="123"/>
        <v>2:07-_x000D_8:05+_x000D_14:26-_x000D_20:28-</v>
      </c>
      <c r="AY138" s="9" t="str">
        <f t="shared" si="123"/>
        <v>2:50-_x000D_8:48+_x000D_15:08-_x000D_21:10-</v>
      </c>
      <c r="AZ138" s="9" t="str">
        <f t="shared" si="123"/>
        <v>3:30-_x000D_9:27+_x000D_15:47-_x000D_21:50-</v>
      </c>
      <c r="BA138" s="9" t="str">
        <f t="shared" si="123"/>
        <v>4:07-_x000D_10:06+_x000D_16:24-_x000D_22:29-</v>
      </c>
      <c r="BB138" s="9" t="str">
        <f t="shared" si="123"/>
        <v>4:43-_x000D_10:43+_x000D_17:01-_x000D_23:06-</v>
      </c>
      <c r="BC138" s="9" t="str">
        <f t="shared" si="123"/>
        <v>5:18-_x000D_11:20+_x000D_17:37-_x000D_23:44-</v>
      </c>
      <c r="BD138" s="9" t="str">
        <f t="shared" si="123"/>
        <v>5:53-_x000D_11:57+_x000D_18:14-_x000D_</v>
      </c>
      <c r="BE138" s="9" t="str">
        <f t="shared" si="123"/>
        <v>0:23+_x000D_6:28-_x000D_12:36+_x000D_18:52-</v>
      </c>
      <c r="BF138" s="9" t="str">
        <f t="shared" si="123"/>
        <v>1:03+_x000D_7:06-_x000D_13:18+_x000D_19:34-</v>
      </c>
      <c r="BG138" s="9" t="str">
        <f t="shared" si="123"/>
        <v>1:46+_x000D_7:48-_x000D_14:04+_x000D_20:22-</v>
      </c>
      <c r="BH138" s="9" t="str">
        <f t="shared" si="123"/>
        <v>2:35+_x000D_8:37-_x000D_14:57+_x000D_21:17-</v>
      </c>
      <c r="BI138" s="9" t="str">
        <f t="shared" si="123"/>
        <v>_x000D__x000D__x000D_</v>
      </c>
    </row>
    <row r="139" spans="1:61" ht="64" x14ac:dyDescent="0.2">
      <c r="A139">
        <v>9</v>
      </c>
      <c r="B139">
        <v>29</v>
      </c>
      <c r="C139" s="18">
        <f t="shared" si="110"/>
        <v>2.013888888888889E-2</v>
      </c>
      <c r="D139">
        <v>1.2</v>
      </c>
      <c r="E139">
        <v>623</v>
      </c>
      <c r="F139" s="18">
        <f t="shared" si="111"/>
        <v>0.26597222222222222</v>
      </c>
      <c r="G139">
        <v>-1.9</v>
      </c>
      <c r="H139">
        <v>1258</v>
      </c>
      <c r="I139" s="18">
        <f t="shared" si="112"/>
        <v>0.54027777777777775</v>
      </c>
      <c r="J139">
        <v>1.2</v>
      </c>
      <c r="K139">
        <v>1849</v>
      </c>
      <c r="L139" s="18">
        <f t="shared" si="113"/>
        <v>0.78402777777777777</v>
      </c>
      <c r="M139">
        <v>-2</v>
      </c>
      <c r="O139" s="18" t="str">
        <f t="shared" si="114"/>
        <v/>
      </c>
      <c r="R139" s="3" t="str">
        <f t="shared" ref="R139:R202" si="124">IF(C139="","",IF(D139&lt;0,$U$1&amp;TEXT(C139,"h:mm")&amp;$U$2,$S$1&amp;TEXT(C139,"h:mm")&amp;$S$2))</f>
        <v>0:29-</v>
      </c>
      <c r="S139" s="3" t="str">
        <f t="shared" ref="S139:S202" si="125">IF(F139="","",IF(G139&lt;0,$U$1&amp;TEXT(F139,"h:mm")&amp;$U$2,$S$1&amp;TEXT(F139,"h:mm")&amp;$S$2))</f>
        <v>6:23+</v>
      </c>
      <c r="T139" s="3" t="str">
        <f t="shared" ref="T139:T202" si="126">IF(I139="","",IF(J139&lt;0,$U$1&amp;TEXT(I139,"h:mm")&amp;$U$2,$S$1&amp;TEXT(I139,"h:mm")&amp;$S$2))</f>
        <v>12:58-</v>
      </c>
      <c r="U139" s="3" t="str">
        <f t="shared" ref="U139:U202" si="127">IF(L139="","",IF(M139&lt;0,$U$1&amp;TEXT(L139,"h:mm")&amp;$U$2,$S$1&amp;TEXT(L139,"h:mm")&amp;$S$2))</f>
        <v>18:49+</v>
      </c>
      <c r="V139" s="3" t="str">
        <f t="shared" ref="V139:V202" si="128">IF(O139="","",IF(P139&lt;0,$U$1&amp;TEXT(O139,"h:mm")&amp;$U$2,$S$1&amp;TEXT(O139,"h:mm")&amp;$S$2))</f>
        <v/>
      </c>
      <c r="W139" s="3"/>
      <c r="X139" s="3" t="str">
        <f t="shared" si="115"/>
        <v>0:29-</v>
      </c>
      <c r="Y139" s="3" t="str">
        <f t="shared" si="116"/>
        <v>6:23+</v>
      </c>
      <c r="Z139" s="3" t="str">
        <f t="shared" si="117"/>
        <v>12:58-</v>
      </c>
      <c r="AA139" s="3" t="str">
        <f t="shared" si="118"/>
        <v>18:49+</v>
      </c>
      <c r="AD139" s="3"/>
      <c r="AE139" s="9" t="str">
        <f t="shared" ref="AE139:BI139" si="129">AE89&amp; CHAR(13) &amp;AE90&amp;CHAR(13)&amp;AE91&amp;CHAR(13)&amp;AE92</f>
        <v>9:04-_x000D_15:22+_x000D_21:40-_x000D_3:31+</v>
      </c>
      <c r="AF139" s="9" t="str">
        <f t="shared" si="129"/>
        <v>9:59-_x000D_16:20+_x000D_22:42-_x000D_4:34+</v>
      </c>
      <c r="AG139" s="9" t="str">
        <f t="shared" si="129"/>
        <v>11:04-_x000D_17:25+_x000D_23:49-_x000D_5:40+</v>
      </c>
      <c r="AH139" s="9" t="str">
        <f t="shared" si="129"/>
        <v>12:13-_x000D_18:30+_x000D__x000D_0:38-</v>
      </c>
      <c r="AI139" s="9" t="str">
        <f t="shared" si="129"/>
        <v>7:03+_x000D_13:21-_x000D_19:34+_x000D_1:41-</v>
      </c>
      <c r="AJ139" s="9" t="str">
        <f t="shared" si="129"/>
        <v>8:03+_x000D_14:23-_x000D_20:33+_x000D_2:39-</v>
      </c>
      <c r="AK139" s="9" t="str">
        <f t="shared" si="129"/>
        <v>8:59+_x000D_15:21-_x000D_21:29-_x000D_3:33-</v>
      </c>
      <c r="AL139" s="9" t="str">
        <f t="shared" si="129"/>
        <v>9:53+_x000D_16:16-_x000D_22:23-_x000D_4:24-</v>
      </c>
      <c r="AM139" s="9" t="str">
        <f t="shared" si="129"/>
        <v>10:45+_x000D_17:09-_x000D_23:14-_x000D_5:13-</v>
      </c>
      <c r="AN139" s="9" t="str">
        <f t="shared" si="129"/>
        <v>11:36+_x000D_18:00-_x000D__x000D_6:01-</v>
      </c>
      <c r="AO139" s="9" t="str">
        <f t="shared" si="129"/>
        <v>6:24-_x000D_12:26+_x000D_18:52-_x000D_0:32+</v>
      </c>
      <c r="AP139" s="9" t="str">
        <f t="shared" si="129"/>
        <v>7:14-_x000D_13:17+_x000D_19:43-_x000D_1:21+</v>
      </c>
      <c r="AQ139" s="9" t="str">
        <f t="shared" si="129"/>
        <v>8:05-_x000D_14:09+_x000D_20:36-_x000D_2:11+</v>
      </c>
      <c r="AR139" s="9" t="str">
        <f t="shared" si="129"/>
        <v>8:58-_x000D_15:04+_x000D_21:32-_x000D_3:03+</v>
      </c>
      <c r="AS139" s="9" t="str">
        <f t="shared" si="129"/>
        <v>9:55-_x000D_16:01+_x000D_22:30-_x000D_3:57+</v>
      </c>
      <c r="AT139" s="9" t="str">
        <f t="shared" si="129"/>
        <v>10:53-_x000D_17:00+_x000D_23:29-_x000D_4:53+</v>
      </c>
      <c r="AU139" s="9" t="str">
        <f t="shared" si="129"/>
        <v>11:53-_x000D_17:58+_x000D__x000D_5:47+</v>
      </c>
      <c r="AV139" s="9" t="str">
        <f t="shared" si="129"/>
        <v>6:27+_x000D_12:49-_x000D_18:53+_x000D_0:42-</v>
      </c>
      <c r="AW139" s="9" t="str">
        <f t="shared" si="129"/>
        <v>7:19+_x000D_13:40-_x000D_19:43+_x000D_1:31-</v>
      </c>
      <c r="AX139" s="9" t="str">
        <f t="shared" si="129"/>
        <v>8:05+_x000D_14:26-_x000D_20:28-_x000D_2:15-</v>
      </c>
      <c r="AY139" s="9" t="str">
        <f t="shared" si="129"/>
        <v>8:48+_x000D_15:08-_x000D_21:10-_x000D_2:56-</v>
      </c>
      <c r="AZ139" s="9" t="str">
        <f t="shared" si="129"/>
        <v>9:27+_x000D_15:47-_x000D_21:50-_x000D_3:35-</v>
      </c>
      <c r="BA139" s="9" t="str">
        <f t="shared" si="129"/>
        <v>10:06+_x000D_16:24-_x000D_22:29-_x000D_4:12-</v>
      </c>
      <c r="BB139" s="9" t="str">
        <f t="shared" si="129"/>
        <v>10:43+_x000D_17:01-_x000D_23:06-_x000D_4:48-</v>
      </c>
      <c r="BC139" s="9" t="str">
        <f t="shared" si="129"/>
        <v>11:20+_x000D_17:37-_x000D_23:44-_x000D_5:25-</v>
      </c>
      <c r="BD139" s="9" t="str">
        <f t="shared" si="129"/>
        <v>11:57+_x000D_18:14-_x000D__x000D_6:04-</v>
      </c>
      <c r="BE139" s="9" t="str">
        <f t="shared" si="129"/>
        <v>6:28-_x000D_12:36+_x000D_18:52-_x000D_0:36+</v>
      </c>
      <c r="BF139" s="9" t="str">
        <f t="shared" si="129"/>
        <v>7:06-_x000D_13:18+_x000D_19:34-_x000D_1:22+</v>
      </c>
      <c r="BG139" s="9" t="str">
        <f t="shared" si="129"/>
        <v>7:48-_x000D_14:04+_x000D_20:22-_x000D_2:13+</v>
      </c>
      <c r="BH139" s="9" t="str">
        <f t="shared" si="129"/>
        <v>8:37-_x000D_14:57+_x000D_21:17-_x000D_3:10+</v>
      </c>
      <c r="BI139" s="9" t="str">
        <f t="shared" si="129"/>
        <v>_x000D__x000D__x000D_4:13+</v>
      </c>
    </row>
    <row r="140" spans="1:61" ht="64" x14ac:dyDescent="0.2">
      <c r="A140">
        <v>10</v>
      </c>
      <c r="B140">
        <v>121</v>
      </c>
      <c r="C140" s="18">
        <f t="shared" si="110"/>
        <v>5.6250000000000001E-2</v>
      </c>
      <c r="D140">
        <v>1.2</v>
      </c>
      <c r="E140">
        <v>714</v>
      </c>
      <c r="F140" s="18">
        <f t="shared" si="111"/>
        <v>0.30138888888888887</v>
      </c>
      <c r="G140">
        <v>-2</v>
      </c>
      <c r="H140">
        <v>1347</v>
      </c>
      <c r="I140" s="18">
        <f t="shared" si="112"/>
        <v>0.57430555555555551</v>
      </c>
      <c r="J140">
        <v>1.2</v>
      </c>
      <c r="K140">
        <v>1937</v>
      </c>
      <c r="L140" s="18">
        <f t="shared" si="113"/>
        <v>0.81736111111111109</v>
      </c>
      <c r="M140">
        <v>-2.1</v>
      </c>
      <c r="O140" s="18" t="str">
        <f t="shared" si="114"/>
        <v/>
      </c>
      <c r="R140" s="3" t="str">
        <f t="shared" si="124"/>
        <v>1:21-</v>
      </c>
      <c r="S140" s="3" t="str">
        <f t="shared" si="125"/>
        <v>7:14+</v>
      </c>
      <c r="T140" s="3" t="str">
        <f t="shared" si="126"/>
        <v>13:47-</v>
      </c>
      <c r="U140" s="3" t="str">
        <f t="shared" si="127"/>
        <v>19:37+</v>
      </c>
      <c r="V140" s="3" t="str">
        <f t="shared" si="128"/>
        <v/>
      </c>
      <c r="W140" s="3"/>
      <c r="X140" s="3" t="str">
        <f t="shared" si="115"/>
        <v>1:21-</v>
      </c>
      <c r="Y140" s="3" t="str">
        <f t="shared" si="116"/>
        <v>7:14+</v>
      </c>
      <c r="Z140" s="3" t="str">
        <f t="shared" si="117"/>
        <v>13:47-</v>
      </c>
      <c r="AA140" s="3" t="str">
        <f t="shared" si="118"/>
        <v>19:37+</v>
      </c>
      <c r="AD140" s="3"/>
      <c r="AE140" s="9" t="str">
        <f t="shared" ref="AE140:BI140" si="130">AE90&amp; CHAR(13) &amp;AE91&amp;CHAR(13)&amp;AE92&amp;CHAR(13)&amp;AE93</f>
        <v>15:22+_x000D_21:40-_x000D_3:31+_x000D_9:37-</v>
      </c>
      <c r="AF140" s="9" t="str">
        <f t="shared" si="130"/>
        <v>16:20+_x000D_22:42-_x000D_4:34+_x000D_10:45-</v>
      </c>
      <c r="AG140" s="9" t="str">
        <f t="shared" si="130"/>
        <v>17:25+_x000D_23:49-_x000D_5:40+_x000D_11:58-</v>
      </c>
      <c r="AH140" s="9" t="str">
        <f t="shared" si="130"/>
        <v>18:30+_x000D__x000D_0:38-_x000D_6:44+</v>
      </c>
      <c r="AI140" s="9" t="str">
        <f t="shared" si="130"/>
        <v>13:21-_x000D_19:34+_x000D_1:41-_x000D_7:45+</v>
      </c>
      <c r="AJ140" s="9" t="str">
        <f t="shared" si="130"/>
        <v>14:23-_x000D_20:33+_x000D_2:39-_x000D_8:41+</v>
      </c>
      <c r="AK140" s="9" t="str">
        <f t="shared" si="130"/>
        <v>15:21-_x000D_21:29-_x000D_3:33-_x000D_9:34+</v>
      </c>
      <c r="AL140" s="9" t="str">
        <f t="shared" si="130"/>
        <v>16:16-_x000D_22:23-_x000D_4:24-_x000D_10:25+</v>
      </c>
      <c r="AM140" s="9" t="str">
        <f t="shared" si="130"/>
        <v>17:09-_x000D_23:14-_x000D_5:13-_x000D_11:14+</v>
      </c>
      <c r="AN140" s="9" t="str">
        <f t="shared" si="130"/>
        <v>18:00-_x000D__x000D_6:01-_x000D_12:03+</v>
      </c>
      <c r="AO140" s="9" t="str">
        <f t="shared" si="130"/>
        <v>12:26+_x000D_18:52-_x000D_0:32+_x000D_6:50-</v>
      </c>
      <c r="AP140" s="9" t="str">
        <f t="shared" si="130"/>
        <v>13:17+_x000D_19:43-_x000D_1:21+_x000D_7:39-</v>
      </c>
      <c r="AQ140" s="9" t="str">
        <f t="shared" si="130"/>
        <v>14:09+_x000D_20:36-_x000D_2:11+_x000D_8:29-</v>
      </c>
      <c r="AR140" s="9" t="str">
        <f t="shared" si="130"/>
        <v>15:04+_x000D_21:32-_x000D_3:03+_x000D_9:23-</v>
      </c>
      <c r="AS140" s="9" t="str">
        <f t="shared" si="130"/>
        <v>16:01+_x000D_22:30-_x000D_3:57+_x000D_10:19-</v>
      </c>
      <c r="AT140" s="9" t="str">
        <f t="shared" si="130"/>
        <v>17:00+_x000D_23:29-_x000D_4:53+_x000D_11:17-</v>
      </c>
      <c r="AU140" s="9" t="str">
        <f t="shared" si="130"/>
        <v>17:58+_x000D__x000D_5:47+_x000D_12:13-</v>
      </c>
      <c r="AV140" s="9" t="str">
        <f t="shared" si="130"/>
        <v>12:49-_x000D_18:53+_x000D_0:42-_x000D_6:39+</v>
      </c>
      <c r="AW140" s="9" t="str">
        <f t="shared" si="130"/>
        <v>13:40-_x000D_19:43+_x000D_1:31-_x000D_7:26+</v>
      </c>
      <c r="AX140" s="9" t="str">
        <f t="shared" si="130"/>
        <v>14:26-_x000D_20:28-_x000D_2:15-_x000D_8:10+</v>
      </c>
      <c r="AY140" s="9" t="str">
        <f t="shared" si="130"/>
        <v>15:08-_x000D_21:10-_x000D_2:56-_x000D_8:51+</v>
      </c>
      <c r="AZ140" s="9" t="str">
        <f t="shared" si="130"/>
        <v>15:47-_x000D_21:50-_x000D_3:35-_x000D_9:31+</v>
      </c>
      <c r="BA140" s="9" t="str">
        <f t="shared" si="130"/>
        <v>16:24-_x000D_22:29-_x000D_4:12-_x000D_10:09+</v>
      </c>
      <c r="BB140" s="9" t="str">
        <f t="shared" si="130"/>
        <v>17:01-_x000D_23:06-_x000D_4:48-_x000D_10:48+</v>
      </c>
      <c r="BC140" s="9" t="str">
        <f t="shared" si="130"/>
        <v>17:37-_x000D_23:44-_x000D_5:25-_x000D_11:27+</v>
      </c>
      <c r="BD140" s="9" t="str">
        <f t="shared" si="130"/>
        <v>18:14-_x000D__x000D_6:04-_x000D_12:08+</v>
      </c>
      <c r="BE140" s="9" t="str">
        <f t="shared" si="130"/>
        <v>12:36+_x000D_18:52-_x000D_0:36+_x000D_6:46-</v>
      </c>
      <c r="BF140" s="9" t="str">
        <f t="shared" si="130"/>
        <v>13:18+_x000D_19:34-_x000D_1:22+_x000D_7:32-</v>
      </c>
      <c r="BG140" s="9" t="str">
        <f t="shared" si="130"/>
        <v>14:04+_x000D_20:22-_x000D_2:13+_x000D_8:26-</v>
      </c>
      <c r="BH140" s="9" t="str">
        <f t="shared" si="130"/>
        <v>14:57+_x000D_21:17-_x000D_3:10+_x000D_9:28-</v>
      </c>
      <c r="BI140" s="9" t="str">
        <f t="shared" si="130"/>
        <v>_x000D__x000D_4:13+_x000D_10:38-</v>
      </c>
    </row>
    <row r="141" spans="1:61" ht="64" x14ac:dyDescent="0.2">
      <c r="A141">
        <v>11</v>
      </c>
      <c r="B141">
        <v>208</v>
      </c>
      <c r="C141" s="18">
        <f t="shared" si="110"/>
        <v>8.8888888888888892E-2</v>
      </c>
      <c r="D141">
        <v>1.3</v>
      </c>
      <c r="E141">
        <v>802</v>
      </c>
      <c r="F141" s="18">
        <f t="shared" si="111"/>
        <v>0.3347222222222222</v>
      </c>
      <c r="G141">
        <v>-2.1</v>
      </c>
      <c r="H141">
        <v>1431</v>
      </c>
      <c r="I141" s="18">
        <f t="shared" si="112"/>
        <v>0.60486111111111118</v>
      </c>
      <c r="J141">
        <v>1.3</v>
      </c>
      <c r="K141">
        <v>2022</v>
      </c>
      <c r="L141" s="18">
        <f t="shared" si="113"/>
        <v>0.84861111111111109</v>
      </c>
      <c r="M141">
        <v>-2.2000000000000002</v>
      </c>
      <c r="O141" s="18" t="str">
        <f t="shared" si="114"/>
        <v/>
      </c>
      <c r="R141" s="3" t="str">
        <f t="shared" si="124"/>
        <v>2:08-</v>
      </c>
      <c r="S141" s="3" t="str">
        <f t="shared" si="125"/>
        <v>8:02+</v>
      </c>
      <c r="T141" s="3" t="str">
        <f t="shared" si="126"/>
        <v>14:31-</v>
      </c>
      <c r="U141" s="3" t="str">
        <f t="shared" si="127"/>
        <v>20:22+</v>
      </c>
      <c r="V141" s="3" t="str">
        <f t="shared" si="128"/>
        <v/>
      </c>
      <c r="W141" s="3"/>
      <c r="X141" s="3" t="str">
        <f t="shared" si="115"/>
        <v>2:08-</v>
      </c>
      <c r="Y141" s="3" t="str">
        <f t="shared" si="116"/>
        <v>8:02+</v>
      </c>
      <c r="Z141" s="3" t="str">
        <f t="shared" si="117"/>
        <v>14:31-</v>
      </c>
      <c r="AA141" s="3" t="str">
        <f t="shared" si="118"/>
        <v>20:22+</v>
      </c>
      <c r="AD141" s="3"/>
      <c r="AE141" s="9" t="str">
        <f t="shared" ref="AE141:BI141" si="131">AE91&amp; CHAR(13) &amp;AE92&amp;CHAR(13)&amp;AE93&amp;CHAR(13)&amp;AE94</f>
        <v>21:40-_x000D_3:31+_x000D_9:37-_x000D_15:58+</v>
      </c>
      <c r="AF141" s="9" t="str">
        <f t="shared" si="131"/>
        <v>22:42-_x000D_4:34+_x000D_10:45-_x000D_17:05+</v>
      </c>
      <c r="AG141" s="9" t="str">
        <f t="shared" si="131"/>
        <v>23:49-_x000D_5:40+_x000D_11:58-_x000D_18:13+</v>
      </c>
      <c r="AH141" s="9" t="str">
        <f t="shared" si="131"/>
        <v>_x000D_0:38-_x000D_6:44+_x000D_13:07-</v>
      </c>
      <c r="AI141" s="9" t="str">
        <f t="shared" si="131"/>
        <v>19:34+_x000D_1:41-_x000D_7:45+_x000D_14:10-</v>
      </c>
      <c r="AJ141" s="9" t="str">
        <f t="shared" si="131"/>
        <v>20:33+_x000D_2:39-_x000D_8:41+_x000D_15:07-</v>
      </c>
      <c r="AK141" s="9" t="str">
        <f t="shared" si="131"/>
        <v>21:29-_x000D_3:33-_x000D_9:34+_x000D_16:01-</v>
      </c>
      <c r="AL141" s="9" t="str">
        <f t="shared" si="131"/>
        <v>22:23-_x000D_4:24-_x000D_10:25+_x000D_16:52-</v>
      </c>
      <c r="AM141" s="9" t="str">
        <f t="shared" si="131"/>
        <v>23:14-_x000D_5:13-_x000D_11:14+_x000D_17:42-</v>
      </c>
      <c r="AN141" s="9" t="str">
        <f t="shared" si="131"/>
        <v>_x000D_6:01-_x000D_12:03+_x000D_18:31-</v>
      </c>
      <c r="AO141" s="9" t="str">
        <f t="shared" si="131"/>
        <v>18:52-_x000D_0:32+_x000D_6:50-_x000D_12:52+</v>
      </c>
      <c r="AP141" s="9" t="str">
        <f t="shared" si="131"/>
        <v>19:43-_x000D_1:21+_x000D_7:39-_x000D_13:41+</v>
      </c>
      <c r="AQ141" s="9" t="str">
        <f t="shared" si="131"/>
        <v>20:36-_x000D_2:11+_x000D_8:29-_x000D_14:32+</v>
      </c>
      <c r="AR141" s="9" t="str">
        <f t="shared" si="131"/>
        <v>21:32-_x000D_3:03+_x000D_9:23-_x000D_15:26+</v>
      </c>
      <c r="AS141" s="9" t="str">
        <f t="shared" si="131"/>
        <v>22:30-_x000D_3:57+_x000D_10:19-_x000D_16:22+</v>
      </c>
      <c r="AT141" s="9" t="str">
        <f t="shared" si="131"/>
        <v>23:29-_x000D_4:53+_x000D_11:17-_x000D_17:18+</v>
      </c>
      <c r="AU141" s="9" t="str">
        <f t="shared" si="131"/>
        <v>_x000D_5:47+_x000D_12:13-_x000D_18:13+</v>
      </c>
      <c r="AV141" s="9" t="str">
        <f t="shared" si="131"/>
        <v>18:53+_x000D_0:42-_x000D_6:39+_x000D_13:05-</v>
      </c>
      <c r="AW141" s="9" t="str">
        <f t="shared" si="131"/>
        <v>19:43+_x000D_1:31-_x000D_7:26+_x000D_13:53-</v>
      </c>
      <c r="AX141" s="9" t="str">
        <f t="shared" si="131"/>
        <v>20:28-_x000D_2:15-_x000D_8:10+_x000D_14:36-</v>
      </c>
      <c r="AY141" s="9" t="str">
        <f t="shared" si="131"/>
        <v>21:10-_x000D_2:56-_x000D_8:51+_x000D_15:17-</v>
      </c>
      <c r="AZ141" s="9" t="str">
        <f t="shared" si="131"/>
        <v>21:50-_x000D_3:35-_x000D_9:31+_x000D_15:56-</v>
      </c>
      <c r="BA141" s="9" t="str">
        <f t="shared" si="131"/>
        <v>22:29-_x000D_4:12-_x000D_10:09+_x000D_16:34-</v>
      </c>
      <c r="BB141" s="9" t="str">
        <f t="shared" si="131"/>
        <v>23:06-_x000D_4:48-_x000D_10:48+_x000D_17:13-</v>
      </c>
      <c r="BC141" s="9" t="str">
        <f t="shared" si="131"/>
        <v>23:44-_x000D_5:25-_x000D_11:27+_x000D_17:52-</v>
      </c>
      <c r="BD141" s="9" t="str">
        <f t="shared" si="131"/>
        <v>_x000D_6:04-_x000D_12:08+_x000D_18:34-</v>
      </c>
      <c r="BE141" s="9" t="str">
        <f t="shared" si="131"/>
        <v>18:52-_x000D_0:36+_x000D_6:46-_x000D_12:53+</v>
      </c>
      <c r="BF141" s="9" t="str">
        <f t="shared" si="131"/>
        <v>19:34-_x000D_1:22+_x000D_7:32-_x000D_13:42+</v>
      </c>
      <c r="BG141" s="9" t="str">
        <f t="shared" si="131"/>
        <v>20:22-_x000D_2:13+_x000D_8:26-_x000D_14:37+</v>
      </c>
      <c r="BH141" s="9" t="str">
        <f t="shared" si="131"/>
        <v>21:17-_x000D_3:10+_x000D_9:28-_x000D_15:38+</v>
      </c>
      <c r="BI141" s="9" t="str">
        <f t="shared" si="131"/>
        <v>_x000D_4:13+_x000D_10:38-_x000D_16:45+</v>
      </c>
    </row>
    <row r="142" spans="1:61" ht="64" x14ac:dyDescent="0.2">
      <c r="A142">
        <v>12</v>
      </c>
      <c r="B142">
        <v>252</v>
      </c>
      <c r="C142" s="18">
        <f t="shared" si="110"/>
        <v>0.11944444444444445</v>
      </c>
      <c r="D142">
        <v>1.4</v>
      </c>
      <c r="E142">
        <v>847</v>
      </c>
      <c r="F142" s="18">
        <f t="shared" si="111"/>
        <v>0.3659722222222222</v>
      </c>
      <c r="G142">
        <v>-2.2000000000000002</v>
      </c>
      <c r="H142">
        <v>1513</v>
      </c>
      <c r="I142" s="18">
        <f t="shared" si="112"/>
        <v>0.63402777777777775</v>
      </c>
      <c r="J142">
        <v>1.4</v>
      </c>
      <c r="K142">
        <v>2104</v>
      </c>
      <c r="L142" s="18">
        <f t="shared" si="113"/>
        <v>0.87777777777777777</v>
      </c>
      <c r="O142" s="18" t="str">
        <f t="shared" si="114"/>
        <v/>
      </c>
      <c r="R142" s="3" t="str">
        <f t="shared" si="124"/>
        <v>2:52-</v>
      </c>
      <c r="S142" s="3" t="str">
        <f t="shared" si="125"/>
        <v>8:47+</v>
      </c>
      <c r="T142" s="3" t="str">
        <f t="shared" si="126"/>
        <v>15:13-</v>
      </c>
      <c r="U142" s="3" t="str">
        <f t="shared" si="127"/>
        <v>21:04-</v>
      </c>
      <c r="V142" s="3" t="str">
        <f t="shared" si="128"/>
        <v/>
      </c>
      <c r="W142" s="3"/>
      <c r="X142" s="3" t="str">
        <f t="shared" si="115"/>
        <v>2:52-</v>
      </c>
      <c r="Y142" s="3" t="str">
        <f t="shared" si="116"/>
        <v>8:47+</v>
      </c>
      <c r="Z142" s="3" t="str">
        <f t="shared" si="117"/>
        <v>15:13-</v>
      </c>
      <c r="AA142" s="3" t="str">
        <f t="shared" si="118"/>
        <v>21:04-</v>
      </c>
      <c r="AD142" t="s">
        <v>351</v>
      </c>
      <c r="AE142" s="9" t="str">
        <f t="shared" ref="AE142:BI142" si="132">AE92&amp; CHAR(13) &amp;AE93&amp;CHAR(13)&amp;AE94&amp;CHAR(13)&amp;AE95</f>
        <v>3:31+_x000D_9:37-_x000D_15:58+_x000D_22:20-</v>
      </c>
      <c r="AF142" s="9" t="str">
        <f t="shared" si="132"/>
        <v>4:34+_x000D_10:45-_x000D_17:05+_x000D_23:29-</v>
      </c>
      <c r="AG142" s="9" t="str">
        <f t="shared" si="132"/>
        <v>5:40+_x000D_11:58-_x000D_18:13+_x000D_</v>
      </c>
      <c r="AH142" s="9" t="str">
        <f t="shared" si="132"/>
        <v>0:38-_x000D_6:44+_x000D_13:07-_x000D_19:17+</v>
      </c>
      <c r="AI142" s="9" t="str">
        <f t="shared" si="132"/>
        <v>1:41-_x000D_7:45+_x000D_14:10-_x000D_20:17+</v>
      </c>
      <c r="AJ142" s="9" t="str">
        <f t="shared" si="132"/>
        <v>2:39-_x000D_8:41+_x000D_15:07-_x000D_21:12-</v>
      </c>
      <c r="AK142" s="9" t="str">
        <f t="shared" si="132"/>
        <v>3:33-_x000D_9:34+_x000D_16:01-_x000D_22:04-</v>
      </c>
      <c r="AL142" s="9" t="str">
        <f t="shared" si="132"/>
        <v>4:24-_x000D_10:25+_x000D_16:52-_x000D_22:55-</v>
      </c>
      <c r="AM142" s="9" t="str">
        <f t="shared" si="132"/>
        <v>5:13-_x000D_11:14+_x000D_17:42-_x000D_23:44-</v>
      </c>
      <c r="AN142" s="9" t="str">
        <f t="shared" si="132"/>
        <v>6:01-_x000D_12:03+_x000D_18:31-_x000D_</v>
      </c>
      <c r="AO142" s="9" t="str">
        <f t="shared" si="132"/>
        <v>0:32+_x000D_6:50-_x000D_12:52+_x000D_19:20-</v>
      </c>
      <c r="AP142" s="9" t="str">
        <f t="shared" si="132"/>
        <v>1:21+_x000D_7:39-_x000D_13:41+_x000D_20:10-</v>
      </c>
      <c r="AQ142" s="9" t="str">
        <f t="shared" si="132"/>
        <v>2:11+_x000D_8:29-_x000D_14:32+_x000D_21:02-</v>
      </c>
      <c r="AR142" s="9" t="str">
        <f t="shared" si="132"/>
        <v>3:03+_x000D_9:23-_x000D_15:26+_x000D_21:57-</v>
      </c>
      <c r="AS142" s="9" t="str">
        <f t="shared" si="132"/>
        <v>3:57+_x000D_10:19-_x000D_16:22+_x000D_22:53-</v>
      </c>
      <c r="AT142" s="9" t="str">
        <f t="shared" si="132"/>
        <v>4:53+_x000D_11:17-_x000D_17:18+_x000D_23:49-</v>
      </c>
      <c r="AU142" s="9" t="str">
        <f t="shared" si="132"/>
        <v>5:47+_x000D_12:13-_x000D_18:13+_x000D_</v>
      </c>
      <c r="AV142" s="9" t="str">
        <f t="shared" si="132"/>
        <v>0:42-_x000D_6:39+_x000D_13:05-_x000D_19:04+</v>
      </c>
      <c r="AW142" s="9" t="str">
        <f t="shared" si="132"/>
        <v>1:31-_x000D_7:26+_x000D_13:53-_x000D_19:51+</v>
      </c>
      <c r="AX142" s="9" t="str">
        <f t="shared" si="132"/>
        <v>2:15-_x000D_8:10+_x000D_14:36-_x000D_20:34+</v>
      </c>
      <c r="AY142" s="9" t="str">
        <f t="shared" si="132"/>
        <v>2:56-_x000D_8:51+_x000D_15:17-_x000D_21:15-</v>
      </c>
      <c r="AZ142" s="9" t="str">
        <f t="shared" si="132"/>
        <v>3:35-_x000D_9:31+_x000D_15:56-_x000D_21:55-</v>
      </c>
      <c r="BA142" s="9" t="str">
        <f t="shared" si="132"/>
        <v>4:12-_x000D_10:09+_x000D_16:34-_x000D_22:34-</v>
      </c>
      <c r="BB142" s="9" t="str">
        <f t="shared" si="132"/>
        <v>4:48-_x000D_10:48+_x000D_17:13-_x000D_23:13-</v>
      </c>
      <c r="BC142" s="9" t="str">
        <f t="shared" si="132"/>
        <v>5:25-_x000D_11:27+_x000D_17:52-_x000D_23:54-</v>
      </c>
      <c r="BD142" s="9" t="str">
        <f t="shared" si="132"/>
        <v>6:04-_x000D_12:08+_x000D_18:34-_x000D_</v>
      </c>
      <c r="BE142" s="9" t="str">
        <f t="shared" si="132"/>
        <v>0:36+_x000D_6:46-_x000D_12:53+_x000D_19:19-</v>
      </c>
      <c r="BF142" s="9" t="str">
        <f t="shared" si="132"/>
        <v>1:22+_x000D_7:32-_x000D_13:42+_x000D_20:09-</v>
      </c>
      <c r="BG142" s="9" t="str">
        <f t="shared" si="132"/>
        <v>2:13+_x000D_8:26-_x000D_14:37+_x000D_21:06-</v>
      </c>
      <c r="BH142" s="9" t="str">
        <f t="shared" si="132"/>
        <v>3:10+_x000D_9:28-_x000D_15:38+_x000D_22:10-</v>
      </c>
      <c r="BI142" s="9" t="str">
        <f t="shared" si="132"/>
        <v>4:13+_x000D_10:38-_x000D_16:45+_x000D_23:17-</v>
      </c>
    </row>
    <row r="143" spans="1:61" ht="64" x14ac:dyDescent="0.2">
      <c r="A143">
        <v>13</v>
      </c>
      <c r="C143" s="18" t="str">
        <f t="shared" si="110"/>
        <v/>
      </c>
      <c r="D143">
        <v>-2.2999999999999998</v>
      </c>
      <c r="E143">
        <v>333</v>
      </c>
      <c r="F143" s="18">
        <f t="shared" si="111"/>
        <v>0.14791666666666667</v>
      </c>
      <c r="G143">
        <v>1.4</v>
      </c>
      <c r="H143">
        <v>929</v>
      </c>
      <c r="I143" s="18">
        <f t="shared" si="112"/>
        <v>0.39513888888888887</v>
      </c>
      <c r="J143">
        <v>-2.2999999999999998</v>
      </c>
      <c r="K143">
        <v>1552</v>
      </c>
      <c r="L143" s="18">
        <f t="shared" si="113"/>
        <v>0.66111111111111109</v>
      </c>
      <c r="M143">
        <v>1.4</v>
      </c>
      <c r="N143">
        <v>2144</v>
      </c>
      <c r="O143" s="18">
        <f t="shared" si="114"/>
        <v>0.90555555555555556</v>
      </c>
      <c r="R143" s="3" t="str">
        <f t="shared" si="124"/>
        <v/>
      </c>
      <c r="S143" s="3" t="str">
        <f t="shared" si="125"/>
        <v>3:33-</v>
      </c>
      <c r="T143" s="3" t="str">
        <f t="shared" si="126"/>
        <v>9:29+</v>
      </c>
      <c r="U143" s="3" t="str">
        <f t="shared" si="127"/>
        <v>15:52-</v>
      </c>
      <c r="V143" s="3" t="str">
        <f t="shared" si="128"/>
        <v>21:44-</v>
      </c>
      <c r="W143" s="3"/>
      <c r="X143" s="3" t="str">
        <f t="shared" si="115"/>
        <v>3:33-</v>
      </c>
      <c r="Y143" s="3" t="str">
        <f t="shared" si="116"/>
        <v>9:29+</v>
      </c>
      <c r="Z143" s="3" t="str">
        <f t="shared" si="117"/>
        <v>15:52-</v>
      </c>
      <c r="AA143" s="3" t="str">
        <f t="shared" si="118"/>
        <v>21:44-</v>
      </c>
      <c r="AE143" s="9" t="str">
        <f t="shared" ref="AE143:BI143" si="133">AE93&amp; CHAR(13) &amp;AE94&amp;CHAR(13)&amp;AE95&amp;CHAR(13)&amp;AE96</f>
        <v>9:37-_x000D_15:58+_x000D_22:20-_x000D_5:19+</v>
      </c>
      <c r="AF143" s="9" t="str">
        <f t="shared" si="133"/>
        <v>10:45-_x000D_17:05+_x000D_23:29-_x000D_0:24-</v>
      </c>
      <c r="AG143" s="9" t="str">
        <f t="shared" si="133"/>
        <v>11:58-_x000D_18:13+_x000D__x000D_0:26-</v>
      </c>
      <c r="AH143" s="9" t="str">
        <f t="shared" si="133"/>
        <v>6:44+_x000D_13:07-_x000D_19:17+_x000D_1:23-</v>
      </c>
      <c r="AI143" s="9" t="str">
        <f t="shared" si="133"/>
        <v>7:45+_x000D_14:10-_x000D_20:17+_x000D_2:17-</v>
      </c>
      <c r="AJ143" s="9" t="str">
        <f t="shared" si="133"/>
        <v>8:41+_x000D_15:07-_x000D_21:12-_x000D_3:07-</v>
      </c>
      <c r="AK143" s="9" t="str">
        <f t="shared" si="133"/>
        <v>9:34+_x000D_16:01-_x000D_22:04-_x000D_3:55-</v>
      </c>
      <c r="AL143" s="9" t="str">
        <f t="shared" si="133"/>
        <v>10:25+_x000D_16:52-_x000D_22:55-_x000D_4:42-</v>
      </c>
      <c r="AM143" s="9" t="str">
        <f t="shared" si="133"/>
        <v>11:14+_x000D_17:42-_x000D_23:44-_x000D_5:29-</v>
      </c>
      <c r="AN143" s="9" t="str">
        <f t="shared" si="133"/>
        <v>12:03+_x000D_18:31-_x000D__x000D_6:15-</v>
      </c>
      <c r="AO143" s="9" t="str">
        <f t="shared" si="133"/>
        <v>6:50-_x000D_12:52+_x000D_19:20-_x000D_0:37+</v>
      </c>
      <c r="AP143" s="9" t="str">
        <f t="shared" si="133"/>
        <v>7:39-_x000D_13:41+_x000D_20:10-_x000D_1:25+</v>
      </c>
      <c r="AQ143" s="9" t="str">
        <f t="shared" si="133"/>
        <v>8:29-_x000D_14:32+_x000D_21:02-_x000D_2:14+</v>
      </c>
      <c r="AR143" s="9" t="str">
        <f t="shared" si="133"/>
        <v>9:23-_x000D_15:26+_x000D_21:57-_x000D_3:06+</v>
      </c>
      <c r="AS143" s="9" t="str">
        <f t="shared" si="133"/>
        <v>10:19-_x000D_16:22+_x000D_22:53-_x000D_3:58+</v>
      </c>
      <c r="AT143" s="9" t="str">
        <f t="shared" si="133"/>
        <v>11:17-_x000D_17:18+_x000D_23:49-_x000D_4:49+</v>
      </c>
      <c r="AU143" s="9" t="str">
        <f t="shared" si="133"/>
        <v>12:13-_x000D_18:13+_x000D__x000D_5:39+</v>
      </c>
      <c r="AV143" s="9" t="str">
        <f t="shared" si="133"/>
        <v>6:39+_x000D_13:05-_x000D_19:04+_x000D_0:38-</v>
      </c>
      <c r="AW143" s="9" t="str">
        <f t="shared" si="133"/>
        <v>7:26+_x000D_13:53-_x000D_19:51+_x000D_1:21-</v>
      </c>
      <c r="AX143" s="9" t="str">
        <f t="shared" si="133"/>
        <v>8:10+_x000D_14:36-_x000D_20:34+_x000D_2:03-</v>
      </c>
      <c r="AY143" s="9" t="str">
        <f t="shared" si="133"/>
        <v>8:51+_x000D_15:17-_x000D_21:15-_x000D_2:43-</v>
      </c>
      <c r="AZ143" s="9" t="str">
        <f t="shared" si="133"/>
        <v>9:31+_x000D_15:56-_x000D_21:55-_x000D_3:23-</v>
      </c>
      <c r="BA143" s="9" t="str">
        <f t="shared" si="133"/>
        <v>10:09+_x000D_16:34-_x000D_22:34-_x000D_4:05-</v>
      </c>
      <c r="BB143" s="9" t="str">
        <f t="shared" si="133"/>
        <v>10:48+_x000D_17:13-_x000D_23:13-_x000D_4:48-</v>
      </c>
      <c r="BC143" s="9" t="str">
        <f t="shared" si="133"/>
        <v>11:27+_x000D_17:52-_x000D_23:54-_x000D_5:34-</v>
      </c>
      <c r="BD143" s="9" t="str">
        <f t="shared" si="133"/>
        <v>12:08+_x000D_18:34-_x000D__x000D_0:01+</v>
      </c>
      <c r="BE143" s="9" t="str">
        <f t="shared" si="133"/>
        <v>6:46-_x000D_12:53+_x000D_19:19-_x000D_0:53+</v>
      </c>
      <c r="BF143" s="9" t="str">
        <f t="shared" si="133"/>
        <v>7:32-_x000D_13:42+_x000D_20:09-_x000D_1:50+</v>
      </c>
      <c r="BG143" s="9" t="str">
        <f t="shared" si="133"/>
        <v>8:26-_x000D_14:37+_x000D_21:06-_x000D_2:52+</v>
      </c>
      <c r="BH143" s="9" t="str">
        <f t="shared" si="133"/>
        <v>9:28-_x000D_15:38+_x000D_22:10-_x000D_3:56+</v>
      </c>
      <c r="BI143" s="9" t="str">
        <f t="shared" si="133"/>
        <v>10:38-_x000D_16:45+_x000D_23:17-_x000D_</v>
      </c>
    </row>
    <row r="144" spans="1:61" ht="64" x14ac:dyDescent="0.2">
      <c r="A144">
        <v>14</v>
      </c>
      <c r="C144" s="18" t="str">
        <f t="shared" si="110"/>
        <v/>
      </c>
      <c r="D144">
        <v>-2.4</v>
      </c>
      <c r="E144">
        <v>413</v>
      </c>
      <c r="F144" s="18">
        <f t="shared" si="111"/>
        <v>0.17569444444444446</v>
      </c>
      <c r="G144">
        <v>1.5</v>
      </c>
      <c r="H144">
        <v>1010</v>
      </c>
      <c r="I144" s="18">
        <f t="shared" si="112"/>
        <v>0.4236111111111111</v>
      </c>
      <c r="J144">
        <v>-2.4</v>
      </c>
      <c r="K144">
        <v>1630</v>
      </c>
      <c r="L144" s="18">
        <f t="shared" si="113"/>
        <v>0.6875</v>
      </c>
      <c r="M144">
        <v>1.5</v>
      </c>
      <c r="N144">
        <v>2224</v>
      </c>
      <c r="O144" s="18">
        <f t="shared" si="114"/>
        <v>0.93333333333333324</v>
      </c>
      <c r="R144" s="3" t="str">
        <f t="shared" si="124"/>
        <v/>
      </c>
      <c r="S144" s="3" t="str">
        <f t="shared" si="125"/>
        <v>4:13-</v>
      </c>
      <c r="T144" s="3" t="str">
        <f t="shared" si="126"/>
        <v>10:10+</v>
      </c>
      <c r="U144" s="3" t="str">
        <f t="shared" si="127"/>
        <v>16:30-</v>
      </c>
      <c r="V144" s="3" t="str">
        <f t="shared" si="128"/>
        <v>22:24-</v>
      </c>
      <c r="W144" s="3"/>
      <c r="X144" s="3" t="str">
        <f t="shared" si="115"/>
        <v>4:13-</v>
      </c>
      <c r="Y144" s="3" t="str">
        <f t="shared" si="116"/>
        <v>10:10+</v>
      </c>
      <c r="Z144" s="3" t="str">
        <f t="shared" si="117"/>
        <v>16:30-</v>
      </c>
      <c r="AA144" s="3" t="str">
        <f t="shared" si="118"/>
        <v>22:24-</v>
      </c>
      <c r="AE144" s="9" t="str">
        <f t="shared" ref="AE144:BI144" si="134">AE94&amp; CHAR(13) &amp;AE95&amp;CHAR(13)&amp;AE96&amp;CHAR(13)&amp;AE97</f>
        <v>15:58+_x000D_22:20-_x000D_5:19+_x000D_11:49-</v>
      </c>
      <c r="AF144" s="9" t="str">
        <f t="shared" si="134"/>
        <v>17:05+_x000D_23:29-_x000D_0:24-_x000D_5:23+</v>
      </c>
      <c r="AG144" s="9" t="str">
        <f t="shared" si="134"/>
        <v>18:13+_x000D__x000D_0:26-_x000D_6:24+</v>
      </c>
      <c r="AH144" s="9" t="str">
        <f t="shared" si="134"/>
        <v>13:07-_x000D_19:17+_x000D_1:23-_x000D_7:20+</v>
      </c>
      <c r="AI144" s="9" t="str">
        <f t="shared" si="134"/>
        <v>14:10-_x000D_20:17+_x000D_2:17-_x000D_8:13+</v>
      </c>
      <c r="AJ144" s="9" t="str">
        <f t="shared" si="134"/>
        <v>15:07-_x000D_21:12-_x000D_3:07-_x000D_9:03+</v>
      </c>
      <c r="AK144" s="9" t="str">
        <f t="shared" si="134"/>
        <v>16:01-_x000D_22:04-_x000D_3:55-_x000D_9:51+</v>
      </c>
      <c r="AL144" s="9" t="str">
        <f t="shared" si="134"/>
        <v>16:52-_x000D_22:55-_x000D_4:42-_x000D_10:37+</v>
      </c>
      <c r="AM144" s="9" t="str">
        <f t="shared" si="134"/>
        <v>17:42-_x000D_23:44-_x000D_5:29-_x000D_11:24+</v>
      </c>
      <c r="AN144" s="9" t="str">
        <f t="shared" si="134"/>
        <v>18:31-_x000D__x000D_6:15-_x000D_12:10+</v>
      </c>
      <c r="AO144" s="9" t="str">
        <f t="shared" si="134"/>
        <v>12:52+_x000D_19:20-_x000D_0:37+_x000D_7:03-</v>
      </c>
      <c r="AP144" s="9" t="str">
        <f t="shared" si="134"/>
        <v>13:41+_x000D_20:10-_x000D_1:25+_x000D_7:53-</v>
      </c>
      <c r="AQ144" s="9" t="str">
        <f t="shared" si="134"/>
        <v>14:32+_x000D_21:02-_x000D_2:14+_x000D_8:45-</v>
      </c>
      <c r="AR144" s="9" t="str">
        <f t="shared" si="134"/>
        <v>15:26+_x000D_21:57-_x000D_3:06+_x000D_9:39-</v>
      </c>
      <c r="AS144" s="9" t="str">
        <f t="shared" si="134"/>
        <v>16:22+_x000D_22:53-_x000D_3:58+_x000D_10:34-</v>
      </c>
      <c r="AT144" s="9" t="str">
        <f t="shared" si="134"/>
        <v>17:18+_x000D_23:49-_x000D_4:49+_x000D_11:27-</v>
      </c>
      <c r="AU144" s="9" t="str">
        <f t="shared" si="134"/>
        <v>18:13+_x000D__x000D_5:39+_x000D_12:17-</v>
      </c>
      <c r="AV144" s="9" t="str">
        <f t="shared" si="134"/>
        <v>13:05-_x000D_19:04+_x000D_0:38-_x000D_6:25+</v>
      </c>
      <c r="AW144" s="9" t="str">
        <f t="shared" si="134"/>
        <v>13:53-_x000D_19:51+_x000D_1:21-_x000D_7:10+</v>
      </c>
      <c r="AX144" s="9" t="str">
        <f t="shared" si="134"/>
        <v>14:36-_x000D_20:34+_x000D_2:03-_x000D_7:53+</v>
      </c>
      <c r="AY144" s="9" t="str">
        <f t="shared" si="134"/>
        <v>15:17-_x000D_21:15-_x000D_2:43-_x000D_8:35+</v>
      </c>
      <c r="AZ144" s="9" t="str">
        <f t="shared" si="134"/>
        <v>15:56-_x000D_21:55-_x000D_3:23-_x000D_9:17+</v>
      </c>
      <c r="BA144" s="9" t="str">
        <f t="shared" si="134"/>
        <v>16:34-_x000D_22:34-_x000D_4:05-_x000D_10:00+</v>
      </c>
      <c r="BB144" s="9" t="str">
        <f t="shared" si="134"/>
        <v>17:13-_x000D_23:13-_x000D_4:48-_x000D_10:45+</v>
      </c>
      <c r="BC144" s="9" t="str">
        <f t="shared" si="134"/>
        <v>17:52-_x000D_23:54-_x000D_5:34-_x000D_11:33+</v>
      </c>
      <c r="BD144" s="9" t="str">
        <f t="shared" si="134"/>
        <v>18:34-_x000D__x000D_0:01+_x000D_6:25-</v>
      </c>
      <c r="BE144" s="9" t="str">
        <f t="shared" si="134"/>
        <v>12:53+_x000D_19:19-_x000D_0:53+_x000D_7:21-</v>
      </c>
      <c r="BF144" s="9" t="str">
        <f t="shared" si="134"/>
        <v>13:42+_x000D_20:09-_x000D_1:50+_x000D_8:24-</v>
      </c>
      <c r="BG144" s="9" t="str">
        <f t="shared" si="134"/>
        <v>14:37+_x000D_21:06-_x000D_2:52+_x000D_9:31-</v>
      </c>
      <c r="BH144" s="9" t="str">
        <f t="shared" si="134"/>
        <v>15:38+_x000D_22:10-_x000D_3:56+_x000D_10:40-</v>
      </c>
      <c r="BI144" s="9" t="str">
        <f t="shared" si="134"/>
        <v>16:45+_x000D_23:17-_x000D__x000D_</v>
      </c>
    </row>
    <row r="145" spans="1:61" ht="64" x14ac:dyDescent="0.2">
      <c r="A145">
        <v>15</v>
      </c>
      <c r="C145" s="18" t="str">
        <f t="shared" si="110"/>
        <v/>
      </c>
      <c r="D145">
        <v>-2.5</v>
      </c>
      <c r="E145">
        <v>453</v>
      </c>
      <c r="F145" s="18">
        <f t="shared" si="111"/>
        <v>0.20347222222222219</v>
      </c>
      <c r="G145">
        <v>1.5</v>
      </c>
      <c r="H145">
        <v>1050</v>
      </c>
      <c r="I145" s="18">
        <f t="shared" si="112"/>
        <v>0.4513888888888889</v>
      </c>
      <c r="J145">
        <v>-2.5</v>
      </c>
      <c r="K145">
        <v>1708</v>
      </c>
      <c r="L145" s="18">
        <f t="shared" si="113"/>
        <v>0.71388888888888891</v>
      </c>
      <c r="M145">
        <v>1.5</v>
      </c>
      <c r="N145">
        <v>2304</v>
      </c>
      <c r="O145" s="18">
        <f t="shared" si="114"/>
        <v>0.96111111111111114</v>
      </c>
      <c r="R145" s="3" t="str">
        <f t="shared" si="124"/>
        <v/>
      </c>
      <c r="S145" s="3" t="str">
        <f t="shared" si="125"/>
        <v>4:53-</v>
      </c>
      <c r="T145" s="3" t="str">
        <f t="shared" si="126"/>
        <v>10:50+</v>
      </c>
      <c r="U145" s="3" t="str">
        <f t="shared" si="127"/>
        <v>17:08-</v>
      </c>
      <c r="V145" s="3" t="str">
        <f t="shared" si="128"/>
        <v>23:04-</v>
      </c>
      <c r="W145" s="3"/>
      <c r="X145" s="3" t="str">
        <f t="shared" si="115"/>
        <v>4:53-</v>
      </c>
      <c r="Y145" s="3" t="str">
        <f t="shared" si="116"/>
        <v>10:50+</v>
      </c>
      <c r="Z145" s="3" t="str">
        <f t="shared" si="117"/>
        <v>17:08-</v>
      </c>
      <c r="AA145" s="3" t="str">
        <f t="shared" si="118"/>
        <v>23:04-</v>
      </c>
      <c r="AE145" s="9" t="str">
        <f t="shared" ref="AE145:BI145" si="135">AE95&amp; CHAR(13) &amp;AE96&amp;CHAR(13)&amp;AE97&amp;CHAR(13)&amp;AE98</f>
        <v>22:20-_x000D_5:19+_x000D_11:49-_x000D_17:52+</v>
      </c>
      <c r="AF145" s="9" t="str">
        <f t="shared" si="135"/>
        <v>23:29-_x000D_0:24-_x000D_5:23+_x000D_11:57-</v>
      </c>
      <c r="AG145" s="9" t="str">
        <f t="shared" si="135"/>
        <v>_x000D_0:26-_x000D_6:24+_x000D_12:59-</v>
      </c>
      <c r="AH145" s="9" t="str">
        <f t="shared" si="135"/>
        <v>19:17+_x000D_1:23-_x000D_7:20+_x000D_13:55-</v>
      </c>
      <c r="AI145" s="9" t="str">
        <f t="shared" si="135"/>
        <v>20:17+_x000D_2:17-_x000D_8:13+_x000D_14:48-</v>
      </c>
      <c r="AJ145" s="9" t="str">
        <f t="shared" si="135"/>
        <v>21:12-_x000D_3:07-_x000D_9:03+_x000D_15:38-</v>
      </c>
      <c r="AK145" s="9" t="str">
        <f t="shared" si="135"/>
        <v>22:04-_x000D_3:55-_x000D_9:51+_x000D_16:26-</v>
      </c>
      <c r="AL145" s="9" t="str">
        <f t="shared" si="135"/>
        <v>22:55-_x000D_4:42-_x000D_10:37+_x000D_17:13-</v>
      </c>
      <c r="AM145" s="9" t="str">
        <f t="shared" si="135"/>
        <v>23:44-_x000D_5:29-_x000D_11:24+_x000D_18:00-</v>
      </c>
      <c r="AN145" s="9" t="str">
        <f t="shared" si="135"/>
        <v>_x000D_6:15-_x000D_12:10+_x000D_18:46-</v>
      </c>
      <c r="AO145" s="9" t="str">
        <f t="shared" si="135"/>
        <v>19:20-_x000D_0:37+_x000D_7:03-_x000D_12:57+</v>
      </c>
      <c r="AP145" s="9" t="str">
        <f t="shared" si="135"/>
        <v>20:10-_x000D_1:25+_x000D_7:53-_x000D_13:46+</v>
      </c>
      <c r="AQ145" s="9" t="str">
        <f t="shared" si="135"/>
        <v>21:02-_x000D_2:14+_x000D_8:45-_x000D_14:37+</v>
      </c>
      <c r="AR145" s="9" t="str">
        <f t="shared" si="135"/>
        <v>21:57-_x000D_3:06+_x000D_9:39-_x000D_15:30+</v>
      </c>
      <c r="AS145" s="9" t="str">
        <f t="shared" si="135"/>
        <v>22:53-_x000D_3:58+_x000D_10:34-_x000D_16:23+</v>
      </c>
      <c r="AT145" s="9" t="str">
        <f t="shared" si="135"/>
        <v>23:49-_x000D_4:49+_x000D_11:27-_x000D_17:15+</v>
      </c>
      <c r="AU145" s="9" t="str">
        <f t="shared" si="135"/>
        <v>_x000D_5:39+_x000D_12:17-_x000D_18:04+</v>
      </c>
      <c r="AV145" s="9" t="str">
        <f t="shared" si="135"/>
        <v>19:04+_x000D_0:38-_x000D_6:25+_x000D_13:03-</v>
      </c>
      <c r="AW145" s="9" t="str">
        <f t="shared" si="135"/>
        <v>19:51+_x000D_1:21-_x000D_7:10+_x000D_13:47-</v>
      </c>
      <c r="AX145" s="9" t="str">
        <f t="shared" si="135"/>
        <v>20:34+_x000D_2:03-_x000D_7:53+_x000D_14:29-</v>
      </c>
      <c r="AY145" s="9" t="str">
        <f t="shared" si="135"/>
        <v>21:15-_x000D_2:43-_x000D_8:35+_x000D_15:11-</v>
      </c>
      <c r="AZ145" s="9" t="str">
        <f t="shared" si="135"/>
        <v>21:55-_x000D_3:23-_x000D_9:17+_x000D_15:53-</v>
      </c>
      <c r="BA145" s="9" t="str">
        <f t="shared" si="135"/>
        <v>22:34-_x000D_4:05-_x000D_10:00+_x000D_16:36-</v>
      </c>
      <c r="BB145" s="9" t="str">
        <f t="shared" si="135"/>
        <v>23:13-_x000D_4:48-_x000D_10:45+_x000D_17:22-</v>
      </c>
      <c r="BC145" s="9" t="str">
        <f t="shared" si="135"/>
        <v>23:54-_x000D_5:34-_x000D_11:33+_x000D_18:10-</v>
      </c>
      <c r="BD145" s="9" t="str">
        <f t="shared" si="135"/>
        <v>_x000D_0:01+_x000D_6:25-_x000D_12:24+</v>
      </c>
      <c r="BE145" s="9" t="str">
        <f t="shared" si="135"/>
        <v>19:19-_x000D_0:53+_x000D_7:21-_x000D_13:19+</v>
      </c>
      <c r="BF145" s="9" t="str">
        <f t="shared" si="135"/>
        <v>20:09-_x000D_1:50+_x000D_8:24-_x000D_14:20+</v>
      </c>
      <c r="BG145" s="9" t="str">
        <f t="shared" si="135"/>
        <v>21:06-_x000D_2:52+_x000D_9:31-_x000D_15:24+</v>
      </c>
      <c r="BH145" s="9" t="str">
        <f t="shared" si="135"/>
        <v>22:10-_x000D_3:56+_x000D_10:40-_x000D_16:29+</v>
      </c>
      <c r="BI145" s="9" t="str">
        <f t="shared" si="135"/>
        <v>23:17-_x000D__x000D__x000D_</v>
      </c>
    </row>
    <row r="146" spans="1:61" ht="64" x14ac:dyDescent="0.2">
      <c r="A146">
        <v>16</v>
      </c>
      <c r="C146" s="18" t="str">
        <f t="shared" si="110"/>
        <v/>
      </c>
      <c r="D146">
        <v>-2.5</v>
      </c>
      <c r="E146">
        <v>533</v>
      </c>
      <c r="F146" s="18">
        <f t="shared" si="111"/>
        <v>0.23124999999999998</v>
      </c>
      <c r="G146">
        <v>1.5</v>
      </c>
      <c r="H146">
        <v>1131</v>
      </c>
      <c r="I146" s="18">
        <f t="shared" si="112"/>
        <v>0.47986111111111113</v>
      </c>
      <c r="J146">
        <v>-2.5</v>
      </c>
      <c r="K146">
        <v>1747</v>
      </c>
      <c r="L146" s="18">
        <f t="shared" si="113"/>
        <v>0.74097222222222225</v>
      </c>
      <c r="M146">
        <v>1.5</v>
      </c>
      <c r="N146">
        <v>2346</v>
      </c>
      <c r="O146" s="18">
        <f t="shared" si="114"/>
        <v>0.9902777777777777</v>
      </c>
      <c r="R146" s="3" t="str">
        <f t="shared" si="124"/>
        <v/>
      </c>
      <c r="S146" s="3" t="str">
        <f t="shared" si="125"/>
        <v>5:33-</v>
      </c>
      <c r="T146" s="3" t="str">
        <f t="shared" si="126"/>
        <v>11:31+</v>
      </c>
      <c r="U146" s="3" t="str">
        <f t="shared" si="127"/>
        <v>17:47-</v>
      </c>
      <c r="V146" s="3" t="str">
        <f t="shared" si="128"/>
        <v>23:46-</v>
      </c>
      <c r="W146" s="3"/>
      <c r="X146" s="3" t="str">
        <f t="shared" si="115"/>
        <v>5:33-</v>
      </c>
      <c r="Y146" s="3" t="str">
        <f t="shared" si="116"/>
        <v>11:31+</v>
      </c>
      <c r="Z146" s="3" t="str">
        <f t="shared" si="117"/>
        <v>17:47-</v>
      </c>
      <c r="AA146" s="3" t="str">
        <f t="shared" si="118"/>
        <v>23:46-</v>
      </c>
      <c r="AD146" s="3" t="s">
        <v>352</v>
      </c>
      <c r="AE146" s="9" t="str">
        <f t="shared" ref="AE146:BI146" si="136">AE96&amp; CHAR(13) &amp;AE97&amp;CHAR(13)&amp;AE98&amp;CHAR(13)&amp;AE99</f>
        <v>5:19+_x000D_11:49-_x000D_17:52+_x000D_</v>
      </c>
      <c r="AF146" s="9" t="str">
        <f t="shared" si="136"/>
        <v>0:24-_x000D_5:23+_x000D_11:57-_x000D_17:56+</v>
      </c>
      <c r="AG146" s="9" t="str">
        <f t="shared" si="136"/>
        <v>0:26-_x000D_6:24+_x000D_12:59-_x000D_18:56+</v>
      </c>
      <c r="AH146" s="9" t="str">
        <f t="shared" si="136"/>
        <v>1:23-_x000D_7:20+_x000D_13:55-_x000D_19:51+</v>
      </c>
      <c r="AI146" s="9" t="str">
        <f t="shared" si="136"/>
        <v>2:17-_x000D_8:13+_x000D_14:48-_x000D_20:42-</v>
      </c>
      <c r="AJ146" s="9" t="str">
        <f t="shared" si="136"/>
        <v>3:07-_x000D_9:03+_x000D_15:38-_x000D_21:31-</v>
      </c>
      <c r="AK146" s="9" t="str">
        <f t="shared" si="136"/>
        <v>3:55-_x000D_9:51+_x000D_16:26-_x000D_22:19-</v>
      </c>
      <c r="AL146" s="9" t="str">
        <f t="shared" si="136"/>
        <v>4:42-_x000D_10:37+_x000D_17:13-_x000D_23:05-</v>
      </c>
      <c r="AM146" s="9" t="str">
        <f t="shared" si="136"/>
        <v>5:29-_x000D_11:24+_x000D_18:00-_x000D_23:51-</v>
      </c>
      <c r="AN146" s="9" t="str">
        <f t="shared" si="136"/>
        <v>6:15-_x000D_12:10+_x000D_18:46-_x000D_</v>
      </c>
      <c r="AO146" s="9" t="str">
        <f t="shared" si="136"/>
        <v>0:37+_x000D_7:03-_x000D_12:57+_x000D_19:35-</v>
      </c>
      <c r="AP146" s="9" t="str">
        <f t="shared" si="136"/>
        <v>1:25+_x000D_7:53-_x000D_13:46+_x000D_20:25-</v>
      </c>
      <c r="AQ146" s="9" t="str">
        <f t="shared" si="136"/>
        <v>2:14+_x000D_8:45-_x000D_14:37+_x000D_21:17-</v>
      </c>
      <c r="AR146" s="9" t="str">
        <f t="shared" si="136"/>
        <v>3:06+_x000D_9:39-_x000D_15:30+_x000D_22:10-</v>
      </c>
      <c r="AS146" s="9" t="str">
        <f t="shared" si="136"/>
        <v>3:58+_x000D_10:34-_x000D_16:23+_x000D_23:02-</v>
      </c>
      <c r="AT146" s="9" t="str">
        <f t="shared" si="136"/>
        <v>4:49+_x000D_11:27-_x000D_17:15+_x000D_23:52-</v>
      </c>
      <c r="AU146" s="9" t="str">
        <f t="shared" si="136"/>
        <v>5:39+_x000D_12:17-_x000D_18:04+_x000D_</v>
      </c>
      <c r="AV146" s="9" t="str">
        <f t="shared" si="136"/>
        <v>0:38-_x000D_6:25+_x000D_13:03-_x000D_18:51+</v>
      </c>
      <c r="AW146" s="9" t="str">
        <f t="shared" si="136"/>
        <v>1:21-_x000D_7:10+_x000D_13:47-_x000D_19:36+</v>
      </c>
      <c r="AX146" s="9" t="str">
        <f t="shared" si="136"/>
        <v>2:03-_x000D_7:53+_x000D_14:29-_x000D_20:19+</v>
      </c>
      <c r="AY146" s="9" t="str">
        <f t="shared" si="136"/>
        <v>2:43-_x000D_8:35+_x000D_15:11-_x000D_21:01-</v>
      </c>
      <c r="AZ146" s="9" t="str">
        <f t="shared" si="136"/>
        <v>3:23-_x000D_9:17+_x000D_15:53-_x000D_21:43-</v>
      </c>
      <c r="BA146" s="9" t="str">
        <f t="shared" si="136"/>
        <v>4:05-_x000D_10:00+_x000D_16:36-_x000D_22:27-</v>
      </c>
      <c r="BB146" s="9" t="str">
        <f t="shared" si="136"/>
        <v>4:48-_x000D_10:45+_x000D_17:22-_x000D_23:12-</v>
      </c>
      <c r="BC146" s="9" t="str">
        <f t="shared" si="136"/>
        <v>5:34-_x000D_11:33+_x000D_18:10-_x000D_</v>
      </c>
      <c r="BD146" s="9" t="str">
        <f t="shared" si="136"/>
        <v>0:01+_x000D_6:25-_x000D_12:24+_x000D_19:02-</v>
      </c>
      <c r="BE146" s="9" t="str">
        <f t="shared" si="136"/>
        <v>0:53+_x000D_7:21-_x000D_13:19+_x000D_19:59-</v>
      </c>
      <c r="BF146" s="9" t="str">
        <f t="shared" si="136"/>
        <v>1:50+_x000D_8:24-_x000D_14:20+_x000D_21:00-</v>
      </c>
      <c r="BG146" s="9" t="str">
        <f t="shared" si="136"/>
        <v>2:52+_x000D_9:31-_x000D_15:24+_x000D_22:05-</v>
      </c>
      <c r="BH146" s="9" t="str">
        <f t="shared" si="136"/>
        <v>3:56+_x000D_10:40-_x000D_16:29+_x000D_23:10-</v>
      </c>
      <c r="BI146" s="9" t="str">
        <f t="shared" si="136"/>
        <v>_x000D__x000D__x000D_</v>
      </c>
    </row>
    <row r="147" spans="1:61" ht="64" x14ac:dyDescent="0.2">
      <c r="A147">
        <v>17</v>
      </c>
      <c r="C147" s="18" t="str">
        <f t="shared" si="110"/>
        <v/>
      </c>
      <c r="D147">
        <v>-2.5</v>
      </c>
      <c r="E147">
        <v>615</v>
      </c>
      <c r="F147" s="18">
        <f t="shared" si="111"/>
        <v>0.26041666666666669</v>
      </c>
      <c r="G147">
        <v>1.5</v>
      </c>
      <c r="H147">
        <v>1214</v>
      </c>
      <c r="I147" s="18">
        <f t="shared" si="112"/>
        <v>0.50972222222222219</v>
      </c>
      <c r="J147">
        <v>-2.5</v>
      </c>
      <c r="K147">
        <v>1828</v>
      </c>
      <c r="L147" s="18">
        <f t="shared" si="113"/>
        <v>0.76944444444444438</v>
      </c>
      <c r="M147">
        <v>1.5</v>
      </c>
      <c r="O147" s="18" t="str">
        <f t="shared" si="114"/>
        <v/>
      </c>
      <c r="R147" s="3" t="str">
        <f t="shared" si="124"/>
        <v/>
      </c>
      <c r="S147" s="3" t="str">
        <f t="shared" si="125"/>
        <v>6:15-</v>
      </c>
      <c r="T147" s="3" t="str">
        <f t="shared" si="126"/>
        <v>12:14+</v>
      </c>
      <c r="U147" s="3" t="str">
        <f t="shared" si="127"/>
        <v>18:28-</v>
      </c>
      <c r="V147" s="3" t="str">
        <f t="shared" si="128"/>
        <v/>
      </c>
      <c r="W147" s="3"/>
      <c r="X147" s="3" t="str">
        <f t="shared" si="115"/>
        <v>6:15-</v>
      </c>
      <c r="Y147" s="3" t="str">
        <f t="shared" si="116"/>
        <v>12:14+</v>
      </c>
      <c r="Z147" s="3" t="str">
        <f t="shared" si="117"/>
        <v>18:28-</v>
      </c>
      <c r="AA147" s="3" t="str">
        <f t="shared" si="118"/>
        <v/>
      </c>
      <c r="AD147" s="3"/>
      <c r="AE147" s="9" t="str">
        <f t="shared" ref="AE147:BI147" si="137">AE97&amp; CHAR(13) &amp;AE98&amp;CHAR(13)&amp;AE99&amp;CHAR(13)&amp;AE100</f>
        <v>11:49-_x000D_17:52+_x000D__x000D_5:00+</v>
      </c>
      <c r="AF147" s="9" t="str">
        <f t="shared" si="137"/>
        <v>5:23+_x000D_11:57-_x000D_17:56+_x000D_0:12-</v>
      </c>
      <c r="AG147" s="9" t="str">
        <f t="shared" si="137"/>
        <v>6:24+_x000D_12:59-_x000D_18:56+_x000D_1:09-</v>
      </c>
      <c r="AH147" s="9" t="str">
        <f t="shared" si="137"/>
        <v>7:20+_x000D_13:55-_x000D_19:51+_x000D_2:02-</v>
      </c>
      <c r="AI147" s="9" t="str">
        <f t="shared" si="137"/>
        <v>8:13+_x000D_14:48-_x000D_20:42-_x000D_2:52-</v>
      </c>
      <c r="AJ147" s="9" t="str">
        <f t="shared" si="137"/>
        <v>9:03+_x000D_15:38-_x000D_21:31-_x000D_3:39-</v>
      </c>
      <c r="AK147" s="9" t="str">
        <f t="shared" si="137"/>
        <v>9:51+_x000D_16:26-_x000D_22:19-_x000D_4:25-</v>
      </c>
      <c r="AL147" s="9" t="str">
        <f t="shared" si="137"/>
        <v>10:37+_x000D_17:13-_x000D_23:05-_x000D_5:09-</v>
      </c>
      <c r="AM147" s="9" t="str">
        <f t="shared" si="137"/>
        <v>11:24+_x000D_18:00-_x000D_23:51-_x000D_5:53-</v>
      </c>
      <c r="AN147" s="9" t="str">
        <f t="shared" si="137"/>
        <v>12:10+_x000D_18:46-_x000D__x000D_0:03+</v>
      </c>
      <c r="AO147" s="9" t="str">
        <f t="shared" si="137"/>
        <v>7:03-_x000D_12:57+_x000D_19:35-_x000D_0:46+</v>
      </c>
      <c r="AP147" s="9" t="str">
        <f t="shared" si="137"/>
        <v>7:53-_x000D_13:46+_x000D_20:25-_x000D_1:31+</v>
      </c>
      <c r="AQ147" s="9" t="str">
        <f t="shared" si="137"/>
        <v>8:45-_x000D_14:37+_x000D_21:17-_x000D_2:17+</v>
      </c>
      <c r="AR147" s="9" t="str">
        <f t="shared" si="137"/>
        <v>9:39-_x000D_15:30+_x000D_22:10-_x000D_3:05+</v>
      </c>
      <c r="AS147" s="9" t="str">
        <f t="shared" si="137"/>
        <v>10:34-_x000D_16:23+_x000D_23:02-_x000D_3:56+</v>
      </c>
      <c r="AT147" s="9" t="str">
        <f t="shared" si="137"/>
        <v>11:27-_x000D_17:15+_x000D_23:52-_x000D_4:47+</v>
      </c>
      <c r="AU147" s="9" t="str">
        <f t="shared" si="137"/>
        <v>12:17-_x000D_18:04+_x000D__x000D_5:37+</v>
      </c>
      <c r="AV147" s="9" t="str">
        <f t="shared" si="137"/>
        <v>6:25+_x000D_13:03-_x000D_18:51+_x000D_0:43-</v>
      </c>
      <c r="AW147" s="9" t="str">
        <f t="shared" si="137"/>
        <v>7:10+_x000D_13:47-_x000D_19:36+_x000D_1:30-</v>
      </c>
      <c r="AX147" s="9" t="str">
        <f t="shared" si="137"/>
        <v>7:53+_x000D_14:29-_x000D_20:19+_x000D_2:15-</v>
      </c>
      <c r="AY147" s="9" t="str">
        <f t="shared" si="137"/>
        <v>8:35+_x000D_15:11-_x000D_21:01-_x000D_3:01-</v>
      </c>
      <c r="AZ147" s="9" t="str">
        <f t="shared" si="137"/>
        <v>9:17+_x000D_15:53-_x000D_21:43-_x000D_3:47-</v>
      </c>
      <c r="BA147" s="9" t="str">
        <f t="shared" si="137"/>
        <v>10:00+_x000D_16:36-_x000D_22:27-_x000D_4:35-</v>
      </c>
      <c r="BB147" s="9" t="str">
        <f t="shared" si="137"/>
        <v>10:45+_x000D_17:22-_x000D_23:12-_x000D_5:25-</v>
      </c>
      <c r="BC147" s="9" t="str">
        <f t="shared" si="137"/>
        <v>11:33+_x000D_18:10-_x000D__x000D_6:17-</v>
      </c>
      <c r="BD147" s="9" t="str">
        <f t="shared" si="137"/>
        <v>6:25-_x000D_12:24+_x000D_19:02-_x000D_0:37+</v>
      </c>
      <c r="BE147" s="9" t="str">
        <f t="shared" si="137"/>
        <v>7:21-_x000D_13:19+_x000D_19:59-_x000D_1:32+</v>
      </c>
      <c r="BF147" s="9" t="str">
        <f t="shared" si="137"/>
        <v>8:24-_x000D_14:20+_x000D_21:00-_x000D_2:32+</v>
      </c>
      <c r="BG147" s="9" t="str">
        <f t="shared" si="137"/>
        <v>9:31-_x000D_15:24+_x000D_22:05-_x000D_3:34+</v>
      </c>
      <c r="BH147" s="9" t="str">
        <f t="shared" si="137"/>
        <v>10:40-_x000D_16:29+_x000D_23:10-_x000D_4:37+</v>
      </c>
      <c r="BI147" s="9" t="str">
        <f t="shared" si="137"/>
        <v>_x000D__x000D__x000D_5:38+</v>
      </c>
    </row>
    <row r="148" spans="1:61" ht="64" x14ac:dyDescent="0.2">
      <c r="A148">
        <v>18</v>
      </c>
      <c r="B148">
        <v>29</v>
      </c>
      <c r="C148" s="18">
        <f t="shared" si="110"/>
        <v>2.013888888888889E-2</v>
      </c>
      <c r="D148">
        <v>-2.5</v>
      </c>
      <c r="E148">
        <v>659</v>
      </c>
      <c r="F148" s="18">
        <f t="shared" si="111"/>
        <v>0.29097222222222224</v>
      </c>
      <c r="G148">
        <v>1.5</v>
      </c>
      <c r="H148">
        <v>1259</v>
      </c>
      <c r="I148" s="18">
        <f t="shared" si="112"/>
        <v>0.54097222222222219</v>
      </c>
      <c r="J148">
        <v>-2.5</v>
      </c>
      <c r="K148">
        <v>1913</v>
      </c>
      <c r="L148" s="18">
        <f t="shared" si="113"/>
        <v>0.80069444444444438</v>
      </c>
      <c r="M148">
        <v>1.5</v>
      </c>
      <c r="O148" s="18" t="str">
        <f t="shared" si="114"/>
        <v/>
      </c>
      <c r="R148" s="3" t="str">
        <f t="shared" si="124"/>
        <v>0:29+</v>
      </c>
      <c r="S148" s="3" t="str">
        <f t="shared" si="125"/>
        <v>6:59-</v>
      </c>
      <c r="T148" s="3" t="str">
        <f t="shared" si="126"/>
        <v>12:59+</v>
      </c>
      <c r="U148" s="3" t="str">
        <f t="shared" si="127"/>
        <v>19:13-</v>
      </c>
      <c r="V148" s="3" t="str">
        <f t="shared" si="128"/>
        <v/>
      </c>
      <c r="W148" s="3"/>
      <c r="X148" s="3" t="str">
        <f t="shared" si="115"/>
        <v>0:29+</v>
      </c>
      <c r="Y148" s="3" t="str">
        <f t="shared" si="116"/>
        <v>6:59-</v>
      </c>
      <c r="Z148" s="3" t="str">
        <f t="shared" si="117"/>
        <v>12:59+</v>
      </c>
      <c r="AA148" s="3" t="str">
        <f t="shared" si="118"/>
        <v>19:13-</v>
      </c>
      <c r="AD148" s="3"/>
      <c r="AE148" s="9" t="str">
        <f t="shared" ref="AE148:BI148" si="138">AE98&amp; CHAR(13) &amp;AE99&amp;CHAR(13)&amp;AE100&amp;CHAR(13)&amp;AE101</f>
        <v>17:52+_x000D__x000D_5:00+_x000D_11:46-</v>
      </c>
      <c r="AF148" s="9" t="str">
        <f t="shared" si="138"/>
        <v>11:57-_x000D_17:56+_x000D_0:12-_x000D_6:00+</v>
      </c>
      <c r="AG148" s="9" t="str">
        <f t="shared" si="138"/>
        <v>12:59-_x000D_18:56+_x000D_1:09-_x000D_6:57+</v>
      </c>
      <c r="AH148" s="9" t="str">
        <f t="shared" si="138"/>
        <v>13:55-_x000D_19:51+_x000D_2:02-_x000D_7:50+</v>
      </c>
      <c r="AI148" s="9" t="str">
        <f t="shared" si="138"/>
        <v>14:48-_x000D_20:42-_x000D_2:52-_x000D_8:40+</v>
      </c>
      <c r="AJ148" s="9" t="str">
        <f t="shared" si="138"/>
        <v>15:38-_x000D_21:31-_x000D_3:39-_x000D_9:27+</v>
      </c>
      <c r="AK148" s="9" t="str">
        <f t="shared" si="138"/>
        <v>16:26-_x000D_22:19-_x000D_4:25-_x000D_10:12+</v>
      </c>
      <c r="AL148" s="9" t="str">
        <f t="shared" si="138"/>
        <v>17:13-_x000D_23:05-_x000D_5:09-_x000D_10:56+</v>
      </c>
      <c r="AM148" s="9" t="str">
        <f t="shared" si="138"/>
        <v>18:00-_x000D_23:51-_x000D_5:53-_x000D_11:39+</v>
      </c>
      <c r="AN148" s="9" t="str">
        <f t="shared" si="138"/>
        <v>18:46-_x000D__x000D_0:03+_x000D_6:37-</v>
      </c>
      <c r="AO148" s="9" t="str">
        <f t="shared" si="138"/>
        <v>12:57+_x000D_19:35-_x000D_0:46+_x000D_7:22-</v>
      </c>
      <c r="AP148" s="9" t="str">
        <f t="shared" si="138"/>
        <v>13:46+_x000D_20:25-_x000D_1:31+_x000D_8:09-</v>
      </c>
      <c r="AQ148" s="9" t="str">
        <f t="shared" si="138"/>
        <v>14:37+_x000D_21:17-_x000D_2:17+_x000D_8:58-</v>
      </c>
      <c r="AR148" s="9" t="str">
        <f t="shared" si="138"/>
        <v>15:30+_x000D_22:10-_x000D_3:05+_x000D_9:49-</v>
      </c>
      <c r="AS148" s="9" t="str">
        <f t="shared" si="138"/>
        <v>16:23+_x000D_23:02-_x000D_3:56+_x000D_10:42-</v>
      </c>
      <c r="AT148" s="9" t="str">
        <f t="shared" si="138"/>
        <v>17:15+_x000D_23:52-_x000D_4:47+_x000D_11:35-</v>
      </c>
      <c r="AU148" s="9" t="str">
        <f t="shared" si="138"/>
        <v>18:04+_x000D__x000D_5:37+_x000D_12:26-</v>
      </c>
      <c r="AV148" s="9" t="str">
        <f t="shared" si="138"/>
        <v>13:03-_x000D_18:51+_x000D_0:43-_x000D_6:27+</v>
      </c>
      <c r="AW148" s="9" t="str">
        <f t="shared" si="138"/>
        <v>13:47-_x000D_19:36+_x000D_1:30-_x000D_7:16+</v>
      </c>
      <c r="AX148" s="9" t="str">
        <f t="shared" si="138"/>
        <v>14:29-_x000D_20:19+_x000D_2:15-_x000D_8:03+</v>
      </c>
      <c r="AY148" s="9" t="str">
        <f t="shared" si="138"/>
        <v>15:11-_x000D_21:01-_x000D_3:01-_x000D_8:51+</v>
      </c>
      <c r="AZ148" s="9" t="str">
        <f t="shared" si="138"/>
        <v>15:53-_x000D_21:43-_x000D_3:47-_x000D_9:39+</v>
      </c>
      <c r="BA148" s="9" t="str">
        <f t="shared" si="138"/>
        <v>16:36-_x000D_22:27-_x000D_4:35-_x000D_10:27+</v>
      </c>
      <c r="BB148" s="9" t="str">
        <f t="shared" si="138"/>
        <v>17:22-_x000D_23:12-_x000D_5:25-_x000D_11:17+</v>
      </c>
      <c r="BC148" s="9" t="str">
        <f t="shared" si="138"/>
        <v>18:10-_x000D__x000D_6:17-_x000D_12:09+</v>
      </c>
      <c r="BD148" s="9" t="str">
        <f t="shared" si="138"/>
        <v>12:24+_x000D_19:02-_x000D_0:37+_x000D_7:13-</v>
      </c>
      <c r="BE148" s="9" t="str">
        <f t="shared" si="138"/>
        <v>13:19+_x000D_19:59-_x000D_1:32+_x000D_8:14-</v>
      </c>
      <c r="BF148" s="9" t="str">
        <f t="shared" si="138"/>
        <v>14:20+_x000D_21:00-_x000D_2:32+_x000D_9:18-</v>
      </c>
      <c r="BG148" s="9" t="str">
        <f t="shared" si="138"/>
        <v>15:24+_x000D_22:05-_x000D_3:34+_x000D_10:24-</v>
      </c>
      <c r="BH148" s="9" t="str">
        <f t="shared" si="138"/>
        <v>16:29+_x000D_23:10-_x000D_4:37+_x000D_11:30-</v>
      </c>
      <c r="BI148" s="9" t="str">
        <f t="shared" si="138"/>
        <v>_x000D__x000D_5:38+_x000D_12:23-</v>
      </c>
    </row>
    <row r="149" spans="1:61" ht="64" x14ac:dyDescent="0.2">
      <c r="A149">
        <v>19</v>
      </c>
      <c r="B149">
        <v>117</v>
      </c>
      <c r="C149" s="18">
        <f t="shared" si="110"/>
        <v>5.347222222222222E-2</v>
      </c>
      <c r="D149">
        <v>-2.5</v>
      </c>
      <c r="E149">
        <v>748</v>
      </c>
      <c r="F149" s="18">
        <f t="shared" si="111"/>
        <v>0.32500000000000001</v>
      </c>
      <c r="G149">
        <v>1.4</v>
      </c>
      <c r="H149">
        <v>1348</v>
      </c>
      <c r="I149" s="18">
        <f t="shared" si="112"/>
        <v>0.57500000000000007</v>
      </c>
      <c r="J149">
        <v>-2.4</v>
      </c>
      <c r="K149">
        <v>2003</v>
      </c>
      <c r="L149" s="18">
        <f t="shared" si="113"/>
        <v>0.8354166666666667</v>
      </c>
      <c r="M149">
        <v>1.4</v>
      </c>
      <c r="O149" s="18" t="str">
        <f t="shared" si="114"/>
        <v/>
      </c>
      <c r="R149" s="3" t="str">
        <f t="shared" si="124"/>
        <v>1:17+</v>
      </c>
      <c r="S149" s="3" t="str">
        <f t="shared" si="125"/>
        <v>7:48-</v>
      </c>
      <c r="T149" s="3" t="str">
        <f t="shared" si="126"/>
        <v>13:48+</v>
      </c>
      <c r="U149" s="3" t="str">
        <f t="shared" si="127"/>
        <v>20:03-</v>
      </c>
      <c r="V149" s="3" t="str">
        <f t="shared" si="128"/>
        <v/>
      </c>
      <c r="W149" s="3"/>
      <c r="X149" s="3" t="str">
        <f t="shared" si="115"/>
        <v>1:17+</v>
      </c>
      <c r="Y149" s="3" t="str">
        <f t="shared" si="116"/>
        <v>7:48-</v>
      </c>
      <c r="Z149" s="3" t="str">
        <f t="shared" si="117"/>
        <v>13:48+</v>
      </c>
      <c r="AA149" s="3" t="str">
        <f t="shared" si="118"/>
        <v>20:03-</v>
      </c>
      <c r="AD149" s="3"/>
      <c r="AE149" s="9" t="str">
        <f t="shared" ref="AE149:BI149" si="139">AE99&amp; CHAR(13) &amp;AE100&amp;CHAR(13)&amp;AE101&amp;CHAR(13)&amp;AE102</f>
        <v>_x000D_5:00+_x000D_11:46-_x000D_17:33+</v>
      </c>
      <c r="AF149" s="9" t="str">
        <f t="shared" si="139"/>
        <v>17:56+_x000D_0:12-_x000D_6:00+_x000D_12:47-</v>
      </c>
      <c r="AG149" s="9" t="str">
        <f t="shared" si="139"/>
        <v>18:56+_x000D_1:09-_x000D_6:57+_x000D_13:44-</v>
      </c>
      <c r="AH149" s="9" t="str">
        <f t="shared" si="139"/>
        <v>19:51+_x000D_2:02-_x000D_7:50+_x000D_14:36-</v>
      </c>
      <c r="AI149" s="9" t="str">
        <f t="shared" si="139"/>
        <v>20:42-_x000D_2:52-_x000D_8:40+_x000D_15:25-</v>
      </c>
      <c r="AJ149" s="9" t="str">
        <f t="shared" si="139"/>
        <v>21:31-_x000D_3:39-_x000D_9:27+_x000D_16:11-</v>
      </c>
      <c r="AK149" s="9" t="str">
        <f t="shared" si="139"/>
        <v>22:19-_x000D_4:25-_x000D_10:12+_x000D_16:55-</v>
      </c>
      <c r="AL149" s="9" t="str">
        <f t="shared" si="139"/>
        <v>23:05-_x000D_5:09-_x000D_10:56+_x000D_17:39-</v>
      </c>
      <c r="AM149" s="9" t="str">
        <f t="shared" si="139"/>
        <v>23:51-_x000D_5:53-_x000D_11:39+_x000D_18:22-</v>
      </c>
      <c r="AN149" s="9" t="str">
        <f t="shared" si="139"/>
        <v>_x000D_0:03+_x000D_6:37-_x000D_12:22+</v>
      </c>
      <c r="AO149" s="9" t="str">
        <f t="shared" si="139"/>
        <v>19:35-_x000D_0:46+_x000D_7:22-_x000D_13:06+</v>
      </c>
      <c r="AP149" s="9" t="str">
        <f t="shared" si="139"/>
        <v>20:25-_x000D_1:31+_x000D_8:09-_x000D_13:52+</v>
      </c>
      <c r="AQ149" s="9" t="str">
        <f t="shared" si="139"/>
        <v>21:17-_x000D_2:17+_x000D_8:58-_x000D_14:40+</v>
      </c>
      <c r="AR149" s="9" t="str">
        <f t="shared" si="139"/>
        <v>22:10-_x000D_3:05+_x000D_9:49-_x000D_15:30+</v>
      </c>
      <c r="AS149" s="9" t="str">
        <f t="shared" si="139"/>
        <v>23:02-_x000D_3:56+_x000D_10:42-_x000D_16:22+</v>
      </c>
      <c r="AT149" s="9" t="str">
        <f t="shared" si="139"/>
        <v>23:52-_x000D_4:47+_x000D_11:35-_x000D_17:14+</v>
      </c>
      <c r="AU149" s="9" t="str">
        <f t="shared" si="139"/>
        <v>_x000D_5:37+_x000D_12:26-_x000D_18:05+</v>
      </c>
      <c r="AV149" s="9" t="str">
        <f t="shared" si="139"/>
        <v>18:51+_x000D_0:43-_x000D_6:27+_x000D_13:15-</v>
      </c>
      <c r="AW149" s="9" t="str">
        <f t="shared" si="139"/>
        <v>19:36+_x000D_1:30-_x000D_7:16+_x000D_14:02-</v>
      </c>
      <c r="AX149" s="9" t="str">
        <f t="shared" si="139"/>
        <v>20:19+_x000D_2:15-_x000D_8:03+_x000D_14:49-</v>
      </c>
      <c r="AY149" s="9" t="str">
        <f t="shared" si="139"/>
        <v>21:01-_x000D_3:01-_x000D_8:51+_x000D_15:35-</v>
      </c>
      <c r="AZ149" s="9" t="str">
        <f t="shared" si="139"/>
        <v>21:43-_x000D_3:47-_x000D_9:39+_x000D_16:21-</v>
      </c>
      <c r="BA149" s="9" t="str">
        <f t="shared" si="139"/>
        <v>22:27-_x000D_4:35-_x000D_10:27+_x000D_17:09-</v>
      </c>
      <c r="BB149" s="9" t="str">
        <f t="shared" si="139"/>
        <v>23:12-_x000D_5:25-_x000D_11:17+_x000D_17:59-</v>
      </c>
      <c r="BC149" s="9" t="str">
        <f t="shared" si="139"/>
        <v>_x000D_6:17-_x000D_12:09+_x000D_18:51-</v>
      </c>
      <c r="BD149" s="9" t="str">
        <f t="shared" si="139"/>
        <v>19:02-_x000D_0:37+_x000D_7:13-_x000D_13:04+</v>
      </c>
      <c r="BE149" s="9" t="str">
        <f t="shared" si="139"/>
        <v>19:59-_x000D_1:32+_x000D_8:14-_x000D_14:02+</v>
      </c>
      <c r="BF149" s="9" t="str">
        <f t="shared" si="139"/>
        <v>21:00-_x000D_2:32+_x000D_9:18-_x000D_15:04+</v>
      </c>
      <c r="BG149" s="9" t="str">
        <f t="shared" si="139"/>
        <v>22:05-_x000D_3:34+_x000D_10:24-_x000D_16:07+</v>
      </c>
      <c r="BH149" s="9" t="str">
        <f t="shared" si="139"/>
        <v>23:10-_x000D_4:37+_x000D_11:30-_x000D_17:10+</v>
      </c>
      <c r="BI149" s="9" t="str">
        <f t="shared" si="139"/>
        <v>_x000D_5:38+_x000D_12:23-_x000D_18:10+</v>
      </c>
    </row>
    <row r="150" spans="1:61" ht="64" x14ac:dyDescent="0.2">
      <c r="A150">
        <v>20</v>
      </c>
      <c r="B150">
        <v>209</v>
      </c>
      <c r="C150" s="18">
        <f t="shared" si="110"/>
        <v>8.9583333333333334E-2</v>
      </c>
      <c r="D150">
        <v>-2.4</v>
      </c>
      <c r="E150">
        <v>842</v>
      </c>
      <c r="F150" s="18">
        <f t="shared" si="111"/>
        <v>0.36249999999999999</v>
      </c>
      <c r="G150">
        <v>1.4</v>
      </c>
      <c r="H150">
        <v>1442</v>
      </c>
      <c r="I150" s="18">
        <f t="shared" si="112"/>
        <v>0.61249999999999993</v>
      </c>
      <c r="J150">
        <v>-2.2999999999999998</v>
      </c>
      <c r="K150">
        <v>2101</v>
      </c>
      <c r="L150" s="18">
        <f t="shared" si="113"/>
        <v>0.87569444444444444</v>
      </c>
      <c r="M150">
        <v>1.4</v>
      </c>
      <c r="O150" s="18" t="str">
        <f t="shared" si="114"/>
        <v/>
      </c>
      <c r="R150" s="3" t="str">
        <f t="shared" si="124"/>
        <v>2:09+</v>
      </c>
      <c r="S150" s="3" t="str">
        <f t="shared" si="125"/>
        <v>8:42-</v>
      </c>
      <c r="T150" s="3" t="str">
        <f t="shared" si="126"/>
        <v>14:42+</v>
      </c>
      <c r="U150" s="3" t="str">
        <f t="shared" si="127"/>
        <v>21:01-</v>
      </c>
      <c r="V150" s="3" t="str">
        <f t="shared" si="128"/>
        <v/>
      </c>
      <c r="W150" s="3"/>
      <c r="X150" s="3" t="str">
        <f t="shared" si="115"/>
        <v>2:09+</v>
      </c>
      <c r="Y150" s="3" t="str">
        <f t="shared" si="116"/>
        <v>8:42-</v>
      </c>
      <c r="Z150" s="3" t="str">
        <f t="shared" si="117"/>
        <v>14:42+</v>
      </c>
      <c r="AA150" s="3" t="str">
        <f t="shared" si="118"/>
        <v>21:01-</v>
      </c>
      <c r="AD150" t="s">
        <v>353</v>
      </c>
      <c r="AE150" s="9" t="str">
        <f t="shared" ref="AE150:BI150" si="140">AE100&amp; CHAR(13) &amp;AE101&amp;CHAR(13)&amp;AE102&amp;CHAR(13)&amp;AE103</f>
        <v>5:00+_x000D_11:46-_x000D_17:33+_x000D_</v>
      </c>
      <c r="AF150" s="9" t="str">
        <f t="shared" si="140"/>
        <v>0:12-_x000D_6:00+_x000D_12:47-_x000D_18:33+</v>
      </c>
      <c r="AG150" s="9" t="str">
        <f t="shared" si="140"/>
        <v>1:09-_x000D_6:57+_x000D_13:44-_x000D_19:28+</v>
      </c>
      <c r="AH150" s="9" t="str">
        <f t="shared" si="140"/>
        <v>2:02-_x000D_7:50+_x000D_14:36-_x000D_20:19-</v>
      </c>
      <c r="AI150" s="9" t="str">
        <f t="shared" si="140"/>
        <v>2:52-_x000D_8:40+_x000D_15:25-_x000D_21:07-</v>
      </c>
      <c r="AJ150" s="9" t="str">
        <f t="shared" si="140"/>
        <v>3:39-_x000D_9:27+_x000D_16:11-_x000D_21:53-</v>
      </c>
      <c r="AK150" s="9" t="str">
        <f t="shared" si="140"/>
        <v>4:25-_x000D_10:12+_x000D_16:55-_x000D_22:37-</v>
      </c>
      <c r="AL150" s="9" t="str">
        <f t="shared" si="140"/>
        <v>5:09-_x000D_10:56+_x000D_17:39-_x000D_23:20-</v>
      </c>
      <c r="AM150" s="9" t="str">
        <f t="shared" si="140"/>
        <v>5:53-_x000D_11:39+_x000D_18:22-_x000D_</v>
      </c>
      <c r="AN150" s="9" t="str">
        <f t="shared" si="140"/>
        <v>0:03+_x000D_6:37-_x000D_12:22+_x000D_19:06-</v>
      </c>
      <c r="AO150" s="9" t="str">
        <f t="shared" si="140"/>
        <v>0:46+_x000D_7:22-_x000D_13:06+_x000D_19:51-</v>
      </c>
      <c r="AP150" s="9" t="str">
        <f t="shared" si="140"/>
        <v>1:31+_x000D_8:09-_x000D_13:52+_x000D_20:37-</v>
      </c>
      <c r="AQ150" s="9" t="str">
        <f t="shared" si="140"/>
        <v>2:17+_x000D_8:58-_x000D_14:40+_x000D_21:26-</v>
      </c>
      <c r="AR150" s="9" t="str">
        <f t="shared" si="140"/>
        <v>3:05+_x000D_9:49-_x000D_15:30+_x000D_22:16-</v>
      </c>
      <c r="AS150" s="9" t="str">
        <f t="shared" si="140"/>
        <v>3:56+_x000D_10:42-_x000D_16:22+_x000D_23:06-</v>
      </c>
      <c r="AT150" s="9" t="str">
        <f t="shared" si="140"/>
        <v>4:47+_x000D_11:35-_x000D_17:14+_x000D_23:56-</v>
      </c>
      <c r="AU150" s="9" t="str">
        <f t="shared" si="140"/>
        <v>5:37+_x000D_12:26-_x000D_18:05+_x000D_</v>
      </c>
      <c r="AV150" s="9" t="str">
        <f t="shared" si="140"/>
        <v>0:43-_x000D_6:27+_x000D_13:15-_x000D_18:55+</v>
      </c>
      <c r="AW150" s="9" t="str">
        <f t="shared" si="140"/>
        <v>1:30-_x000D_7:16+_x000D_14:02-_x000D_19:43+</v>
      </c>
      <c r="AX150" s="9" t="str">
        <f t="shared" si="140"/>
        <v>2:15-_x000D_8:03+_x000D_14:49-_x000D_20:31+</v>
      </c>
      <c r="AY150" s="9" t="str">
        <f t="shared" si="140"/>
        <v>3:01-_x000D_8:51+_x000D_15:35-_x000D_21:18-</v>
      </c>
      <c r="AZ150" s="9" t="str">
        <f t="shared" si="140"/>
        <v>3:47-_x000D_9:39+_x000D_16:21-_x000D_22:05-</v>
      </c>
      <c r="BA150" s="9" t="str">
        <f t="shared" si="140"/>
        <v>4:35-_x000D_10:27+_x000D_17:09-_x000D_22:54-</v>
      </c>
      <c r="BB150" s="9" t="str">
        <f t="shared" si="140"/>
        <v>5:25-_x000D_11:17+_x000D_17:59-_x000D_23:44-</v>
      </c>
      <c r="BC150" s="9" t="str">
        <f t="shared" si="140"/>
        <v>6:17-_x000D_12:09+_x000D_18:51-_x000D_</v>
      </c>
      <c r="BD150" s="9" t="str">
        <f t="shared" si="140"/>
        <v>0:37+_x000D_7:13-_x000D_13:04+_x000D_19:47-</v>
      </c>
      <c r="BE150" s="9" t="str">
        <f t="shared" si="140"/>
        <v>1:32+_x000D_8:14-_x000D_14:02+_x000D_20:46-</v>
      </c>
      <c r="BF150" s="9" t="str">
        <f t="shared" si="140"/>
        <v>2:32+_x000D_9:18-_x000D_15:04+_x000D_21:48-</v>
      </c>
      <c r="BG150" s="9" t="str">
        <f t="shared" si="140"/>
        <v>3:34+_x000D_10:24-_x000D_16:07+_x000D_22:52-</v>
      </c>
      <c r="BH150" s="9" t="str">
        <f t="shared" si="140"/>
        <v>4:37+_x000D_11:30-_x000D_17:10+_x000D_23:54-</v>
      </c>
      <c r="BI150" s="9" t="str">
        <f t="shared" si="140"/>
        <v>5:38+_x000D_12:23-_x000D_18:10+_x000D_</v>
      </c>
    </row>
    <row r="151" spans="1:61" x14ac:dyDescent="0.2">
      <c r="A151">
        <v>21</v>
      </c>
      <c r="B151">
        <v>308</v>
      </c>
      <c r="C151" s="18">
        <f t="shared" si="110"/>
        <v>0.13055555555555556</v>
      </c>
      <c r="D151">
        <v>-2.4</v>
      </c>
      <c r="E151">
        <v>942</v>
      </c>
      <c r="F151" s="18">
        <f t="shared" si="111"/>
        <v>0.40416666666666662</v>
      </c>
      <c r="G151">
        <v>1.3</v>
      </c>
      <c r="H151">
        <v>1543</v>
      </c>
      <c r="I151" s="18">
        <f t="shared" si="112"/>
        <v>0.65486111111111112</v>
      </c>
      <c r="J151">
        <v>-2.2000000000000002</v>
      </c>
      <c r="K151">
        <v>2207</v>
      </c>
      <c r="L151" s="18">
        <f t="shared" si="113"/>
        <v>0.92152777777777783</v>
      </c>
      <c r="O151" s="18" t="str">
        <f t="shared" si="114"/>
        <v/>
      </c>
      <c r="R151" s="3" t="str">
        <f t="shared" si="124"/>
        <v>3:08+</v>
      </c>
      <c r="S151" s="3" t="str">
        <f t="shared" si="125"/>
        <v>9:42-</v>
      </c>
      <c r="T151" s="3" t="str">
        <f t="shared" si="126"/>
        <v>15:43+</v>
      </c>
      <c r="U151" s="3" t="str">
        <f t="shared" si="127"/>
        <v>22:07-</v>
      </c>
      <c r="V151" s="3" t="str">
        <f t="shared" si="128"/>
        <v/>
      </c>
      <c r="W151" s="3"/>
      <c r="X151" s="3" t="str">
        <f t="shared" si="115"/>
        <v>3:08+</v>
      </c>
      <c r="Y151" s="3" t="str">
        <f t="shared" si="116"/>
        <v>9:42-</v>
      </c>
      <c r="Z151" s="3" t="str">
        <f t="shared" si="117"/>
        <v>15:43+</v>
      </c>
      <c r="AA151" s="3" t="str">
        <f t="shared" si="118"/>
        <v>22:07-</v>
      </c>
    </row>
    <row r="152" spans="1:61" x14ac:dyDescent="0.2">
      <c r="A152">
        <v>22</v>
      </c>
      <c r="C152" s="18" t="str">
        <f t="shared" si="110"/>
        <v/>
      </c>
      <c r="D152">
        <v>1.3</v>
      </c>
      <c r="E152">
        <v>412</v>
      </c>
      <c r="F152" s="18">
        <f t="shared" si="111"/>
        <v>0.17500000000000002</v>
      </c>
      <c r="G152">
        <v>-2.2000000000000002</v>
      </c>
      <c r="H152">
        <v>1049</v>
      </c>
      <c r="I152" s="18">
        <f t="shared" si="112"/>
        <v>0.45069444444444445</v>
      </c>
      <c r="J152">
        <v>1.3</v>
      </c>
      <c r="K152">
        <v>1648</v>
      </c>
      <c r="L152" s="18">
        <f t="shared" si="113"/>
        <v>0.70000000000000007</v>
      </c>
      <c r="M152">
        <v>-2.2000000000000002</v>
      </c>
      <c r="N152">
        <v>2318</v>
      </c>
      <c r="O152" s="18">
        <f t="shared" si="114"/>
        <v>0.97083333333333333</v>
      </c>
      <c r="R152" s="3" t="str">
        <f t="shared" si="124"/>
        <v/>
      </c>
      <c r="S152" s="3" t="str">
        <f t="shared" si="125"/>
        <v>4:12+</v>
      </c>
      <c r="T152" s="3" t="str">
        <f t="shared" si="126"/>
        <v>10:49-</v>
      </c>
      <c r="U152" s="3" t="str">
        <f t="shared" si="127"/>
        <v>16:48+</v>
      </c>
      <c r="V152" s="3" t="str">
        <f t="shared" si="128"/>
        <v>23:18-</v>
      </c>
      <c r="W152" s="3"/>
      <c r="X152" s="3" t="str">
        <f t="shared" si="115"/>
        <v>4:12+</v>
      </c>
      <c r="Y152" s="3" t="str">
        <f t="shared" si="116"/>
        <v>10:49-</v>
      </c>
      <c r="Z152" s="3" t="str">
        <f t="shared" si="117"/>
        <v>16:48+</v>
      </c>
      <c r="AA152" s="3" t="str">
        <f t="shared" si="118"/>
        <v>23:18-</v>
      </c>
    </row>
    <row r="153" spans="1:61" x14ac:dyDescent="0.2">
      <c r="A153">
        <v>23</v>
      </c>
      <c r="C153" s="18" t="str">
        <f t="shared" si="110"/>
        <v/>
      </c>
      <c r="D153">
        <v>1.3</v>
      </c>
      <c r="E153">
        <v>520</v>
      </c>
      <c r="F153" s="18">
        <f t="shared" si="111"/>
        <v>0.22222222222222221</v>
      </c>
      <c r="G153">
        <v>-2.2000000000000002</v>
      </c>
      <c r="H153">
        <v>1157</v>
      </c>
      <c r="I153" s="18">
        <f t="shared" si="112"/>
        <v>0.49791666666666662</v>
      </c>
      <c r="J153">
        <v>1.3</v>
      </c>
      <c r="K153">
        <v>1754</v>
      </c>
      <c r="L153" s="18">
        <f t="shared" si="113"/>
        <v>0.74583333333333324</v>
      </c>
      <c r="M153">
        <v>-2.2000000000000002</v>
      </c>
      <c r="O153" s="18" t="str">
        <f t="shared" si="114"/>
        <v/>
      </c>
      <c r="R153" s="3" t="str">
        <f t="shared" si="124"/>
        <v/>
      </c>
      <c r="S153" s="3" t="str">
        <f t="shared" si="125"/>
        <v>5:20+</v>
      </c>
      <c r="T153" s="3" t="str">
        <f t="shared" si="126"/>
        <v>11:57-</v>
      </c>
      <c r="U153" s="3" t="str">
        <f t="shared" si="127"/>
        <v>17:54+</v>
      </c>
      <c r="V153" s="3" t="str">
        <f t="shared" si="128"/>
        <v/>
      </c>
      <c r="W153" s="3"/>
      <c r="X153" s="3" t="str">
        <f t="shared" si="115"/>
        <v>5:20+</v>
      </c>
      <c r="Y153" s="3" t="str">
        <f t="shared" si="116"/>
        <v>11:57-</v>
      </c>
      <c r="Z153" s="3" t="str">
        <f t="shared" si="117"/>
        <v>17:54+</v>
      </c>
      <c r="AA153" s="3" t="str">
        <f t="shared" si="118"/>
        <v/>
      </c>
    </row>
    <row r="154" spans="1:61" x14ac:dyDescent="0.2">
      <c r="A154">
        <v>24</v>
      </c>
      <c r="B154">
        <v>28</v>
      </c>
      <c r="C154" s="18">
        <f t="shared" si="110"/>
        <v>1.9444444444444445E-2</v>
      </c>
      <c r="D154">
        <v>1.4</v>
      </c>
      <c r="E154">
        <v>627</v>
      </c>
      <c r="F154" s="18">
        <f t="shared" si="111"/>
        <v>0.26874999999999999</v>
      </c>
      <c r="G154">
        <v>-2.2000000000000002</v>
      </c>
      <c r="H154">
        <v>1302</v>
      </c>
      <c r="I154" s="18">
        <f t="shared" si="112"/>
        <v>0.54305555555555551</v>
      </c>
      <c r="J154">
        <v>1.4</v>
      </c>
      <c r="K154">
        <v>1857</v>
      </c>
      <c r="L154" s="18">
        <f t="shared" si="113"/>
        <v>0.7895833333333333</v>
      </c>
      <c r="M154">
        <v>-2.2999999999999998</v>
      </c>
      <c r="O154" s="18" t="str">
        <f t="shared" si="114"/>
        <v/>
      </c>
      <c r="R154" s="3" t="str">
        <f t="shared" si="124"/>
        <v>0:28-</v>
      </c>
      <c r="S154" s="3" t="str">
        <f t="shared" si="125"/>
        <v>6:27+</v>
      </c>
      <c r="T154" s="3" t="str">
        <f t="shared" si="126"/>
        <v>13:02-</v>
      </c>
      <c r="U154" s="3" t="str">
        <f t="shared" si="127"/>
        <v>18:57+</v>
      </c>
      <c r="V154" s="3" t="str">
        <f t="shared" si="128"/>
        <v/>
      </c>
      <c r="W154" s="3"/>
      <c r="X154" s="3" t="str">
        <f t="shared" si="115"/>
        <v>0:28-</v>
      </c>
      <c r="Y154" s="3" t="str">
        <f t="shared" si="116"/>
        <v>6:27+</v>
      </c>
      <c r="Z154" s="3" t="str">
        <f t="shared" si="117"/>
        <v>13:02-</v>
      </c>
      <c r="AA154" s="3" t="str">
        <f t="shared" si="118"/>
        <v>18:57+</v>
      </c>
    </row>
    <row r="155" spans="1:61" x14ac:dyDescent="0.2">
      <c r="A155">
        <v>25</v>
      </c>
      <c r="B155">
        <v>133</v>
      </c>
      <c r="C155" s="18">
        <f t="shared" si="110"/>
        <v>6.458333333333334E-2</v>
      </c>
      <c r="D155">
        <v>1.4</v>
      </c>
      <c r="E155">
        <v>729</v>
      </c>
      <c r="F155" s="18">
        <f t="shared" si="111"/>
        <v>0.31180555555555556</v>
      </c>
      <c r="G155">
        <v>-2.2999999999999998</v>
      </c>
      <c r="H155">
        <v>1402</v>
      </c>
      <c r="I155" s="18">
        <f t="shared" si="112"/>
        <v>0.58472222222222225</v>
      </c>
      <c r="J155">
        <v>1.4</v>
      </c>
      <c r="K155">
        <v>1955</v>
      </c>
      <c r="L155" s="18">
        <f t="shared" si="113"/>
        <v>0.82986111111111116</v>
      </c>
      <c r="M155">
        <v>-2.4</v>
      </c>
      <c r="O155" s="18" t="str">
        <f t="shared" si="114"/>
        <v/>
      </c>
      <c r="R155" s="3" t="str">
        <f t="shared" si="124"/>
        <v>1:33-</v>
      </c>
      <c r="S155" s="3" t="str">
        <f t="shared" si="125"/>
        <v>7:29+</v>
      </c>
      <c r="T155" s="3" t="str">
        <f t="shared" si="126"/>
        <v>14:02-</v>
      </c>
      <c r="U155" s="3" t="str">
        <f t="shared" si="127"/>
        <v>19:55+</v>
      </c>
      <c r="V155" s="3" t="str">
        <f t="shared" si="128"/>
        <v/>
      </c>
      <c r="W155" s="3"/>
      <c r="X155" s="3" t="str">
        <f t="shared" si="115"/>
        <v>1:33-</v>
      </c>
      <c r="Y155" s="3" t="str">
        <f t="shared" si="116"/>
        <v>7:29+</v>
      </c>
      <c r="Z155" s="3" t="str">
        <f t="shared" si="117"/>
        <v>14:02-</v>
      </c>
      <c r="AA155" s="3" t="str">
        <f t="shared" si="118"/>
        <v>19:55+</v>
      </c>
    </row>
    <row r="156" spans="1:61" x14ac:dyDescent="0.2">
      <c r="A156">
        <v>26</v>
      </c>
      <c r="B156">
        <v>232</v>
      </c>
      <c r="C156" s="18">
        <f t="shared" si="110"/>
        <v>0.10555555555555556</v>
      </c>
      <c r="D156">
        <v>1.5</v>
      </c>
      <c r="E156">
        <v>827</v>
      </c>
      <c r="F156" s="18">
        <f t="shared" si="111"/>
        <v>0.3520833333333333</v>
      </c>
      <c r="G156">
        <v>-2.4</v>
      </c>
      <c r="H156">
        <v>1456</v>
      </c>
      <c r="I156" s="18">
        <f t="shared" si="112"/>
        <v>0.62222222222222223</v>
      </c>
      <c r="J156">
        <v>1.5</v>
      </c>
      <c r="K156">
        <v>2050</v>
      </c>
      <c r="L156" s="18">
        <f t="shared" si="113"/>
        <v>0.86805555555555547</v>
      </c>
      <c r="O156" s="18" t="str">
        <f t="shared" si="114"/>
        <v/>
      </c>
      <c r="R156" s="3" t="str">
        <f t="shared" si="124"/>
        <v>2:32-</v>
      </c>
      <c r="S156" s="3" t="str">
        <f t="shared" si="125"/>
        <v>8:27+</v>
      </c>
      <c r="T156" s="3" t="str">
        <f t="shared" si="126"/>
        <v>14:56-</v>
      </c>
      <c r="U156" s="3" t="str">
        <f t="shared" si="127"/>
        <v>20:50-</v>
      </c>
      <c r="V156" s="3" t="str">
        <f t="shared" si="128"/>
        <v/>
      </c>
      <c r="W156" s="3"/>
      <c r="X156" s="3" t="str">
        <f t="shared" si="115"/>
        <v>2:32-</v>
      </c>
      <c r="Y156" s="3" t="str">
        <f t="shared" si="116"/>
        <v>8:27+</v>
      </c>
      <c r="Z156" s="3" t="str">
        <f t="shared" si="117"/>
        <v>14:56-</v>
      </c>
      <c r="AA156" s="3" t="str">
        <f t="shared" si="118"/>
        <v>20:50-</v>
      </c>
    </row>
    <row r="157" spans="1:61" x14ac:dyDescent="0.2">
      <c r="A157">
        <v>27</v>
      </c>
      <c r="C157" s="18" t="str">
        <f t="shared" si="110"/>
        <v/>
      </c>
      <c r="D157">
        <v>-2.5</v>
      </c>
      <c r="E157">
        <v>326</v>
      </c>
      <c r="F157" s="18">
        <f t="shared" si="111"/>
        <v>0.14305555555555557</v>
      </c>
      <c r="G157">
        <v>1.5</v>
      </c>
      <c r="H157">
        <v>920</v>
      </c>
      <c r="I157" s="18">
        <f t="shared" si="112"/>
        <v>0.3888888888888889</v>
      </c>
      <c r="J157">
        <v>-2.5</v>
      </c>
      <c r="K157">
        <v>1547</v>
      </c>
      <c r="L157" s="18">
        <f t="shared" si="113"/>
        <v>0.65763888888888888</v>
      </c>
      <c r="M157">
        <v>1.6</v>
      </c>
      <c r="N157">
        <v>2140</v>
      </c>
      <c r="O157" s="18">
        <f t="shared" si="114"/>
        <v>0.90277777777777779</v>
      </c>
      <c r="R157" s="3" t="str">
        <f t="shared" si="124"/>
        <v/>
      </c>
      <c r="S157" s="3" t="str">
        <f t="shared" si="125"/>
        <v>3:26-</v>
      </c>
      <c r="T157" s="3" t="str">
        <f t="shared" si="126"/>
        <v>9:20+</v>
      </c>
      <c r="U157" s="3" t="str">
        <f t="shared" si="127"/>
        <v>15:47-</v>
      </c>
      <c r="V157" s="3" t="str">
        <f t="shared" si="128"/>
        <v>21:40-</v>
      </c>
      <c r="W157" s="3"/>
      <c r="X157" s="3" t="str">
        <f t="shared" si="115"/>
        <v>3:26-</v>
      </c>
      <c r="Y157" s="3" t="str">
        <f t="shared" si="116"/>
        <v>9:20+</v>
      </c>
      <c r="Z157" s="3" t="str">
        <f t="shared" si="117"/>
        <v>15:47-</v>
      </c>
      <c r="AA157" s="3" t="str">
        <f t="shared" si="118"/>
        <v>21:40-</v>
      </c>
    </row>
    <row r="158" spans="1:61" x14ac:dyDescent="0.2">
      <c r="A158">
        <v>28</v>
      </c>
      <c r="C158" s="18" t="str">
        <f t="shared" si="110"/>
        <v/>
      </c>
      <c r="D158">
        <v>-2.5</v>
      </c>
      <c r="E158">
        <v>416</v>
      </c>
      <c r="F158" s="18">
        <f t="shared" si="111"/>
        <v>0.17777777777777778</v>
      </c>
      <c r="G158">
        <v>1.6</v>
      </c>
      <c r="H158">
        <v>1009</v>
      </c>
      <c r="I158" s="18">
        <f t="shared" si="112"/>
        <v>0.42291666666666666</v>
      </c>
      <c r="J158">
        <v>-2.5</v>
      </c>
      <c r="K158">
        <v>1635</v>
      </c>
      <c r="L158" s="18">
        <f t="shared" si="113"/>
        <v>0.69097222222222221</v>
      </c>
      <c r="M158">
        <v>1.6</v>
      </c>
      <c r="N158">
        <v>2228</v>
      </c>
      <c r="O158" s="18">
        <f t="shared" si="114"/>
        <v>0.93611111111111101</v>
      </c>
      <c r="R158" s="3" t="str">
        <f t="shared" si="124"/>
        <v/>
      </c>
      <c r="S158" s="3" t="str">
        <f t="shared" si="125"/>
        <v>4:16-</v>
      </c>
      <c r="T158" s="3" t="str">
        <f t="shared" si="126"/>
        <v>10:09+</v>
      </c>
      <c r="U158" s="3" t="str">
        <f t="shared" si="127"/>
        <v>16:35-</v>
      </c>
      <c r="V158" s="3" t="str">
        <f t="shared" si="128"/>
        <v>22:28-</v>
      </c>
      <c r="W158" s="3"/>
      <c r="X158" s="3" t="str">
        <f t="shared" si="115"/>
        <v>4:16-</v>
      </c>
      <c r="Y158" s="3" t="str">
        <f t="shared" si="116"/>
        <v>10:09+</v>
      </c>
      <c r="Z158" s="3" t="str">
        <f t="shared" si="117"/>
        <v>16:35-</v>
      </c>
      <c r="AA158" s="3" t="str">
        <f t="shared" si="118"/>
        <v>22:28-</v>
      </c>
    </row>
    <row r="159" spans="1:61" x14ac:dyDescent="0.2">
      <c r="A159">
        <v>29</v>
      </c>
      <c r="C159" s="18" t="str">
        <f t="shared" si="110"/>
        <v/>
      </c>
      <c r="D159">
        <v>-2.5</v>
      </c>
      <c r="E159">
        <v>504</v>
      </c>
      <c r="F159" s="18">
        <f t="shared" si="111"/>
        <v>0.21111111111111111</v>
      </c>
      <c r="G159">
        <v>1.6</v>
      </c>
      <c r="H159">
        <v>1056</v>
      </c>
      <c r="I159" s="18">
        <f t="shared" si="112"/>
        <v>0.45555555555555555</v>
      </c>
      <c r="J159">
        <v>-2.5</v>
      </c>
      <c r="K159">
        <v>1721</v>
      </c>
      <c r="L159" s="18">
        <f t="shared" si="113"/>
        <v>0.72291666666666676</v>
      </c>
      <c r="M159">
        <v>1.6</v>
      </c>
      <c r="N159">
        <v>2314</v>
      </c>
      <c r="O159" s="18">
        <f t="shared" si="114"/>
        <v>0.96805555555555556</v>
      </c>
      <c r="R159" s="3" t="str">
        <f t="shared" si="124"/>
        <v/>
      </c>
      <c r="S159" s="3" t="str">
        <f t="shared" si="125"/>
        <v>5:04-</v>
      </c>
      <c r="T159" s="3" t="str">
        <f t="shared" si="126"/>
        <v>10:56+</v>
      </c>
      <c r="U159" s="3" t="str">
        <f t="shared" si="127"/>
        <v>17:21-</v>
      </c>
      <c r="V159" s="3" t="str">
        <f t="shared" si="128"/>
        <v>23:14-</v>
      </c>
      <c r="W159" s="3"/>
      <c r="X159" s="3" t="str">
        <f t="shared" si="115"/>
        <v>5:04-</v>
      </c>
      <c r="Y159" s="3" t="str">
        <f t="shared" si="116"/>
        <v>10:56+</v>
      </c>
      <c r="Z159" s="3" t="str">
        <f t="shared" si="117"/>
        <v>17:21-</v>
      </c>
      <c r="AA159" s="3" t="str">
        <f t="shared" si="118"/>
        <v>23:14-</v>
      </c>
    </row>
    <row r="160" spans="1:61" x14ac:dyDescent="0.2">
      <c r="A160">
        <v>30</v>
      </c>
      <c r="C160" s="18" t="str">
        <f t="shared" si="110"/>
        <v/>
      </c>
      <c r="D160">
        <v>-2.5</v>
      </c>
      <c r="E160">
        <v>550</v>
      </c>
      <c r="F160" s="18">
        <f t="shared" si="111"/>
        <v>0.24305555555555555</v>
      </c>
      <c r="G160">
        <v>1.5</v>
      </c>
      <c r="H160">
        <v>1141</v>
      </c>
      <c r="I160" s="18">
        <f t="shared" si="112"/>
        <v>0.48680555555555555</v>
      </c>
      <c r="J160">
        <v>-2.5</v>
      </c>
      <c r="K160">
        <v>1806</v>
      </c>
      <c r="L160" s="18">
        <f t="shared" si="113"/>
        <v>0.75416666666666676</v>
      </c>
      <c r="M160">
        <v>1.5</v>
      </c>
      <c r="N160">
        <v>2359</v>
      </c>
      <c r="O160" s="18">
        <f t="shared" si="114"/>
        <v>0.99930555555555556</v>
      </c>
      <c r="R160" s="3" t="str">
        <f t="shared" si="124"/>
        <v/>
      </c>
      <c r="S160" s="3" t="str">
        <f t="shared" si="125"/>
        <v>5:50-</v>
      </c>
      <c r="T160" s="3" t="str">
        <f t="shared" si="126"/>
        <v>11:41+</v>
      </c>
      <c r="U160" s="3" t="str">
        <f t="shared" si="127"/>
        <v>18:06-</v>
      </c>
      <c r="V160" s="3" t="str">
        <f t="shared" si="128"/>
        <v>23:59-</v>
      </c>
      <c r="W160" s="3"/>
      <c r="X160" s="3" t="str">
        <f t="shared" si="115"/>
        <v>5:50-</v>
      </c>
      <c r="Y160" s="3" t="str">
        <f t="shared" si="116"/>
        <v>11:41+</v>
      </c>
      <c r="Z160" s="3" t="str">
        <f t="shared" si="117"/>
        <v>18:06-</v>
      </c>
      <c r="AA160" s="3" t="str">
        <f t="shared" si="118"/>
        <v>23:59-</v>
      </c>
    </row>
    <row r="161" spans="1:27" x14ac:dyDescent="0.2">
      <c r="A161" s="16" t="s">
        <v>9</v>
      </c>
      <c r="C161" s="18" t="str">
        <f t="shared" si="110"/>
        <v/>
      </c>
      <c r="F161" s="18" t="str">
        <f t="shared" si="111"/>
        <v/>
      </c>
      <c r="I161" s="18" t="str">
        <f t="shared" si="112"/>
        <v/>
      </c>
      <c r="L161" s="18" t="str">
        <f t="shared" si="113"/>
        <v/>
      </c>
      <c r="O161" s="18" t="str">
        <f t="shared" si="114"/>
        <v/>
      </c>
      <c r="R161" s="3" t="str">
        <f t="shared" si="124"/>
        <v/>
      </c>
      <c r="S161" s="3" t="str">
        <f t="shared" si="125"/>
        <v/>
      </c>
      <c r="T161" s="3" t="str">
        <f t="shared" si="126"/>
        <v/>
      </c>
      <c r="U161" s="3" t="str">
        <f t="shared" si="127"/>
        <v/>
      </c>
      <c r="V161" s="3" t="str">
        <f t="shared" si="128"/>
        <v/>
      </c>
      <c r="W161" s="3"/>
      <c r="X161" s="3" t="str">
        <f t="shared" si="115"/>
        <v/>
      </c>
      <c r="Y161" s="3" t="str">
        <f t="shared" si="116"/>
        <v/>
      </c>
      <c r="Z161" s="3" t="str">
        <f t="shared" si="117"/>
        <v/>
      </c>
      <c r="AA161" s="3" t="str">
        <f t="shared" si="118"/>
        <v/>
      </c>
    </row>
    <row r="162" spans="1:27" x14ac:dyDescent="0.2">
      <c r="C162" s="18" t="str">
        <f t="shared" si="110"/>
        <v/>
      </c>
      <c r="F162" s="18" t="str">
        <f t="shared" si="111"/>
        <v/>
      </c>
      <c r="I162" s="18" t="str">
        <f t="shared" si="112"/>
        <v/>
      </c>
      <c r="L162" s="18" t="str">
        <f t="shared" si="113"/>
        <v/>
      </c>
      <c r="O162" s="18" t="str">
        <f t="shared" si="114"/>
        <v/>
      </c>
      <c r="R162" s="3" t="str">
        <f t="shared" si="124"/>
        <v/>
      </c>
      <c r="S162" s="3" t="str">
        <f t="shared" si="125"/>
        <v/>
      </c>
      <c r="T162" s="3" t="str">
        <f t="shared" si="126"/>
        <v/>
      </c>
      <c r="U162" s="3" t="str">
        <f t="shared" si="127"/>
        <v/>
      </c>
      <c r="V162" s="3" t="str">
        <f t="shared" si="128"/>
        <v/>
      </c>
      <c r="W162" s="3"/>
      <c r="X162" s="3" t="str">
        <f t="shared" si="115"/>
        <v/>
      </c>
      <c r="Y162" s="3" t="str">
        <f t="shared" si="116"/>
        <v/>
      </c>
      <c r="Z162" s="3" t="str">
        <f t="shared" si="117"/>
        <v/>
      </c>
      <c r="AA162" s="3" t="str">
        <f t="shared" si="118"/>
        <v/>
      </c>
    </row>
    <row r="163" spans="1:27" x14ac:dyDescent="0.2">
      <c r="C163" s="18" t="str">
        <f t="shared" si="110"/>
        <v/>
      </c>
      <c r="F163" s="18" t="str">
        <f t="shared" si="111"/>
        <v/>
      </c>
      <c r="I163" s="18" t="str">
        <f t="shared" si="112"/>
        <v/>
      </c>
      <c r="L163" s="18" t="str">
        <f t="shared" si="113"/>
        <v/>
      </c>
      <c r="O163" s="18" t="str">
        <f t="shared" si="114"/>
        <v/>
      </c>
      <c r="R163" s="3" t="str">
        <f t="shared" si="124"/>
        <v/>
      </c>
      <c r="S163" s="3" t="str">
        <f t="shared" si="125"/>
        <v/>
      </c>
      <c r="T163" s="3" t="str">
        <f t="shared" si="126"/>
        <v/>
      </c>
      <c r="U163" s="3" t="str">
        <f t="shared" si="127"/>
        <v/>
      </c>
      <c r="V163" s="3" t="str">
        <f t="shared" si="128"/>
        <v/>
      </c>
      <c r="W163" s="3"/>
      <c r="X163" s="3" t="str">
        <f t="shared" si="115"/>
        <v/>
      </c>
      <c r="Y163" s="3" t="str">
        <f t="shared" si="116"/>
        <v/>
      </c>
      <c r="Z163" s="3" t="str">
        <f t="shared" si="117"/>
        <v/>
      </c>
      <c r="AA163" s="3" t="str">
        <f t="shared" si="118"/>
        <v/>
      </c>
    </row>
    <row r="164" spans="1:27" x14ac:dyDescent="0.2">
      <c r="C164" s="18" t="str">
        <f t="shared" si="110"/>
        <v/>
      </c>
      <c r="F164" s="18" t="str">
        <f t="shared" si="111"/>
        <v/>
      </c>
      <c r="I164" s="18" t="str">
        <f t="shared" si="112"/>
        <v/>
      </c>
      <c r="L164" s="18" t="str">
        <f t="shared" si="113"/>
        <v/>
      </c>
      <c r="O164" s="18" t="str">
        <f t="shared" si="114"/>
        <v/>
      </c>
      <c r="R164" s="3" t="str">
        <f t="shared" si="124"/>
        <v/>
      </c>
      <c r="S164" s="3" t="str">
        <f t="shared" si="125"/>
        <v/>
      </c>
      <c r="T164" s="3" t="str">
        <f t="shared" si="126"/>
        <v/>
      </c>
      <c r="U164" s="3" t="str">
        <f t="shared" si="127"/>
        <v/>
      </c>
      <c r="V164" s="3" t="str">
        <f t="shared" si="128"/>
        <v/>
      </c>
      <c r="W164" s="3"/>
      <c r="X164" s="3" t="str">
        <f t="shared" si="115"/>
        <v/>
      </c>
      <c r="Y164" s="3" t="str">
        <f t="shared" si="116"/>
        <v/>
      </c>
      <c r="Z164" s="3" t="str">
        <f t="shared" si="117"/>
        <v/>
      </c>
      <c r="AA164" s="3" t="str">
        <f t="shared" si="118"/>
        <v/>
      </c>
    </row>
    <row r="165" spans="1:27" x14ac:dyDescent="0.2">
      <c r="A165" t="s">
        <v>10</v>
      </c>
      <c r="C165" s="18" t="str">
        <f t="shared" si="110"/>
        <v/>
      </c>
      <c r="F165" s="18" t="str">
        <f t="shared" si="111"/>
        <v/>
      </c>
      <c r="I165" s="18" t="str">
        <f t="shared" si="112"/>
        <v/>
      </c>
      <c r="L165" s="18" t="str">
        <f t="shared" si="113"/>
        <v/>
      </c>
      <c r="O165" s="18" t="str">
        <f t="shared" si="114"/>
        <v/>
      </c>
      <c r="R165" s="3" t="str">
        <f t="shared" si="124"/>
        <v/>
      </c>
      <c r="S165" s="3" t="str">
        <f t="shared" si="125"/>
        <v/>
      </c>
      <c r="T165" s="3" t="str">
        <f t="shared" si="126"/>
        <v/>
      </c>
      <c r="U165" s="3" t="str">
        <f t="shared" si="127"/>
        <v/>
      </c>
      <c r="V165" s="3" t="str">
        <f t="shared" si="128"/>
        <v/>
      </c>
      <c r="W165" s="3"/>
      <c r="X165" s="3" t="str">
        <f t="shared" si="115"/>
        <v/>
      </c>
      <c r="Y165" s="3" t="str">
        <f t="shared" si="116"/>
        <v/>
      </c>
      <c r="Z165" s="3" t="str">
        <f t="shared" si="117"/>
        <v/>
      </c>
      <c r="AA165" s="3" t="str">
        <f t="shared" si="118"/>
        <v/>
      </c>
    </row>
    <row r="166" spans="1:27" x14ac:dyDescent="0.2">
      <c r="A166" t="s">
        <v>11</v>
      </c>
      <c r="B166" t="s">
        <v>485</v>
      </c>
      <c r="C166" s="18" t="e">
        <f t="shared" si="110"/>
        <v>#VALUE!</v>
      </c>
      <c r="F166" s="18" t="str">
        <f t="shared" si="111"/>
        <v/>
      </c>
      <c r="I166" s="18" t="str">
        <f t="shared" si="112"/>
        <v/>
      </c>
      <c r="L166" s="18" t="str">
        <f t="shared" si="113"/>
        <v/>
      </c>
      <c r="O166" s="18" t="str">
        <f t="shared" si="114"/>
        <v/>
      </c>
      <c r="R166" s="3" t="e">
        <f t="shared" si="124"/>
        <v>#VALUE!</v>
      </c>
      <c r="S166" s="3" t="str">
        <f t="shared" si="125"/>
        <v/>
      </c>
      <c r="T166" s="3" t="str">
        <f t="shared" si="126"/>
        <v/>
      </c>
      <c r="U166" s="3" t="str">
        <f t="shared" si="127"/>
        <v/>
      </c>
      <c r="V166" s="3" t="str">
        <f t="shared" si="128"/>
        <v/>
      </c>
      <c r="W166" s="3"/>
      <c r="X166" s="3" t="e">
        <f t="shared" si="115"/>
        <v>#VALUE!</v>
      </c>
      <c r="Y166" s="3" t="e">
        <f t="shared" si="116"/>
        <v>#VALUE!</v>
      </c>
      <c r="Z166" s="3" t="e">
        <f t="shared" si="117"/>
        <v>#VALUE!</v>
      </c>
      <c r="AA166" s="3" t="e">
        <f t="shared" si="118"/>
        <v>#VALUE!</v>
      </c>
    </row>
    <row r="167" spans="1:27" x14ac:dyDescent="0.2">
      <c r="A167" t="s">
        <v>12</v>
      </c>
      <c r="B167" t="s">
        <v>481</v>
      </c>
      <c r="C167" s="18" t="e">
        <f t="shared" si="110"/>
        <v>#VALUE!</v>
      </c>
      <c r="F167" s="18" t="str">
        <f t="shared" si="111"/>
        <v/>
      </c>
      <c r="I167" s="18" t="str">
        <f t="shared" si="112"/>
        <v/>
      </c>
      <c r="L167" s="18" t="str">
        <f t="shared" si="113"/>
        <v/>
      </c>
      <c r="O167" s="18" t="str">
        <f t="shared" si="114"/>
        <v/>
      </c>
      <c r="R167" s="3" t="e">
        <f t="shared" si="124"/>
        <v>#VALUE!</v>
      </c>
      <c r="S167" s="3" t="str">
        <f t="shared" si="125"/>
        <v/>
      </c>
      <c r="T167" s="3" t="str">
        <f t="shared" si="126"/>
        <v/>
      </c>
      <c r="U167" s="3" t="str">
        <f t="shared" si="127"/>
        <v/>
      </c>
      <c r="V167" s="3" t="str">
        <f t="shared" si="128"/>
        <v/>
      </c>
      <c r="W167" s="3"/>
      <c r="X167" s="3" t="e">
        <f t="shared" si="115"/>
        <v>#VALUE!</v>
      </c>
      <c r="Y167" s="3" t="e">
        <f t="shared" si="116"/>
        <v>#VALUE!</v>
      </c>
      <c r="Z167" s="3" t="e">
        <f t="shared" si="117"/>
        <v>#VALUE!</v>
      </c>
      <c r="AA167" s="3" t="e">
        <f t="shared" si="118"/>
        <v>#VALUE!</v>
      </c>
    </row>
    <row r="168" spans="1:27" x14ac:dyDescent="0.2">
      <c r="A168" t="s">
        <v>13</v>
      </c>
      <c r="C168" s="18" t="str">
        <f t="shared" si="110"/>
        <v/>
      </c>
      <c r="F168" s="18" t="str">
        <f t="shared" si="111"/>
        <v/>
      </c>
      <c r="I168" s="18" t="str">
        <f t="shared" si="112"/>
        <v/>
      </c>
      <c r="L168" s="18" t="str">
        <f t="shared" si="113"/>
        <v/>
      </c>
      <c r="O168" s="18" t="str">
        <f t="shared" si="114"/>
        <v/>
      </c>
      <c r="R168" s="3" t="str">
        <f t="shared" si="124"/>
        <v/>
      </c>
      <c r="S168" s="3" t="str">
        <f t="shared" si="125"/>
        <v/>
      </c>
      <c r="T168" s="3" t="str">
        <f t="shared" si="126"/>
        <v/>
      </c>
      <c r="U168" s="3" t="str">
        <f t="shared" si="127"/>
        <v/>
      </c>
      <c r="V168" s="3" t="str">
        <f t="shared" si="128"/>
        <v/>
      </c>
      <c r="W168" s="3"/>
      <c r="X168" s="3" t="str">
        <f t="shared" si="115"/>
        <v/>
      </c>
      <c r="Y168" s="3" t="str">
        <f t="shared" si="116"/>
        <v/>
      </c>
      <c r="Z168" s="3" t="str">
        <f t="shared" si="117"/>
        <v/>
      </c>
      <c r="AA168" s="3" t="str">
        <f t="shared" si="118"/>
        <v/>
      </c>
    </row>
    <row r="169" spans="1:27" x14ac:dyDescent="0.2">
      <c r="A169" s="26"/>
      <c r="B169" s="14" t="s">
        <v>0</v>
      </c>
      <c r="C169" s="18" t="e">
        <f t="shared" si="110"/>
        <v>#VALUE!</v>
      </c>
      <c r="D169" s="14" t="s">
        <v>0</v>
      </c>
      <c r="E169" s="14" t="s">
        <v>2</v>
      </c>
      <c r="F169" s="18" t="e">
        <f t="shared" si="111"/>
        <v>#VALUE!</v>
      </c>
      <c r="G169" s="14" t="s">
        <v>2</v>
      </c>
      <c r="H169" s="14" t="s">
        <v>0</v>
      </c>
      <c r="I169" s="18" t="e">
        <f t="shared" si="112"/>
        <v>#VALUE!</v>
      </c>
      <c r="J169" s="14" t="s">
        <v>0</v>
      </c>
      <c r="K169" s="14" t="s">
        <v>2</v>
      </c>
      <c r="L169" s="18" t="e">
        <f t="shared" si="113"/>
        <v>#VALUE!</v>
      </c>
      <c r="O169" s="18" t="str">
        <f t="shared" si="114"/>
        <v/>
      </c>
      <c r="R169" s="3" t="e">
        <f t="shared" si="124"/>
        <v>#VALUE!</v>
      </c>
      <c r="S169" s="3" t="e">
        <f t="shared" si="125"/>
        <v>#VALUE!</v>
      </c>
      <c r="T169" s="3" t="e">
        <f t="shared" si="126"/>
        <v>#VALUE!</v>
      </c>
      <c r="U169" s="3" t="e">
        <f t="shared" si="127"/>
        <v>#VALUE!</v>
      </c>
      <c r="V169" s="3" t="str">
        <f t="shared" si="128"/>
        <v/>
      </c>
      <c r="W169" s="3"/>
      <c r="X169" s="3" t="e">
        <f t="shared" si="115"/>
        <v>#VALUE!</v>
      </c>
      <c r="Y169" s="3" t="e">
        <f t="shared" si="116"/>
        <v>#VALUE!</v>
      </c>
      <c r="Z169" s="3" t="e">
        <f t="shared" si="117"/>
        <v>#VALUE!</v>
      </c>
      <c r="AA169" s="3" t="e">
        <f t="shared" si="118"/>
        <v>#VALUE!</v>
      </c>
    </row>
    <row r="170" spans="1:27" x14ac:dyDescent="0.2">
      <c r="A170" s="26"/>
      <c r="B170" s="14" t="s">
        <v>1</v>
      </c>
      <c r="C170" s="18" t="e">
        <f t="shared" si="110"/>
        <v>#VALUE!</v>
      </c>
      <c r="D170" s="14" t="s">
        <v>1</v>
      </c>
      <c r="E170" s="14" t="s">
        <v>3</v>
      </c>
      <c r="F170" s="18" t="e">
        <f t="shared" si="111"/>
        <v>#VALUE!</v>
      </c>
      <c r="G170" s="14" t="s">
        <v>3</v>
      </c>
      <c r="H170" s="14" t="s">
        <v>1</v>
      </c>
      <c r="I170" s="18" t="e">
        <f t="shared" si="112"/>
        <v>#VALUE!</v>
      </c>
      <c r="J170" s="14" t="s">
        <v>1</v>
      </c>
      <c r="K170" s="14" t="s">
        <v>3</v>
      </c>
      <c r="L170" s="18" t="e">
        <f t="shared" si="113"/>
        <v>#VALUE!</v>
      </c>
      <c r="O170" s="18" t="str">
        <f t="shared" si="114"/>
        <v/>
      </c>
      <c r="R170" s="3" t="e">
        <f t="shared" si="124"/>
        <v>#VALUE!</v>
      </c>
      <c r="S170" s="3" t="e">
        <f t="shared" si="125"/>
        <v>#VALUE!</v>
      </c>
      <c r="T170" s="3" t="e">
        <f t="shared" si="126"/>
        <v>#VALUE!</v>
      </c>
      <c r="U170" s="3" t="e">
        <f t="shared" si="127"/>
        <v>#VALUE!</v>
      </c>
      <c r="V170" s="3" t="str">
        <f t="shared" si="128"/>
        <v/>
      </c>
      <c r="W170" s="3"/>
      <c r="X170" s="3" t="e">
        <f t="shared" si="115"/>
        <v>#VALUE!</v>
      </c>
      <c r="Y170" s="3" t="e">
        <f t="shared" si="116"/>
        <v>#VALUE!</v>
      </c>
      <c r="Z170" s="3" t="e">
        <f t="shared" si="117"/>
        <v>#VALUE!</v>
      </c>
      <c r="AA170" s="3" t="e">
        <f t="shared" si="118"/>
        <v>#VALUE!</v>
      </c>
    </row>
    <row r="171" spans="1:27" x14ac:dyDescent="0.2">
      <c r="A171" s="26" t="s">
        <v>4</v>
      </c>
      <c r="B171" s="14" t="s">
        <v>5</v>
      </c>
      <c r="C171" s="18" t="e">
        <f t="shared" si="110"/>
        <v>#VALUE!</v>
      </c>
      <c r="D171" s="14" t="s">
        <v>7</v>
      </c>
      <c r="E171" s="14" t="s">
        <v>5</v>
      </c>
      <c r="F171" s="18" t="e">
        <f t="shared" si="111"/>
        <v>#VALUE!</v>
      </c>
      <c r="G171" s="14" t="s">
        <v>7</v>
      </c>
      <c r="H171" s="14" t="s">
        <v>5</v>
      </c>
      <c r="I171" s="18" t="e">
        <f t="shared" si="112"/>
        <v>#VALUE!</v>
      </c>
      <c r="J171" s="14" t="s">
        <v>7</v>
      </c>
      <c r="K171" s="14" t="s">
        <v>5</v>
      </c>
      <c r="L171" s="18" t="e">
        <f t="shared" si="113"/>
        <v>#VALUE!</v>
      </c>
      <c r="M171" s="14" t="s">
        <v>7</v>
      </c>
      <c r="N171" s="14" t="s">
        <v>5</v>
      </c>
      <c r="O171" s="18" t="e">
        <f t="shared" si="114"/>
        <v>#VALUE!</v>
      </c>
      <c r="P171" s="14" t="s">
        <v>7</v>
      </c>
      <c r="R171" s="3" t="e">
        <f t="shared" si="124"/>
        <v>#VALUE!</v>
      </c>
      <c r="S171" s="3" t="e">
        <f t="shared" si="125"/>
        <v>#VALUE!</v>
      </c>
      <c r="T171" s="3" t="e">
        <f t="shared" si="126"/>
        <v>#VALUE!</v>
      </c>
      <c r="U171" s="3" t="e">
        <f t="shared" si="127"/>
        <v>#VALUE!</v>
      </c>
      <c r="V171" s="3" t="e">
        <f t="shared" si="128"/>
        <v>#VALUE!</v>
      </c>
      <c r="W171" s="3"/>
      <c r="X171" s="3" t="e">
        <f t="shared" si="115"/>
        <v>#VALUE!</v>
      </c>
      <c r="Y171" s="3" t="e">
        <f t="shared" si="116"/>
        <v>#VALUE!</v>
      </c>
      <c r="Z171" s="3" t="e">
        <f t="shared" si="117"/>
        <v>#VALUE!</v>
      </c>
      <c r="AA171" s="3" t="e">
        <f t="shared" si="118"/>
        <v>#VALUE!</v>
      </c>
    </row>
    <row r="172" spans="1:27" x14ac:dyDescent="0.2">
      <c r="A172" s="26"/>
      <c r="B172" s="14" t="s">
        <v>6</v>
      </c>
      <c r="C172" s="18" t="e">
        <f t="shared" si="110"/>
        <v>#VALUE!</v>
      </c>
      <c r="D172" s="14" t="s">
        <v>8</v>
      </c>
      <c r="E172" s="14" t="s">
        <v>6</v>
      </c>
      <c r="F172" s="18" t="e">
        <f t="shared" si="111"/>
        <v>#VALUE!</v>
      </c>
      <c r="G172" s="14" t="s">
        <v>8</v>
      </c>
      <c r="H172" s="14" t="s">
        <v>6</v>
      </c>
      <c r="I172" s="18" t="e">
        <f t="shared" si="112"/>
        <v>#VALUE!</v>
      </c>
      <c r="J172" s="14" t="s">
        <v>8</v>
      </c>
      <c r="K172" s="14" t="s">
        <v>6</v>
      </c>
      <c r="L172" s="18" t="e">
        <f t="shared" si="113"/>
        <v>#VALUE!</v>
      </c>
      <c r="M172" s="14" t="s">
        <v>8</v>
      </c>
      <c r="N172" s="14" t="s">
        <v>6</v>
      </c>
      <c r="O172" s="18" t="e">
        <f t="shared" si="114"/>
        <v>#VALUE!</v>
      </c>
      <c r="P172" s="14" t="s">
        <v>8</v>
      </c>
      <c r="R172" s="3" t="e">
        <f t="shared" si="124"/>
        <v>#VALUE!</v>
      </c>
      <c r="S172" s="3" t="e">
        <f t="shared" si="125"/>
        <v>#VALUE!</v>
      </c>
      <c r="T172" s="3" t="e">
        <f t="shared" si="126"/>
        <v>#VALUE!</v>
      </c>
      <c r="U172" s="3" t="e">
        <f t="shared" si="127"/>
        <v>#VALUE!</v>
      </c>
      <c r="V172" s="3" t="e">
        <f t="shared" si="128"/>
        <v>#VALUE!</v>
      </c>
      <c r="W172" s="3"/>
      <c r="X172" s="3" t="e">
        <f t="shared" si="115"/>
        <v>#VALUE!</v>
      </c>
      <c r="Y172" s="3" t="e">
        <f t="shared" si="116"/>
        <v>#VALUE!</v>
      </c>
      <c r="Z172" s="3" t="e">
        <f t="shared" si="117"/>
        <v>#VALUE!</v>
      </c>
      <c r="AA172" s="3" t="e">
        <f t="shared" si="118"/>
        <v>#VALUE!</v>
      </c>
    </row>
    <row r="173" spans="1:27" x14ac:dyDescent="0.2">
      <c r="A173">
        <v>1</v>
      </c>
      <c r="C173" s="18" t="str">
        <f t="shared" si="110"/>
        <v/>
      </c>
      <c r="D173">
        <v>-2.5</v>
      </c>
      <c r="E173">
        <v>634</v>
      </c>
      <c r="F173" s="18">
        <f t="shared" si="111"/>
        <v>0.27361111111111108</v>
      </c>
      <c r="G173">
        <v>1.5</v>
      </c>
      <c r="H173">
        <v>1225</v>
      </c>
      <c r="I173" s="18">
        <f t="shared" si="112"/>
        <v>0.51736111111111105</v>
      </c>
      <c r="J173">
        <v>-2.4</v>
      </c>
      <c r="K173">
        <v>1850</v>
      </c>
      <c r="L173" s="18">
        <f t="shared" si="113"/>
        <v>0.78472222222222221</v>
      </c>
      <c r="M173">
        <v>1.5</v>
      </c>
      <c r="O173" s="18" t="str">
        <f t="shared" si="114"/>
        <v/>
      </c>
      <c r="R173" s="3" t="str">
        <f t="shared" si="124"/>
        <v/>
      </c>
      <c r="S173" s="3" t="str">
        <f t="shared" si="125"/>
        <v>6:34-</v>
      </c>
      <c r="T173" s="3" t="str">
        <f t="shared" si="126"/>
        <v>12:25+</v>
      </c>
      <c r="U173" s="3" t="str">
        <f t="shared" si="127"/>
        <v>18:50-</v>
      </c>
      <c r="V173" s="3" t="str">
        <f t="shared" si="128"/>
        <v/>
      </c>
      <c r="W173" s="3"/>
      <c r="X173" s="3" t="str">
        <f t="shared" si="115"/>
        <v>6:34-</v>
      </c>
      <c r="Y173" s="3" t="str">
        <f t="shared" si="116"/>
        <v>12:25+</v>
      </c>
      <c r="Z173" s="3" t="str">
        <f t="shared" si="117"/>
        <v>18:50-</v>
      </c>
      <c r="AA173" s="3" t="str">
        <f t="shared" si="118"/>
        <v/>
      </c>
    </row>
    <row r="174" spans="1:27" x14ac:dyDescent="0.2">
      <c r="A174">
        <v>2</v>
      </c>
      <c r="B174">
        <v>43</v>
      </c>
      <c r="C174" s="18">
        <f t="shared" si="110"/>
        <v>2.9861111111111113E-2</v>
      </c>
      <c r="D174">
        <v>-2.4</v>
      </c>
      <c r="E174">
        <v>719</v>
      </c>
      <c r="F174" s="18">
        <f t="shared" si="111"/>
        <v>0.30486111111111108</v>
      </c>
      <c r="G174">
        <v>1.4</v>
      </c>
      <c r="H174">
        <v>1309</v>
      </c>
      <c r="I174" s="18">
        <f t="shared" si="112"/>
        <v>0.54791666666666672</v>
      </c>
      <c r="J174">
        <v>-2.2999999999999998</v>
      </c>
      <c r="K174">
        <v>1934</v>
      </c>
      <c r="L174" s="18">
        <f t="shared" si="113"/>
        <v>0.81527777777777777</v>
      </c>
      <c r="M174">
        <v>1.4</v>
      </c>
      <c r="O174" s="18" t="str">
        <f t="shared" si="114"/>
        <v/>
      </c>
      <c r="R174" s="3" t="str">
        <f t="shared" si="124"/>
        <v>0:43+</v>
      </c>
      <c r="S174" s="3" t="str">
        <f t="shared" si="125"/>
        <v>7:19-</v>
      </c>
      <c r="T174" s="3" t="str">
        <f t="shared" si="126"/>
        <v>13:09+</v>
      </c>
      <c r="U174" s="3" t="str">
        <f t="shared" si="127"/>
        <v>19:34-</v>
      </c>
      <c r="V174" s="3" t="str">
        <f t="shared" si="128"/>
        <v/>
      </c>
      <c r="W174" s="3"/>
      <c r="X174" s="3" t="str">
        <f t="shared" si="115"/>
        <v>0:43+</v>
      </c>
      <c r="Y174" s="3" t="str">
        <f t="shared" si="116"/>
        <v>7:19-</v>
      </c>
      <c r="Z174" s="3" t="str">
        <f t="shared" si="117"/>
        <v>13:09+</v>
      </c>
      <c r="AA174" s="3" t="str">
        <f t="shared" si="118"/>
        <v>19:34-</v>
      </c>
    </row>
    <row r="175" spans="1:27" x14ac:dyDescent="0.2">
      <c r="A175">
        <v>3</v>
      </c>
      <c r="B175">
        <v>127</v>
      </c>
      <c r="C175" s="18">
        <f t="shared" si="110"/>
        <v>6.0416666666666667E-2</v>
      </c>
      <c r="D175">
        <v>-2.2999999999999998</v>
      </c>
      <c r="E175">
        <v>804</v>
      </c>
      <c r="F175" s="18">
        <f t="shared" si="111"/>
        <v>0.33611111111111108</v>
      </c>
      <c r="G175">
        <v>1.3</v>
      </c>
      <c r="H175">
        <v>1354</v>
      </c>
      <c r="I175" s="18">
        <f t="shared" si="112"/>
        <v>0.57916666666666672</v>
      </c>
      <c r="J175">
        <v>-2.2000000000000002</v>
      </c>
      <c r="K175">
        <v>2020</v>
      </c>
      <c r="L175" s="18">
        <f t="shared" si="113"/>
        <v>0.84722222222222221</v>
      </c>
      <c r="M175">
        <v>1.3</v>
      </c>
      <c r="O175" s="18" t="str">
        <f t="shared" si="114"/>
        <v/>
      </c>
      <c r="R175" s="3" t="str">
        <f t="shared" si="124"/>
        <v>1:27+</v>
      </c>
      <c r="S175" s="3" t="str">
        <f t="shared" si="125"/>
        <v>8:04-</v>
      </c>
      <c r="T175" s="3" t="str">
        <f t="shared" si="126"/>
        <v>13:54+</v>
      </c>
      <c r="U175" s="3" t="str">
        <f t="shared" si="127"/>
        <v>20:20-</v>
      </c>
      <c r="V175" s="3" t="str">
        <f t="shared" si="128"/>
        <v/>
      </c>
      <c r="W175" s="3"/>
      <c r="X175" s="3" t="str">
        <f t="shared" si="115"/>
        <v>1:27+</v>
      </c>
      <c r="Y175" s="3" t="str">
        <f t="shared" si="116"/>
        <v>8:04-</v>
      </c>
      <c r="Z175" s="3" t="str">
        <f t="shared" si="117"/>
        <v>13:54+</v>
      </c>
      <c r="AA175" s="3" t="str">
        <f t="shared" si="118"/>
        <v>20:20-</v>
      </c>
    </row>
    <row r="176" spans="1:27" x14ac:dyDescent="0.2">
      <c r="A176">
        <v>4</v>
      </c>
      <c r="B176">
        <v>213</v>
      </c>
      <c r="C176" s="18">
        <f t="shared" si="110"/>
        <v>9.2361111111111116E-2</v>
      </c>
      <c r="D176">
        <v>-2.2000000000000002</v>
      </c>
      <c r="E176">
        <v>850</v>
      </c>
      <c r="F176" s="18">
        <f t="shared" si="111"/>
        <v>0.36805555555555558</v>
      </c>
      <c r="G176">
        <v>1.2</v>
      </c>
      <c r="H176">
        <v>1440</v>
      </c>
      <c r="I176" s="18">
        <f t="shared" si="112"/>
        <v>0.61111111111111105</v>
      </c>
      <c r="J176">
        <v>-2.1</v>
      </c>
      <c r="K176">
        <v>2108</v>
      </c>
      <c r="L176" s="18">
        <f t="shared" si="113"/>
        <v>0.88055555555555554</v>
      </c>
      <c r="M176">
        <v>1.2</v>
      </c>
      <c r="O176" s="18" t="str">
        <f t="shared" si="114"/>
        <v/>
      </c>
      <c r="R176" s="3" t="str">
        <f t="shared" si="124"/>
        <v>2:13+</v>
      </c>
      <c r="S176" s="3" t="str">
        <f t="shared" si="125"/>
        <v>8:50-</v>
      </c>
      <c r="T176" s="3" t="str">
        <f t="shared" si="126"/>
        <v>14:40+</v>
      </c>
      <c r="U176" s="3" t="str">
        <f t="shared" si="127"/>
        <v>21:08-</v>
      </c>
      <c r="V176" s="3" t="str">
        <f t="shared" si="128"/>
        <v/>
      </c>
      <c r="W176" s="3"/>
      <c r="X176" s="3" t="str">
        <f t="shared" si="115"/>
        <v>2:13+</v>
      </c>
      <c r="Y176" s="3" t="str">
        <f t="shared" si="116"/>
        <v>8:50-</v>
      </c>
      <c r="Z176" s="3" t="str">
        <f t="shared" si="117"/>
        <v>14:40+</v>
      </c>
      <c r="AA176" s="3" t="str">
        <f t="shared" si="118"/>
        <v>21:08-</v>
      </c>
    </row>
    <row r="177" spans="1:27" x14ac:dyDescent="0.2">
      <c r="A177">
        <v>5</v>
      </c>
      <c r="B177">
        <v>301</v>
      </c>
      <c r="C177" s="18">
        <f t="shared" si="110"/>
        <v>0.12569444444444444</v>
      </c>
      <c r="D177">
        <v>-2.1</v>
      </c>
      <c r="E177">
        <v>939</v>
      </c>
      <c r="F177" s="18">
        <f t="shared" si="111"/>
        <v>0.40208333333333335</v>
      </c>
      <c r="G177">
        <v>1.2</v>
      </c>
      <c r="H177">
        <v>1529</v>
      </c>
      <c r="I177" s="18">
        <f t="shared" si="112"/>
        <v>0.64513888888888882</v>
      </c>
      <c r="J177">
        <v>-2</v>
      </c>
      <c r="K177">
        <v>2159</v>
      </c>
      <c r="L177" s="18">
        <f t="shared" si="113"/>
        <v>0.9159722222222223</v>
      </c>
      <c r="O177" s="18" t="str">
        <f t="shared" si="114"/>
        <v/>
      </c>
      <c r="R177" s="3" t="str">
        <f t="shared" si="124"/>
        <v>3:01+</v>
      </c>
      <c r="S177" s="3" t="str">
        <f t="shared" si="125"/>
        <v>9:39-</v>
      </c>
      <c r="T177" s="3" t="str">
        <f t="shared" si="126"/>
        <v>15:29+</v>
      </c>
      <c r="U177" s="3" t="str">
        <f t="shared" si="127"/>
        <v>21:59-</v>
      </c>
      <c r="V177" s="3" t="str">
        <f t="shared" si="128"/>
        <v/>
      </c>
      <c r="W177" s="3"/>
      <c r="X177" s="3" t="str">
        <f t="shared" si="115"/>
        <v>3:01+</v>
      </c>
      <c r="Y177" s="3" t="str">
        <f t="shared" si="116"/>
        <v>9:39-</v>
      </c>
      <c r="Z177" s="3" t="str">
        <f t="shared" si="117"/>
        <v>15:29+</v>
      </c>
      <c r="AA177" s="3" t="str">
        <f t="shared" si="118"/>
        <v>21:59-</v>
      </c>
    </row>
    <row r="178" spans="1:27" x14ac:dyDescent="0.2">
      <c r="A178">
        <v>6</v>
      </c>
      <c r="C178" s="18" t="str">
        <f t="shared" si="110"/>
        <v/>
      </c>
      <c r="D178">
        <v>1.2</v>
      </c>
      <c r="E178">
        <v>351</v>
      </c>
      <c r="F178" s="18">
        <f t="shared" si="111"/>
        <v>0.16041666666666668</v>
      </c>
      <c r="G178">
        <v>-2</v>
      </c>
      <c r="H178">
        <v>1030</v>
      </c>
      <c r="I178" s="18">
        <f t="shared" si="112"/>
        <v>0.4375</v>
      </c>
      <c r="J178">
        <v>1.1000000000000001</v>
      </c>
      <c r="K178">
        <v>1620</v>
      </c>
      <c r="L178" s="18">
        <f t="shared" si="113"/>
        <v>0.68055555555555547</v>
      </c>
      <c r="M178">
        <v>-2</v>
      </c>
      <c r="N178">
        <v>2252</v>
      </c>
      <c r="O178" s="18">
        <f t="shared" si="114"/>
        <v>0.95277777777777783</v>
      </c>
      <c r="R178" s="3" t="str">
        <f t="shared" si="124"/>
        <v/>
      </c>
      <c r="S178" s="3" t="str">
        <f t="shared" si="125"/>
        <v>3:51+</v>
      </c>
      <c r="T178" s="3" t="str">
        <f t="shared" si="126"/>
        <v>10:30-</v>
      </c>
      <c r="U178" s="3" t="str">
        <f t="shared" si="127"/>
        <v>16:20+</v>
      </c>
      <c r="V178" s="3" t="str">
        <f t="shared" si="128"/>
        <v>22:52-</v>
      </c>
      <c r="W178" s="3"/>
      <c r="X178" s="3" t="str">
        <f t="shared" si="115"/>
        <v>3:51+</v>
      </c>
      <c r="Y178" s="3" t="str">
        <f t="shared" si="116"/>
        <v>10:30-</v>
      </c>
      <c r="Z178" s="3" t="str">
        <f t="shared" si="117"/>
        <v>16:20+</v>
      </c>
      <c r="AA178" s="3" t="str">
        <f t="shared" si="118"/>
        <v>22:52-</v>
      </c>
    </row>
    <row r="179" spans="1:27" x14ac:dyDescent="0.2">
      <c r="A179">
        <v>7</v>
      </c>
      <c r="C179" s="18" t="str">
        <f t="shared" si="110"/>
        <v/>
      </c>
      <c r="D179">
        <v>1.1000000000000001</v>
      </c>
      <c r="E179">
        <v>443</v>
      </c>
      <c r="F179" s="18">
        <f t="shared" si="111"/>
        <v>0.19652777777777777</v>
      </c>
      <c r="G179">
        <v>-2</v>
      </c>
      <c r="H179">
        <v>1122</v>
      </c>
      <c r="I179" s="18">
        <f t="shared" si="112"/>
        <v>0.47361111111111115</v>
      </c>
      <c r="J179">
        <v>1.1000000000000001</v>
      </c>
      <c r="K179">
        <v>1712</v>
      </c>
      <c r="L179" s="18">
        <f t="shared" si="113"/>
        <v>0.71666666666666667</v>
      </c>
      <c r="M179">
        <v>-2</v>
      </c>
      <c r="N179">
        <v>2346</v>
      </c>
      <c r="O179" s="18">
        <f t="shared" si="114"/>
        <v>0.9902777777777777</v>
      </c>
      <c r="R179" s="3" t="str">
        <f t="shared" si="124"/>
        <v/>
      </c>
      <c r="S179" s="3" t="str">
        <f t="shared" si="125"/>
        <v>4:43+</v>
      </c>
      <c r="T179" s="3" t="str">
        <f t="shared" si="126"/>
        <v>11:22-</v>
      </c>
      <c r="U179" s="3" t="str">
        <f t="shared" si="127"/>
        <v>17:12+</v>
      </c>
      <c r="V179" s="3" t="str">
        <f t="shared" si="128"/>
        <v>23:46-</v>
      </c>
      <c r="W179" s="3"/>
      <c r="X179" s="3" t="str">
        <f t="shared" si="115"/>
        <v>4:43+</v>
      </c>
      <c r="Y179" s="3" t="str">
        <f t="shared" si="116"/>
        <v>11:22-</v>
      </c>
      <c r="Z179" s="3" t="str">
        <f t="shared" si="117"/>
        <v>17:12+</v>
      </c>
      <c r="AA179" s="3" t="str">
        <f t="shared" si="118"/>
        <v>23:46-</v>
      </c>
    </row>
    <row r="180" spans="1:27" x14ac:dyDescent="0.2">
      <c r="A180">
        <v>8</v>
      </c>
      <c r="C180" s="18" t="str">
        <f t="shared" si="110"/>
        <v/>
      </c>
      <c r="D180">
        <v>1.1000000000000001</v>
      </c>
      <c r="E180">
        <v>537</v>
      </c>
      <c r="F180" s="18">
        <f t="shared" si="111"/>
        <v>0.23402777777777781</v>
      </c>
      <c r="G180">
        <v>-2</v>
      </c>
      <c r="H180">
        <v>1214</v>
      </c>
      <c r="I180" s="18">
        <f t="shared" si="112"/>
        <v>0.50972222222222219</v>
      </c>
      <c r="J180">
        <v>1.2</v>
      </c>
      <c r="K180">
        <v>1803</v>
      </c>
      <c r="L180" s="18">
        <f t="shared" si="113"/>
        <v>0.75208333333333333</v>
      </c>
      <c r="M180">
        <v>-2</v>
      </c>
      <c r="O180" s="18" t="str">
        <f t="shared" si="114"/>
        <v/>
      </c>
      <c r="R180" s="3" t="str">
        <f t="shared" si="124"/>
        <v/>
      </c>
      <c r="S180" s="3" t="str">
        <f t="shared" si="125"/>
        <v>5:37+</v>
      </c>
      <c r="T180" s="3" t="str">
        <f t="shared" si="126"/>
        <v>12:14-</v>
      </c>
      <c r="U180" s="3" t="str">
        <f t="shared" si="127"/>
        <v>18:03+</v>
      </c>
      <c r="V180" s="3" t="str">
        <f t="shared" si="128"/>
        <v/>
      </c>
      <c r="W180" s="3"/>
      <c r="X180" s="3" t="str">
        <f t="shared" si="115"/>
        <v>5:37+</v>
      </c>
      <c r="Y180" s="3" t="str">
        <f t="shared" si="116"/>
        <v>12:14-</v>
      </c>
      <c r="Z180" s="3" t="str">
        <f t="shared" si="117"/>
        <v>18:03+</v>
      </c>
      <c r="AA180" s="3" t="str">
        <f t="shared" si="118"/>
        <v/>
      </c>
    </row>
    <row r="181" spans="1:27" x14ac:dyDescent="0.2">
      <c r="A181">
        <v>9</v>
      </c>
      <c r="B181">
        <v>39</v>
      </c>
      <c r="C181" s="18">
        <f t="shared" si="110"/>
        <v>2.7083333333333334E-2</v>
      </c>
      <c r="D181">
        <v>1.2</v>
      </c>
      <c r="E181">
        <v>629</v>
      </c>
      <c r="F181" s="18">
        <f t="shared" si="111"/>
        <v>0.27013888888888887</v>
      </c>
      <c r="G181">
        <v>-2</v>
      </c>
      <c r="H181">
        <v>1304</v>
      </c>
      <c r="I181" s="18">
        <f t="shared" si="112"/>
        <v>0.5444444444444444</v>
      </c>
      <c r="J181">
        <v>1.2</v>
      </c>
      <c r="K181">
        <v>1852</v>
      </c>
      <c r="L181" s="18">
        <f t="shared" si="113"/>
        <v>0.78611111111111109</v>
      </c>
      <c r="M181">
        <v>-2.1</v>
      </c>
      <c r="O181" s="18" t="str">
        <f t="shared" si="114"/>
        <v/>
      </c>
      <c r="R181" s="3" t="str">
        <f t="shared" si="124"/>
        <v>0:39-</v>
      </c>
      <c r="S181" s="3" t="str">
        <f t="shared" si="125"/>
        <v>6:29+</v>
      </c>
      <c r="T181" s="3" t="str">
        <f t="shared" si="126"/>
        <v>13:04-</v>
      </c>
      <c r="U181" s="3" t="str">
        <f t="shared" si="127"/>
        <v>18:52+</v>
      </c>
      <c r="V181" s="3" t="str">
        <f t="shared" si="128"/>
        <v/>
      </c>
      <c r="W181" s="3"/>
      <c r="X181" s="3" t="str">
        <f t="shared" si="115"/>
        <v>0:39-</v>
      </c>
      <c r="Y181" s="3" t="str">
        <f t="shared" si="116"/>
        <v>6:29+</v>
      </c>
      <c r="Z181" s="3" t="str">
        <f t="shared" si="117"/>
        <v>13:04-</v>
      </c>
      <c r="AA181" s="3" t="str">
        <f t="shared" si="118"/>
        <v>18:52+</v>
      </c>
    </row>
    <row r="182" spans="1:27" x14ac:dyDescent="0.2">
      <c r="A182">
        <v>10</v>
      </c>
      <c r="B182">
        <v>128</v>
      </c>
      <c r="C182" s="18">
        <f t="shared" si="110"/>
        <v>6.1111111111111116E-2</v>
      </c>
      <c r="D182">
        <v>1.2</v>
      </c>
      <c r="E182">
        <v>719</v>
      </c>
      <c r="F182" s="18">
        <f t="shared" si="111"/>
        <v>0.30486111111111108</v>
      </c>
      <c r="G182">
        <v>-2.1</v>
      </c>
      <c r="H182">
        <v>1350</v>
      </c>
      <c r="I182" s="18">
        <f t="shared" si="112"/>
        <v>0.57638888888888895</v>
      </c>
      <c r="J182">
        <v>1.2</v>
      </c>
      <c r="K182">
        <v>1939</v>
      </c>
      <c r="L182" s="18">
        <f t="shared" si="113"/>
        <v>0.81874999999999998</v>
      </c>
      <c r="M182">
        <v>-2.2000000000000002</v>
      </c>
      <c r="O182" s="18" t="str">
        <f t="shared" si="114"/>
        <v/>
      </c>
      <c r="R182" s="3" t="str">
        <f t="shared" si="124"/>
        <v>1:28-</v>
      </c>
      <c r="S182" s="3" t="str">
        <f t="shared" si="125"/>
        <v>7:19+</v>
      </c>
      <c r="T182" s="3" t="str">
        <f t="shared" si="126"/>
        <v>13:50-</v>
      </c>
      <c r="U182" s="3" t="str">
        <f t="shared" si="127"/>
        <v>19:39+</v>
      </c>
      <c r="V182" s="3" t="str">
        <f t="shared" si="128"/>
        <v/>
      </c>
      <c r="W182" s="3"/>
      <c r="X182" s="3" t="str">
        <f t="shared" si="115"/>
        <v>1:28-</v>
      </c>
      <c r="Y182" s="3" t="str">
        <f t="shared" si="116"/>
        <v>7:19+</v>
      </c>
      <c r="Z182" s="3" t="str">
        <f t="shared" si="117"/>
        <v>13:50-</v>
      </c>
      <c r="AA182" s="3" t="str">
        <f t="shared" si="118"/>
        <v>19:39+</v>
      </c>
    </row>
    <row r="183" spans="1:27" x14ac:dyDescent="0.2">
      <c r="A183">
        <v>11</v>
      </c>
      <c r="B183">
        <v>215</v>
      </c>
      <c r="C183" s="18">
        <f t="shared" si="110"/>
        <v>9.375E-2</v>
      </c>
      <c r="D183">
        <v>1.3</v>
      </c>
      <c r="E183">
        <v>806</v>
      </c>
      <c r="F183" s="18">
        <f t="shared" si="111"/>
        <v>0.33749999999999997</v>
      </c>
      <c r="G183">
        <v>-2.2000000000000002</v>
      </c>
      <c r="H183">
        <v>1434</v>
      </c>
      <c r="I183" s="18">
        <f t="shared" si="112"/>
        <v>0.6069444444444444</v>
      </c>
      <c r="J183">
        <v>1.3</v>
      </c>
      <c r="K183">
        <v>2025</v>
      </c>
      <c r="L183" s="18">
        <f t="shared" si="113"/>
        <v>0.85069444444444453</v>
      </c>
      <c r="M183">
        <v>-2.4</v>
      </c>
      <c r="O183" s="18" t="str">
        <f t="shared" si="114"/>
        <v/>
      </c>
      <c r="R183" s="3" t="str">
        <f t="shared" si="124"/>
        <v>2:15-</v>
      </c>
      <c r="S183" s="3" t="str">
        <f t="shared" si="125"/>
        <v>8:06+</v>
      </c>
      <c r="T183" s="3" t="str">
        <f t="shared" si="126"/>
        <v>14:34-</v>
      </c>
      <c r="U183" s="3" t="str">
        <f t="shared" si="127"/>
        <v>20:25+</v>
      </c>
      <c r="V183" s="3" t="str">
        <f t="shared" si="128"/>
        <v/>
      </c>
      <c r="W183" s="3"/>
      <c r="X183" s="3" t="str">
        <f t="shared" si="115"/>
        <v>2:15-</v>
      </c>
      <c r="Y183" s="3" t="str">
        <f t="shared" si="116"/>
        <v>8:06+</v>
      </c>
      <c r="Z183" s="3" t="str">
        <f t="shared" si="117"/>
        <v>14:34-</v>
      </c>
      <c r="AA183" s="3" t="str">
        <f t="shared" si="118"/>
        <v>20:25+</v>
      </c>
    </row>
    <row r="184" spans="1:27" x14ac:dyDescent="0.2">
      <c r="A184">
        <v>12</v>
      </c>
      <c r="B184">
        <v>300</v>
      </c>
      <c r="C184" s="18">
        <f t="shared" si="110"/>
        <v>0.125</v>
      </c>
      <c r="D184">
        <v>1.4</v>
      </c>
      <c r="E184">
        <v>852</v>
      </c>
      <c r="F184" s="18">
        <f t="shared" si="111"/>
        <v>0.36944444444444446</v>
      </c>
      <c r="G184">
        <v>-2.2999999999999998</v>
      </c>
      <c r="H184">
        <v>1516</v>
      </c>
      <c r="I184" s="18">
        <f t="shared" si="112"/>
        <v>0.63611111111111118</v>
      </c>
      <c r="J184">
        <v>1.4</v>
      </c>
      <c r="K184">
        <v>2109</v>
      </c>
      <c r="L184" s="18">
        <f t="shared" si="113"/>
        <v>0.88124999999999998</v>
      </c>
      <c r="O184" s="18" t="str">
        <f t="shared" si="114"/>
        <v/>
      </c>
      <c r="R184" s="3" t="str">
        <f t="shared" si="124"/>
        <v>3:00-</v>
      </c>
      <c r="S184" s="3" t="str">
        <f t="shared" si="125"/>
        <v>8:52+</v>
      </c>
      <c r="T184" s="3" t="str">
        <f t="shared" si="126"/>
        <v>15:16-</v>
      </c>
      <c r="U184" s="3" t="str">
        <f t="shared" si="127"/>
        <v>21:09-</v>
      </c>
      <c r="V184" s="3" t="str">
        <f t="shared" si="128"/>
        <v/>
      </c>
      <c r="W184" s="3"/>
      <c r="X184" s="3" t="str">
        <f t="shared" si="115"/>
        <v>3:00-</v>
      </c>
      <c r="Y184" s="3" t="str">
        <f t="shared" si="116"/>
        <v>8:52+</v>
      </c>
      <c r="Z184" s="3" t="str">
        <f t="shared" si="117"/>
        <v>15:16-</v>
      </c>
      <c r="AA184" s="3" t="str">
        <f t="shared" si="118"/>
        <v>21:09-</v>
      </c>
    </row>
    <row r="185" spans="1:27" x14ac:dyDescent="0.2">
      <c r="A185">
        <v>13</v>
      </c>
      <c r="C185" s="18" t="str">
        <f t="shared" si="110"/>
        <v/>
      </c>
      <c r="D185">
        <v>-2.5</v>
      </c>
      <c r="E185">
        <v>344</v>
      </c>
      <c r="F185" s="18">
        <f t="shared" si="111"/>
        <v>0.15555555555555556</v>
      </c>
      <c r="G185">
        <v>1.4</v>
      </c>
      <c r="H185">
        <v>936</v>
      </c>
      <c r="I185" s="18">
        <f t="shared" si="112"/>
        <v>0.39999999999999997</v>
      </c>
      <c r="J185">
        <v>-2.4</v>
      </c>
      <c r="K185">
        <v>1558</v>
      </c>
      <c r="L185" s="18">
        <f t="shared" si="113"/>
        <v>0.66527777777777775</v>
      </c>
      <c r="M185">
        <v>1.5</v>
      </c>
      <c r="N185">
        <v>2152</v>
      </c>
      <c r="O185" s="18">
        <f t="shared" si="114"/>
        <v>0.91111111111111109</v>
      </c>
      <c r="R185" s="3" t="str">
        <f t="shared" si="124"/>
        <v/>
      </c>
      <c r="S185" s="3" t="str">
        <f t="shared" si="125"/>
        <v>3:44-</v>
      </c>
      <c r="T185" s="3" t="str">
        <f t="shared" si="126"/>
        <v>9:36+</v>
      </c>
      <c r="U185" s="3" t="str">
        <f t="shared" si="127"/>
        <v>15:58-</v>
      </c>
      <c r="V185" s="3" t="str">
        <f t="shared" si="128"/>
        <v>21:52-</v>
      </c>
      <c r="W185" s="3"/>
      <c r="X185" s="3" t="str">
        <f t="shared" si="115"/>
        <v>3:44-</v>
      </c>
      <c r="Y185" s="3" t="str">
        <f t="shared" si="116"/>
        <v>9:36+</v>
      </c>
      <c r="Z185" s="3" t="str">
        <f t="shared" si="117"/>
        <v>15:58-</v>
      </c>
      <c r="AA185" s="3" t="str">
        <f t="shared" si="118"/>
        <v>21:52-</v>
      </c>
    </row>
    <row r="186" spans="1:27" x14ac:dyDescent="0.2">
      <c r="A186">
        <v>14</v>
      </c>
      <c r="C186" s="18" t="str">
        <f t="shared" si="110"/>
        <v/>
      </c>
      <c r="D186">
        <v>-2.5</v>
      </c>
      <c r="E186">
        <v>428</v>
      </c>
      <c r="F186" s="18">
        <f t="shared" si="111"/>
        <v>0.18611111111111112</v>
      </c>
      <c r="G186">
        <v>1.5</v>
      </c>
      <c r="H186">
        <v>1020</v>
      </c>
      <c r="I186" s="18">
        <f t="shared" si="112"/>
        <v>0.43055555555555558</v>
      </c>
      <c r="J186">
        <v>-2.5</v>
      </c>
      <c r="K186">
        <v>1641</v>
      </c>
      <c r="L186" s="18">
        <f t="shared" si="113"/>
        <v>0.69513888888888886</v>
      </c>
      <c r="M186">
        <v>1.5</v>
      </c>
      <c r="N186">
        <v>2237</v>
      </c>
      <c r="O186" s="18">
        <f t="shared" si="114"/>
        <v>0.94236111111111109</v>
      </c>
      <c r="R186" s="3" t="str">
        <f t="shared" si="124"/>
        <v/>
      </c>
      <c r="S186" s="3" t="str">
        <f t="shared" si="125"/>
        <v>4:28-</v>
      </c>
      <c r="T186" s="3" t="str">
        <f t="shared" si="126"/>
        <v>10:20+</v>
      </c>
      <c r="U186" s="3" t="str">
        <f t="shared" si="127"/>
        <v>16:41-</v>
      </c>
      <c r="V186" s="3" t="str">
        <f t="shared" si="128"/>
        <v>22:37-</v>
      </c>
      <c r="W186" s="3"/>
      <c r="X186" s="3" t="str">
        <f t="shared" si="115"/>
        <v>4:28-</v>
      </c>
      <c r="Y186" s="3" t="str">
        <f t="shared" si="116"/>
        <v>10:20+</v>
      </c>
      <c r="Z186" s="3" t="str">
        <f t="shared" si="117"/>
        <v>16:41-</v>
      </c>
      <c r="AA186" s="3" t="str">
        <f t="shared" si="118"/>
        <v>22:37-</v>
      </c>
    </row>
    <row r="187" spans="1:27" x14ac:dyDescent="0.2">
      <c r="A187">
        <v>15</v>
      </c>
      <c r="C187" s="18" t="str">
        <f t="shared" si="110"/>
        <v/>
      </c>
      <c r="D187">
        <v>-2.5</v>
      </c>
      <c r="E187">
        <v>512</v>
      </c>
      <c r="F187" s="18">
        <f t="shared" si="111"/>
        <v>0.21666666666666667</v>
      </c>
      <c r="G187">
        <v>1.5</v>
      </c>
      <c r="H187">
        <v>1105</v>
      </c>
      <c r="I187" s="18">
        <f t="shared" si="112"/>
        <v>0.46180555555555558</v>
      </c>
      <c r="J187">
        <v>-2.5</v>
      </c>
      <c r="K187">
        <v>1725</v>
      </c>
      <c r="L187" s="18">
        <f t="shared" si="113"/>
        <v>0.72569444444444453</v>
      </c>
      <c r="M187">
        <v>1.5</v>
      </c>
      <c r="N187">
        <v>2323</v>
      </c>
      <c r="O187" s="18">
        <f t="shared" si="114"/>
        <v>0.97430555555555554</v>
      </c>
      <c r="R187" s="3" t="str">
        <f t="shared" si="124"/>
        <v/>
      </c>
      <c r="S187" s="3" t="str">
        <f t="shared" si="125"/>
        <v>5:12-</v>
      </c>
      <c r="T187" s="3" t="str">
        <f t="shared" si="126"/>
        <v>11:05+</v>
      </c>
      <c r="U187" s="3" t="str">
        <f t="shared" si="127"/>
        <v>17:25-</v>
      </c>
      <c r="V187" s="3" t="str">
        <f t="shared" si="128"/>
        <v>23:23-</v>
      </c>
      <c r="W187" s="3"/>
      <c r="X187" s="3" t="str">
        <f t="shared" si="115"/>
        <v>5:12-</v>
      </c>
      <c r="Y187" s="3" t="str">
        <f t="shared" si="116"/>
        <v>11:05+</v>
      </c>
      <c r="Z187" s="3" t="str">
        <f t="shared" si="117"/>
        <v>17:25-</v>
      </c>
      <c r="AA187" s="3" t="str">
        <f t="shared" si="118"/>
        <v>23:23-</v>
      </c>
    </row>
    <row r="188" spans="1:27" x14ac:dyDescent="0.2">
      <c r="A188">
        <v>16</v>
      </c>
      <c r="C188" s="18" t="str">
        <f t="shared" si="110"/>
        <v/>
      </c>
      <c r="D188">
        <v>-2.6</v>
      </c>
      <c r="E188">
        <v>558</v>
      </c>
      <c r="F188" s="18">
        <f t="shared" si="111"/>
        <v>0.24861111111111112</v>
      </c>
      <c r="G188">
        <v>1.5</v>
      </c>
      <c r="H188">
        <v>1151</v>
      </c>
      <c r="I188" s="18">
        <f t="shared" si="112"/>
        <v>0.49374999999999997</v>
      </c>
      <c r="J188">
        <v>-2.5</v>
      </c>
      <c r="K188">
        <v>1812</v>
      </c>
      <c r="L188" s="18">
        <f t="shared" si="113"/>
        <v>0.7583333333333333</v>
      </c>
      <c r="M188">
        <v>1.5</v>
      </c>
      <c r="O188" s="18" t="str">
        <f t="shared" si="114"/>
        <v/>
      </c>
      <c r="R188" s="3" t="str">
        <f t="shared" si="124"/>
        <v/>
      </c>
      <c r="S188" s="3" t="str">
        <f t="shared" si="125"/>
        <v>5:58-</v>
      </c>
      <c r="T188" s="3" t="str">
        <f t="shared" si="126"/>
        <v>11:51+</v>
      </c>
      <c r="U188" s="3" t="str">
        <f t="shared" si="127"/>
        <v>18:12-</v>
      </c>
      <c r="V188" s="3" t="str">
        <f t="shared" si="128"/>
        <v/>
      </c>
      <c r="W188" s="3"/>
      <c r="X188" s="3" t="str">
        <f t="shared" si="115"/>
        <v>5:58-</v>
      </c>
      <c r="Y188" s="3" t="str">
        <f t="shared" si="116"/>
        <v>11:51+</v>
      </c>
      <c r="Z188" s="3" t="str">
        <f t="shared" si="117"/>
        <v>18:12-</v>
      </c>
      <c r="AA188" s="3" t="str">
        <f t="shared" si="118"/>
        <v/>
      </c>
    </row>
    <row r="189" spans="1:27" x14ac:dyDescent="0.2">
      <c r="A189">
        <v>17</v>
      </c>
      <c r="B189">
        <v>11</v>
      </c>
      <c r="C189" s="18">
        <f t="shared" si="110"/>
        <v>7.6388888888888886E-3</v>
      </c>
      <c r="D189">
        <v>-2.6</v>
      </c>
      <c r="E189">
        <v>647</v>
      </c>
      <c r="F189" s="18">
        <f t="shared" si="111"/>
        <v>0.28263888888888888</v>
      </c>
      <c r="G189">
        <v>1.5</v>
      </c>
      <c r="H189">
        <v>1240</v>
      </c>
      <c r="I189" s="18">
        <f t="shared" si="112"/>
        <v>0.52777777777777779</v>
      </c>
      <c r="J189">
        <v>-2.5</v>
      </c>
      <c r="K189">
        <v>1902</v>
      </c>
      <c r="L189" s="18">
        <f t="shared" si="113"/>
        <v>0.79305555555555562</v>
      </c>
      <c r="M189">
        <v>1.5</v>
      </c>
      <c r="O189" s="18" t="str">
        <f t="shared" si="114"/>
        <v/>
      </c>
      <c r="R189" s="3" t="str">
        <f t="shared" si="124"/>
        <v>0:11+</v>
      </c>
      <c r="S189" s="3" t="str">
        <f t="shared" si="125"/>
        <v>6:47-</v>
      </c>
      <c r="T189" s="3" t="str">
        <f t="shared" si="126"/>
        <v>12:40+</v>
      </c>
      <c r="U189" s="3" t="str">
        <f t="shared" si="127"/>
        <v>19:02-</v>
      </c>
      <c r="V189" s="3" t="str">
        <f t="shared" si="128"/>
        <v/>
      </c>
      <c r="W189" s="3"/>
      <c r="X189" s="3" t="str">
        <f t="shared" si="115"/>
        <v>0:11+</v>
      </c>
      <c r="Y189" s="3" t="str">
        <f t="shared" si="116"/>
        <v>6:47-</v>
      </c>
      <c r="Z189" s="3" t="str">
        <f t="shared" si="117"/>
        <v>12:40+</v>
      </c>
      <c r="AA189" s="3" t="str">
        <f t="shared" si="118"/>
        <v>19:02-</v>
      </c>
    </row>
    <row r="190" spans="1:27" x14ac:dyDescent="0.2">
      <c r="A190">
        <v>18</v>
      </c>
      <c r="B190">
        <v>101</v>
      </c>
      <c r="C190" s="18">
        <f t="shared" si="110"/>
        <v>4.2361111111111106E-2</v>
      </c>
      <c r="D190">
        <v>-2.5</v>
      </c>
      <c r="E190">
        <v>738</v>
      </c>
      <c r="F190" s="18">
        <f t="shared" si="111"/>
        <v>0.31805555555555554</v>
      </c>
      <c r="G190">
        <v>1.4</v>
      </c>
      <c r="H190">
        <v>1332</v>
      </c>
      <c r="I190" s="18">
        <f t="shared" si="112"/>
        <v>0.56388888888888888</v>
      </c>
      <c r="J190">
        <v>-2.5</v>
      </c>
      <c r="K190">
        <v>1956</v>
      </c>
      <c r="L190" s="18">
        <f t="shared" si="113"/>
        <v>0.8305555555555556</v>
      </c>
      <c r="M190">
        <v>1.4</v>
      </c>
      <c r="O190" s="18" t="str">
        <f t="shared" si="114"/>
        <v/>
      </c>
      <c r="R190" s="3" t="str">
        <f t="shared" si="124"/>
        <v>1:01+</v>
      </c>
      <c r="S190" s="3" t="str">
        <f t="shared" si="125"/>
        <v>7:38-</v>
      </c>
      <c r="T190" s="3" t="str">
        <f t="shared" si="126"/>
        <v>13:32+</v>
      </c>
      <c r="U190" s="3" t="str">
        <f t="shared" si="127"/>
        <v>19:56-</v>
      </c>
      <c r="V190" s="3" t="str">
        <f t="shared" si="128"/>
        <v/>
      </c>
      <c r="W190" s="3"/>
      <c r="X190" s="3" t="str">
        <f t="shared" si="115"/>
        <v>1:01+</v>
      </c>
      <c r="Y190" s="3" t="str">
        <f t="shared" si="116"/>
        <v>7:38-</v>
      </c>
      <c r="Z190" s="3" t="str">
        <f t="shared" si="117"/>
        <v>13:32+</v>
      </c>
      <c r="AA190" s="3" t="str">
        <f t="shared" si="118"/>
        <v>19:56-</v>
      </c>
    </row>
    <row r="191" spans="1:27" x14ac:dyDescent="0.2">
      <c r="A191">
        <v>19</v>
      </c>
      <c r="B191">
        <v>156</v>
      </c>
      <c r="C191" s="18">
        <f t="shared" si="110"/>
        <v>8.0555555555555561E-2</v>
      </c>
      <c r="D191">
        <v>-2.5</v>
      </c>
      <c r="E191">
        <v>834</v>
      </c>
      <c r="F191" s="18">
        <f t="shared" si="111"/>
        <v>0.35694444444444445</v>
      </c>
      <c r="G191">
        <v>1.4</v>
      </c>
      <c r="H191">
        <v>1428</v>
      </c>
      <c r="I191" s="18">
        <f t="shared" si="112"/>
        <v>0.60277777777777775</v>
      </c>
      <c r="J191">
        <v>-2.4</v>
      </c>
      <c r="K191">
        <v>2056</v>
      </c>
      <c r="L191" s="18">
        <f t="shared" si="113"/>
        <v>0.87222222222222223</v>
      </c>
      <c r="M191">
        <v>1.4</v>
      </c>
      <c r="O191" s="18" t="str">
        <f t="shared" si="114"/>
        <v/>
      </c>
      <c r="R191" s="3" t="str">
        <f t="shared" si="124"/>
        <v>1:56+</v>
      </c>
      <c r="S191" s="3" t="str">
        <f t="shared" si="125"/>
        <v>8:34-</v>
      </c>
      <c r="T191" s="3" t="str">
        <f t="shared" si="126"/>
        <v>14:28+</v>
      </c>
      <c r="U191" s="3" t="str">
        <f t="shared" si="127"/>
        <v>20:56-</v>
      </c>
      <c r="V191" s="3" t="str">
        <f t="shared" si="128"/>
        <v/>
      </c>
      <c r="W191" s="3"/>
      <c r="X191" s="3" t="str">
        <f t="shared" si="115"/>
        <v>1:56+</v>
      </c>
      <c r="Y191" s="3" t="str">
        <f t="shared" si="116"/>
        <v>8:34-</v>
      </c>
      <c r="Z191" s="3" t="str">
        <f t="shared" si="117"/>
        <v>14:28+</v>
      </c>
      <c r="AA191" s="3" t="str">
        <f t="shared" si="118"/>
        <v>20:56-</v>
      </c>
    </row>
    <row r="192" spans="1:27" x14ac:dyDescent="0.2">
      <c r="A192">
        <v>20</v>
      </c>
      <c r="B192">
        <v>255</v>
      </c>
      <c r="C192" s="18">
        <f t="shared" si="110"/>
        <v>0.12152777777777778</v>
      </c>
      <c r="D192">
        <v>-2.4</v>
      </c>
      <c r="E192">
        <v>934</v>
      </c>
      <c r="F192" s="18">
        <f t="shared" si="111"/>
        <v>0.39861111111111108</v>
      </c>
      <c r="G192">
        <v>1.4</v>
      </c>
      <c r="H192">
        <v>1528</v>
      </c>
      <c r="I192" s="18">
        <f t="shared" si="112"/>
        <v>0.64444444444444449</v>
      </c>
      <c r="J192">
        <v>-2.2999999999999998</v>
      </c>
      <c r="K192">
        <v>2201</v>
      </c>
      <c r="L192" s="18">
        <f t="shared" si="113"/>
        <v>0.91736111111111107</v>
      </c>
      <c r="O192" s="18" t="str">
        <f t="shared" si="114"/>
        <v/>
      </c>
      <c r="R192" s="3" t="str">
        <f t="shared" si="124"/>
        <v>2:55+</v>
      </c>
      <c r="S192" s="3" t="str">
        <f t="shared" si="125"/>
        <v>9:34-</v>
      </c>
      <c r="T192" s="3" t="str">
        <f t="shared" si="126"/>
        <v>15:28+</v>
      </c>
      <c r="U192" s="3" t="str">
        <f t="shared" si="127"/>
        <v>22:01-</v>
      </c>
      <c r="V192" s="3" t="str">
        <f t="shared" si="128"/>
        <v/>
      </c>
      <c r="W192" s="3"/>
      <c r="X192" s="3" t="str">
        <f t="shared" si="115"/>
        <v>2:55+</v>
      </c>
      <c r="Y192" s="3" t="str">
        <f t="shared" si="116"/>
        <v>9:34-</v>
      </c>
      <c r="Z192" s="3" t="str">
        <f t="shared" si="117"/>
        <v>15:28+</v>
      </c>
      <c r="AA192" s="3" t="str">
        <f t="shared" si="118"/>
        <v>22:01-</v>
      </c>
    </row>
    <row r="193" spans="1:27" x14ac:dyDescent="0.2">
      <c r="A193">
        <v>21</v>
      </c>
      <c r="C193" s="18" t="str">
        <f t="shared" si="110"/>
        <v/>
      </c>
      <c r="D193">
        <v>1.4</v>
      </c>
      <c r="E193">
        <v>358</v>
      </c>
      <c r="F193" s="18">
        <f t="shared" si="111"/>
        <v>0.16527777777777777</v>
      </c>
      <c r="G193">
        <v>-2.2999999999999998</v>
      </c>
      <c r="H193">
        <v>1038</v>
      </c>
      <c r="I193" s="18">
        <f t="shared" si="112"/>
        <v>0.44305555555555554</v>
      </c>
      <c r="J193">
        <v>1.3</v>
      </c>
      <c r="K193">
        <v>1631</v>
      </c>
      <c r="L193" s="18">
        <f t="shared" si="113"/>
        <v>0.68819444444444444</v>
      </c>
      <c r="M193">
        <v>-2.2000000000000002</v>
      </c>
      <c r="N193">
        <v>2309</v>
      </c>
      <c r="O193" s="18">
        <f t="shared" si="114"/>
        <v>0.96458333333333324</v>
      </c>
      <c r="R193" s="3" t="str">
        <f t="shared" si="124"/>
        <v/>
      </c>
      <c r="S193" s="3" t="str">
        <f t="shared" si="125"/>
        <v>3:58+</v>
      </c>
      <c r="T193" s="3" t="str">
        <f t="shared" si="126"/>
        <v>10:38-</v>
      </c>
      <c r="U193" s="3" t="str">
        <f t="shared" si="127"/>
        <v>16:31+</v>
      </c>
      <c r="V193" s="3" t="str">
        <f t="shared" si="128"/>
        <v>23:09-</v>
      </c>
      <c r="W193" s="3"/>
      <c r="X193" s="3" t="str">
        <f t="shared" si="115"/>
        <v>3:58+</v>
      </c>
      <c r="Y193" s="3" t="str">
        <f t="shared" si="116"/>
        <v>10:38-</v>
      </c>
      <c r="Z193" s="3" t="str">
        <f t="shared" si="117"/>
        <v>16:31+</v>
      </c>
      <c r="AA193" s="3" t="str">
        <f t="shared" si="118"/>
        <v>23:09-</v>
      </c>
    </row>
    <row r="194" spans="1:27" x14ac:dyDescent="0.2">
      <c r="A194">
        <v>22</v>
      </c>
      <c r="C194" s="18" t="str">
        <f t="shared" si="110"/>
        <v/>
      </c>
      <c r="D194">
        <v>1.3</v>
      </c>
      <c r="E194">
        <v>503</v>
      </c>
      <c r="F194" s="18">
        <f t="shared" si="111"/>
        <v>0.21041666666666667</v>
      </c>
      <c r="G194">
        <v>-2.2000000000000002</v>
      </c>
      <c r="H194">
        <v>1143</v>
      </c>
      <c r="I194" s="18">
        <f t="shared" si="112"/>
        <v>0.48819444444444443</v>
      </c>
      <c r="J194">
        <v>1.3</v>
      </c>
      <c r="K194">
        <v>1734</v>
      </c>
      <c r="L194" s="18">
        <f t="shared" si="113"/>
        <v>0.7319444444444444</v>
      </c>
      <c r="M194">
        <v>-2.2000000000000002</v>
      </c>
      <c r="O194" s="18" t="str">
        <f t="shared" si="114"/>
        <v/>
      </c>
      <c r="R194" s="3" t="str">
        <f t="shared" si="124"/>
        <v/>
      </c>
      <c r="S194" s="3" t="str">
        <f t="shared" si="125"/>
        <v>5:03+</v>
      </c>
      <c r="T194" s="3" t="str">
        <f t="shared" si="126"/>
        <v>11:43-</v>
      </c>
      <c r="U194" s="3" t="str">
        <f t="shared" si="127"/>
        <v>17:34+</v>
      </c>
      <c r="V194" s="3" t="str">
        <f t="shared" si="128"/>
        <v/>
      </c>
      <c r="W194" s="3"/>
      <c r="X194" s="3" t="str">
        <f t="shared" si="115"/>
        <v>5:03+</v>
      </c>
      <c r="Y194" s="3" t="str">
        <f t="shared" si="116"/>
        <v>11:43-</v>
      </c>
      <c r="Z194" s="3" t="str">
        <f t="shared" si="117"/>
        <v>17:34+</v>
      </c>
      <c r="AA194" s="3" t="str">
        <f t="shared" si="118"/>
        <v/>
      </c>
    </row>
    <row r="195" spans="1:27" x14ac:dyDescent="0.2">
      <c r="A195">
        <v>23</v>
      </c>
      <c r="B195">
        <v>16</v>
      </c>
      <c r="C195" s="18">
        <f t="shared" si="110"/>
        <v>1.1111111111111112E-2</v>
      </c>
      <c r="D195">
        <v>1.3</v>
      </c>
      <c r="E195">
        <v>607</v>
      </c>
      <c r="F195" s="18">
        <f t="shared" si="111"/>
        <v>0.25486111111111109</v>
      </c>
      <c r="G195">
        <v>-2.2000000000000002</v>
      </c>
      <c r="H195">
        <v>1245</v>
      </c>
      <c r="I195" s="18">
        <f t="shared" si="112"/>
        <v>0.53125</v>
      </c>
      <c r="J195">
        <v>1.4</v>
      </c>
      <c r="K195">
        <v>1836</v>
      </c>
      <c r="L195" s="18">
        <f t="shared" si="113"/>
        <v>0.77500000000000002</v>
      </c>
      <c r="M195">
        <v>-2.2999999999999998</v>
      </c>
      <c r="O195" s="18" t="str">
        <f t="shared" si="114"/>
        <v/>
      </c>
      <c r="R195" s="3" t="str">
        <f t="shared" si="124"/>
        <v>0:16-</v>
      </c>
      <c r="S195" s="3" t="str">
        <f t="shared" si="125"/>
        <v>6:07+</v>
      </c>
      <c r="T195" s="3" t="str">
        <f t="shared" si="126"/>
        <v>12:45-</v>
      </c>
      <c r="U195" s="3" t="str">
        <f t="shared" si="127"/>
        <v>18:36+</v>
      </c>
      <c r="V195" s="3" t="str">
        <f t="shared" si="128"/>
        <v/>
      </c>
      <c r="W195" s="3"/>
      <c r="X195" s="3" t="str">
        <f t="shared" si="115"/>
        <v>0:16-</v>
      </c>
      <c r="Y195" s="3" t="str">
        <f t="shared" si="116"/>
        <v>6:07+</v>
      </c>
      <c r="Z195" s="3" t="str">
        <f t="shared" si="117"/>
        <v>12:45-</v>
      </c>
      <c r="AA195" s="3" t="str">
        <f t="shared" si="118"/>
        <v>18:36+</v>
      </c>
    </row>
    <row r="196" spans="1:27" x14ac:dyDescent="0.2">
      <c r="A196">
        <v>24</v>
      </c>
      <c r="B196">
        <v>119</v>
      </c>
      <c r="C196" s="18">
        <f t="shared" si="110"/>
        <v>5.486111111111111E-2</v>
      </c>
      <c r="D196">
        <v>1.4</v>
      </c>
      <c r="E196">
        <v>708</v>
      </c>
      <c r="F196" s="18">
        <f t="shared" si="111"/>
        <v>0.29722222222222222</v>
      </c>
      <c r="G196">
        <v>-2.2999999999999998</v>
      </c>
      <c r="H196">
        <v>1343</v>
      </c>
      <c r="I196" s="18">
        <f t="shared" si="112"/>
        <v>0.57152777777777775</v>
      </c>
      <c r="J196">
        <v>1.4</v>
      </c>
      <c r="K196">
        <v>1933</v>
      </c>
      <c r="L196" s="18">
        <f t="shared" si="113"/>
        <v>0.81458333333333333</v>
      </c>
      <c r="M196">
        <v>-2.4</v>
      </c>
      <c r="O196" s="18" t="str">
        <f t="shared" si="114"/>
        <v/>
      </c>
      <c r="R196" s="3" t="str">
        <f t="shared" si="124"/>
        <v>1:19-</v>
      </c>
      <c r="S196" s="3" t="str">
        <f t="shared" si="125"/>
        <v>7:08+</v>
      </c>
      <c r="T196" s="3" t="str">
        <f t="shared" si="126"/>
        <v>13:43-</v>
      </c>
      <c r="U196" s="3" t="str">
        <f t="shared" si="127"/>
        <v>19:33+</v>
      </c>
      <c r="V196" s="3" t="str">
        <f t="shared" si="128"/>
        <v/>
      </c>
      <c r="W196" s="3"/>
      <c r="X196" s="3" t="str">
        <f t="shared" si="115"/>
        <v>1:19-</v>
      </c>
      <c r="Y196" s="3" t="str">
        <f t="shared" si="116"/>
        <v>7:08+</v>
      </c>
      <c r="Z196" s="3" t="str">
        <f t="shared" si="117"/>
        <v>13:43-</v>
      </c>
      <c r="AA196" s="3" t="str">
        <f t="shared" si="118"/>
        <v>19:33+</v>
      </c>
    </row>
    <row r="197" spans="1:27" x14ac:dyDescent="0.2">
      <c r="A197">
        <v>25</v>
      </c>
      <c r="B197">
        <v>217</v>
      </c>
      <c r="C197" s="18">
        <f t="shared" si="110"/>
        <v>9.5138888888888884E-2</v>
      </c>
      <c r="D197">
        <v>1.4</v>
      </c>
      <c r="E197">
        <v>804</v>
      </c>
      <c r="F197" s="18">
        <f t="shared" si="111"/>
        <v>0.33611111111111108</v>
      </c>
      <c r="G197">
        <v>-2.2999999999999998</v>
      </c>
      <c r="H197">
        <v>1437</v>
      </c>
      <c r="I197" s="18">
        <f t="shared" si="112"/>
        <v>0.60902777777777783</v>
      </c>
      <c r="J197">
        <v>1.4</v>
      </c>
      <c r="K197">
        <v>2027</v>
      </c>
      <c r="L197" s="18">
        <f t="shared" si="113"/>
        <v>0.8520833333333333</v>
      </c>
      <c r="O197" s="18" t="str">
        <f t="shared" si="114"/>
        <v/>
      </c>
      <c r="R197" s="3" t="str">
        <f t="shared" si="124"/>
        <v>2:17-</v>
      </c>
      <c r="S197" s="3" t="str">
        <f t="shared" si="125"/>
        <v>8:04+</v>
      </c>
      <c r="T197" s="3" t="str">
        <f t="shared" si="126"/>
        <v>14:37-</v>
      </c>
      <c r="U197" s="3" t="str">
        <f t="shared" si="127"/>
        <v>20:27-</v>
      </c>
      <c r="V197" s="3" t="str">
        <f t="shared" si="128"/>
        <v/>
      </c>
      <c r="W197" s="3"/>
      <c r="X197" s="3" t="str">
        <f t="shared" si="115"/>
        <v>2:17-</v>
      </c>
      <c r="Y197" s="3" t="str">
        <f t="shared" si="116"/>
        <v>8:04+</v>
      </c>
      <c r="Z197" s="3" t="str">
        <f t="shared" si="117"/>
        <v>14:37-</v>
      </c>
      <c r="AA197" s="3" t="str">
        <f t="shared" si="118"/>
        <v>20:27-</v>
      </c>
    </row>
    <row r="198" spans="1:27" x14ac:dyDescent="0.2">
      <c r="A198">
        <v>26</v>
      </c>
      <c r="C198" s="18" t="str">
        <f t="shared" ref="C198:C261" si="141">IF(B198="","",(INT(B198/100)+MOD(B198,100)/60)/24)</f>
        <v/>
      </c>
      <c r="D198">
        <v>-2.4</v>
      </c>
      <c r="E198">
        <v>310</v>
      </c>
      <c r="F198" s="18">
        <f t="shared" ref="F198:F261" si="142">IF(E198="","",(INT(E198/100)+MOD(E198,100)/60)/24)</f>
        <v>0.13194444444444445</v>
      </c>
      <c r="G198">
        <v>1.4</v>
      </c>
      <c r="H198">
        <v>856</v>
      </c>
      <c r="I198" s="18">
        <f t="shared" ref="I198:I261" si="143">IF(H198="","",(INT(H198/100)+MOD(H198,100)/60)/24)</f>
        <v>0.37222222222222223</v>
      </c>
      <c r="J198">
        <v>-2.4</v>
      </c>
      <c r="K198">
        <v>1527</v>
      </c>
      <c r="L198" s="18">
        <f t="shared" ref="L198:L261" si="144">IF(K198="","",(INT(K198/100)+MOD(K198,100)/60)/24)</f>
        <v>0.64374999999999993</v>
      </c>
      <c r="M198">
        <v>1.5</v>
      </c>
      <c r="N198">
        <v>2117</v>
      </c>
      <c r="O198" s="18">
        <f t="shared" ref="O198:O261" si="145">IF(N198="","",(INT(N198/100)+MOD(N198,100)/60)/24)</f>
        <v>0.88680555555555562</v>
      </c>
      <c r="R198" s="3" t="str">
        <f t="shared" si="124"/>
        <v/>
      </c>
      <c r="S198" s="3" t="str">
        <f t="shared" si="125"/>
        <v>3:10-</v>
      </c>
      <c r="T198" s="3" t="str">
        <f t="shared" si="126"/>
        <v>8:56+</v>
      </c>
      <c r="U198" s="3" t="str">
        <f t="shared" si="127"/>
        <v>15:27-</v>
      </c>
      <c r="V198" s="3" t="str">
        <f t="shared" si="128"/>
        <v>21:17-</v>
      </c>
      <c r="W198" s="3"/>
      <c r="X198" s="3" t="str">
        <f t="shared" ref="X198:X261" si="146">IF($R198="",S198,R198)</f>
        <v>3:10-</v>
      </c>
      <c r="Y198" s="3" t="str">
        <f t="shared" ref="Y198:Y261" si="147">IF($R198="",T198,S198)</f>
        <v>8:56+</v>
      </c>
      <c r="Z198" s="3" t="str">
        <f t="shared" ref="Z198:Z261" si="148">IF($R198="",U198,T198)</f>
        <v>15:27-</v>
      </c>
      <c r="AA198" s="3" t="str">
        <f t="shared" ref="AA198:AA261" si="149">IF($R198="",V198,U198)</f>
        <v>21:17-</v>
      </c>
    </row>
    <row r="199" spans="1:27" x14ac:dyDescent="0.2">
      <c r="A199">
        <v>27</v>
      </c>
      <c r="C199" s="18" t="str">
        <f t="shared" si="141"/>
        <v/>
      </c>
      <c r="D199">
        <v>-2.5</v>
      </c>
      <c r="E199">
        <v>359</v>
      </c>
      <c r="F199" s="18">
        <f t="shared" si="142"/>
        <v>0.16597222222222222</v>
      </c>
      <c r="G199">
        <v>1.5</v>
      </c>
      <c r="H199">
        <v>944</v>
      </c>
      <c r="I199" s="18">
        <f t="shared" si="143"/>
        <v>0.4055555555555555</v>
      </c>
      <c r="J199">
        <v>-2.4</v>
      </c>
      <c r="K199">
        <v>1614</v>
      </c>
      <c r="L199" s="18">
        <f t="shared" si="144"/>
        <v>0.67638888888888893</v>
      </c>
      <c r="M199">
        <v>1.5</v>
      </c>
      <c r="N199">
        <v>2204</v>
      </c>
      <c r="O199" s="18">
        <f t="shared" si="145"/>
        <v>0.9194444444444444</v>
      </c>
      <c r="R199" s="3" t="str">
        <f t="shared" si="124"/>
        <v/>
      </c>
      <c r="S199" s="3" t="str">
        <f t="shared" si="125"/>
        <v>3:59-</v>
      </c>
      <c r="T199" s="3" t="str">
        <f t="shared" si="126"/>
        <v>9:44+</v>
      </c>
      <c r="U199" s="3" t="str">
        <f t="shared" si="127"/>
        <v>16:14-</v>
      </c>
      <c r="V199" s="3" t="str">
        <f t="shared" si="128"/>
        <v>22:04-</v>
      </c>
      <c r="W199" s="3"/>
      <c r="X199" s="3" t="str">
        <f t="shared" si="146"/>
        <v>3:59-</v>
      </c>
      <c r="Y199" s="3" t="str">
        <f t="shared" si="147"/>
        <v>9:44+</v>
      </c>
      <c r="Z199" s="3" t="str">
        <f t="shared" si="148"/>
        <v>16:14-</v>
      </c>
      <c r="AA199" s="3" t="str">
        <f t="shared" si="149"/>
        <v>22:04-</v>
      </c>
    </row>
    <row r="200" spans="1:27" x14ac:dyDescent="0.2">
      <c r="A200">
        <v>28</v>
      </c>
      <c r="C200" s="18" t="str">
        <f t="shared" si="141"/>
        <v/>
      </c>
      <c r="D200">
        <v>-2.5</v>
      </c>
      <c r="E200">
        <v>445</v>
      </c>
      <c r="F200" s="18">
        <f t="shared" si="142"/>
        <v>0.19791666666666666</v>
      </c>
      <c r="G200">
        <v>1.5</v>
      </c>
      <c r="H200">
        <v>1030</v>
      </c>
      <c r="I200" s="18">
        <f t="shared" si="143"/>
        <v>0.4375</v>
      </c>
      <c r="J200">
        <v>-2.4</v>
      </c>
      <c r="K200">
        <v>1659</v>
      </c>
      <c r="L200" s="18">
        <f t="shared" si="144"/>
        <v>0.70763888888888893</v>
      </c>
      <c r="M200">
        <v>1.5</v>
      </c>
      <c r="N200">
        <v>2248</v>
      </c>
      <c r="O200" s="18">
        <f t="shared" si="145"/>
        <v>0.95000000000000007</v>
      </c>
      <c r="R200" s="3" t="str">
        <f t="shared" si="124"/>
        <v/>
      </c>
      <c r="S200" s="3" t="str">
        <f t="shared" si="125"/>
        <v>4:45-</v>
      </c>
      <c r="T200" s="3" t="str">
        <f t="shared" si="126"/>
        <v>10:30+</v>
      </c>
      <c r="U200" s="3" t="str">
        <f t="shared" si="127"/>
        <v>16:59-</v>
      </c>
      <c r="V200" s="3" t="str">
        <f t="shared" si="128"/>
        <v>22:48-</v>
      </c>
      <c r="W200" s="3"/>
      <c r="X200" s="3" t="str">
        <f t="shared" si="146"/>
        <v>4:45-</v>
      </c>
      <c r="Y200" s="3" t="str">
        <f t="shared" si="147"/>
        <v>10:30+</v>
      </c>
      <c r="Z200" s="3" t="str">
        <f t="shared" si="148"/>
        <v>16:59-</v>
      </c>
      <c r="AA200" s="3" t="str">
        <f t="shared" si="149"/>
        <v>22:48-</v>
      </c>
    </row>
    <row r="201" spans="1:27" x14ac:dyDescent="0.2">
      <c r="A201">
        <v>29</v>
      </c>
      <c r="C201" s="18" t="str">
        <f t="shared" si="141"/>
        <v/>
      </c>
      <c r="D201">
        <v>-2.5</v>
      </c>
      <c r="E201">
        <v>529</v>
      </c>
      <c r="F201" s="18">
        <f t="shared" si="142"/>
        <v>0.22847222222222222</v>
      </c>
      <c r="G201">
        <v>1.4</v>
      </c>
      <c r="H201">
        <v>1113</v>
      </c>
      <c r="I201" s="18">
        <f t="shared" si="143"/>
        <v>0.46736111111111112</v>
      </c>
      <c r="J201">
        <v>-2.4</v>
      </c>
      <c r="K201">
        <v>1742</v>
      </c>
      <c r="L201" s="18">
        <f t="shared" si="144"/>
        <v>0.73749999999999993</v>
      </c>
      <c r="M201">
        <v>1.5</v>
      </c>
      <c r="N201">
        <v>2331</v>
      </c>
      <c r="O201" s="18">
        <f t="shared" si="145"/>
        <v>0.97986111111111107</v>
      </c>
      <c r="R201" s="3" t="str">
        <f t="shared" si="124"/>
        <v/>
      </c>
      <c r="S201" s="3" t="str">
        <f t="shared" si="125"/>
        <v>5:29-</v>
      </c>
      <c r="T201" s="3" t="str">
        <f t="shared" si="126"/>
        <v>11:13+</v>
      </c>
      <c r="U201" s="3" t="str">
        <f t="shared" si="127"/>
        <v>17:42-</v>
      </c>
      <c r="V201" s="3" t="str">
        <f t="shared" si="128"/>
        <v>23:31-</v>
      </c>
      <c r="W201" s="3"/>
      <c r="X201" s="3" t="str">
        <f t="shared" si="146"/>
        <v>5:29-</v>
      </c>
      <c r="Y201" s="3" t="str">
        <f t="shared" si="147"/>
        <v>11:13+</v>
      </c>
      <c r="Z201" s="3" t="str">
        <f t="shared" si="148"/>
        <v>17:42-</v>
      </c>
      <c r="AA201" s="3" t="str">
        <f t="shared" si="149"/>
        <v>23:31-</v>
      </c>
    </row>
    <row r="202" spans="1:27" x14ac:dyDescent="0.2">
      <c r="A202">
        <v>30</v>
      </c>
      <c r="C202" s="18" t="str">
        <f t="shared" si="141"/>
        <v/>
      </c>
      <c r="D202">
        <v>-2.5</v>
      </c>
      <c r="E202">
        <v>611</v>
      </c>
      <c r="F202" s="18">
        <f t="shared" si="142"/>
        <v>0.25763888888888892</v>
      </c>
      <c r="G202">
        <v>1.4</v>
      </c>
      <c r="H202">
        <v>1156</v>
      </c>
      <c r="I202" s="18">
        <f t="shared" si="143"/>
        <v>0.49722222222222223</v>
      </c>
      <c r="J202">
        <v>-2.4</v>
      </c>
      <c r="K202">
        <v>1825</v>
      </c>
      <c r="L202" s="18">
        <f t="shared" si="144"/>
        <v>0.76736111111111116</v>
      </c>
      <c r="M202">
        <v>1.4</v>
      </c>
      <c r="O202" s="18" t="str">
        <f t="shared" si="145"/>
        <v/>
      </c>
      <c r="R202" s="3" t="str">
        <f t="shared" si="124"/>
        <v/>
      </c>
      <c r="S202" s="3" t="str">
        <f t="shared" si="125"/>
        <v>6:11-</v>
      </c>
      <c r="T202" s="3" t="str">
        <f t="shared" si="126"/>
        <v>11:56+</v>
      </c>
      <c r="U202" s="3" t="str">
        <f t="shared" si="127"/>
        <v>18:25-</v>
      </c>
      <c r="V202" s="3" t="str">
        <f t="shared" si="128"/>
        <v/>
      </c>
      <c r="W202" s="3"/>
      <c r="X202" s="3" t="str">
        <f t="shared" si="146"/>
        <v>6:11-</v>
      </c>
      <c r="Y202" s="3" t="str">
        <f t="shared" si="147"/>
        <v>11:56+</v>
      </c>
      <c r="Z202" s="3" t="str">
        <f t="shared" si="148"/>
        <v>18:25-</v>
      </c>
      <c r="AA202" s="3" t="str">
        <f t="shared" si="149"/>
        <v/>
      </c>
    </row>
    <row r="203" spans="1:27" x14ac:dyDescent="0.2">
      <c r="A203">
        <v>31</v>
      </c>
      <c r="B203">
        <v>14</v>
      </c>
      <c r="C203" s="18">
        <f t="shared" si="141"/>
        <v>9.7222222222222224E-3</v>
      </c>
      <c r="D203">
        <v>-2.4</v>
      </c>
      <c r="E203">
        <v>653</v>
      </c>
      <c r="F203" s="18">
        <f t="shared" si="142"/>
        <v>0.28680555555555554</v>
      </c>
      <c r="G203">
        <v>1.4</v>
      </c>
      <c r="H203">
        <v>1238</v>
      </c>
      <c r="I203" s="18">
        <f t="shared" si="143"/>
        <v>0.52638888888888891</v>
      </c>
      <c r="J203">
        <v>-2.2999999999999998</v>
      </c>
      <c r="K203">
        <v>1907</v>
      </c>
      <c r="L203" s="18">
        <f t="shared" si="144"/>
        <v>0.79652777777777783</v>
      </c>
      <c r="M203">
        <v>1.4</v>
      </c>
      <c r="O203" s="18" t="str">
        <f t="shared" si="145"/>
        <v/>
      </c>
      <c r="R203" s="3" t="str">
        <f t="shared" ref="R203:R266" si="150">IF(C203="","",IF(D203&lt;0,$U$1&amp;TEXT(C203,"h:mm")&amp;$U$2,$S$1&amp;TEXT(C203,"h:mm")&amp;$S$2))</f>
        <v>0:14+</v>
      </c>
      <c r="S203" s="3" t="str">
        <f t="shared" ref="S203:S266" si="151">IF(F203="","",IF(G203&lt;0,$U$1&amp;TEXT(F203,"h:mm")&amp;$U$2,$S$1&amp;TEXT(F203,"h:mm")&amp;$S$2))</f>
        <v>6:53-</v>
      </c>
      <c r="T203" s="3" t="str">
        <f t="shared" ref="T203:T266" si="152">IF(I203="","",IF(J203&lt;0,$U$1&amp;TEXT(I203,"h:mm")&amp;$U$2,$S$1&amp;TEXT(I203,"h:mm")&amp;$S$2))</f>
        <v>12:38+</v>
      </c>
      <c r="U203" s="3" t="str">
        <f t="shared" ref="U203:U266" si="153">IF(L203="","",IF(M203&lt;0,$U$1&amp;TEXT(L203,"h:mm")&amp;$U$2,$S$1&amp;TEXT(L203,"h:mm")&amp;$S$2))</f>
        <v>19:07-</v>
      </c>
      <c r="V203" s="3" t="str">
        <f t="shared" ref="V203:V266" si="154">IF(O203="","",IF(P203&lt;0,$U$1&amp;TEXT(O203,"h:mm")&amp;$U$2,$S$1&amp;TEXT(O203,"h:mm")&amp;$S$2))</f>
        <v/>
      </c>
      <c r="W203" s="3"/>
      <c r="X203" s="3" t="str">
        <f t="shared" si="146"/>
        <v>0:14+</v>
      </c>
      <c r="Y203" s="3" t="str">
        <f t="shared" si="147"/>
        <v>6:53-</v>
      </c>
      <c r="Z203" s="3" t="str">
        <f t="shared" si="148"/>
        <v>12:38+</v>
      </c>
      <c r="AA203" s="3" t="str">
        <f t="shared" si="149"/>
        <v>19:07-</v>
      </c>
    </row>
    <row r="204" spans="1:27" x14ac:dyDescent="0.2">
      <c r="A204" s="16" t="s">
        <v>9</v>
      </c>
      <c r="C204" s="18" t="str">
        <f t="shared" si="141"/>
        <v/>
      </c>
      <c r="F204" s="18" t="str">
        <f t="shared" si="142"/>
        <v/>
      </c>
      <c r="I204" s="18" t="str">
        <f t="shared" si="143"/>
        <v/>
      </c>
      <c r="L204" s="18" t="str">
        <f t="shared" si="144"/>
        <v/>
      </c>
      <c r="O204" s="18" t="str">
        <f t="shared" si="145"/>
        <v/>
      </c>
      <c r="R204" s="3" t="str">
        <f t="shared" si="150"/>
        <v/>
      </c>
      <c r="S204" s="3" t="str">
        <f t="shared" si="151"/>
        <v/>
      </c>
      <c r="T204" s="3" t="str">
        <f t="shared" si="152"/>
        <v/>
      </c>
      <c r="U204" s="3" t="str">
        <f t="shared" si="153"/>
        <v/>
      </c>
      <c r="V204" s="3" t="str">
        <f t="shared" si="154"/>
        <v/>
      </c>
      <c r="W204" s="3"/>
      <c r="X204" s="3" t="str">
        <f t="shared" si="146"/>
        <v/>
      </c>
      <c r="Y204" s="3" t="str">
        <f t="shared" si="147"/>
        <v/>
      </c>
      <c r="Z204" s="3" t="str">
        <f t="shared" si="148"/>
        <v/>
      </c>
      <c r="AA204" s="3" t="str">
        <f t="shared" si="149"/>
        <v/>
      </c>
    </row>
    <row r="205" spans="1:27" x14ac:dyDescent="0.2">
      <c r="C205" s="18" t="str">
        <f t="shared" si="141"/>
        <v/>
      </c>
      <c r="F205" s="18" t="str">
        <f t="shared" si="142"/>
        <v/>
      </c>
      <c r="I205" s="18" t="str">
        <f t="shared" si="143"/>
        <v/>
      </c>
      <c r="L205" s="18" t="str">
        <f t="shared" si="144"/>
        <v/>
      </c>
      <c r="O205" s="18" t="str">
        <f t="shared" si="145"/>
        <v/>
      </c>
      <c r="R205" s="3" t="str">
        <f t="shared" si="150"/>
        <v/>
      </c>
      <c r="S205" s="3" t="str">
        <f t="shared" si="151"/>
        <v/>
      </c>
      <c r="T205" s="3" t="str">
        <f t="shared" si="152"/>
        <v/>
      </c>
      <c r="U205" s="3" t="str">
        <f t="shared" si="153"/>
        <v/>
      </c>
      <c r="V205" s="3" t="str">
        <f t="shared" si="154"/>
        <v/>
      </c>
      <c r="W205" s="3"/>
      <c r="X205" s="3" t="str">
        <f t="shared" si="146"/>
        <v/>
      </c>
      <c r="Y205" s="3" t="str">
        <f t="shared" si="147"/>
        <v/>
      </c>
      <c r="Z205" s="3" t="str">
        <f t="shared" si="148"/>
        <v/>
      </c>
      <c r="AA205" s="3" t="str">
        <f t="shared" si="149"/>
        <v/>
      </c>
    </row>
    <row r="206" spans="1:27" x14ac:dyDescent="0.2">
      <c r="C206" s="18" t="str">
        <f t="shared" si="141"/>
        <v/>
      </c>
      <c r="F206" s="18" t="str">
        <f t="shared" si="142"/>
        <v/>
      </c>
      <c r="I206" s="18" t="str">
        <f t="shared" si="143"/>
        <v/>
      </c>
      <c r="L206" s="18" t="str">
        <f t="shared" si="144"/>
        <v/>
      </c>
      <c r="O206" s="18" t="str">
        <f t="shared" si="145"/>
        <v/>
      </c>
      <c r="R206" s="3" t="str">
        <f t="shared" si="150"/>
        <v/>
      </c>
      <c r="S206" s="3" t="str">
        <f t="shared" si="151"/>
        <v/>
      </c>
      <c r="T206" s="3" t="str">
        <f t="shared" si="152"/>
        <v/>
      </c>
      <c r="U206" s="3" t="str">
        <f t="shared" si="153"/>
        <v/>
      </c>
      <c r="V206" s="3" t="str">
        <f t="shared" si="154"/>
        <v/>
      </c>
      <c r="W206" s="3"/>
      <c r="X206" s="3" t="str">
        <f t="shared" si="146"/>
        <v/>
      </c>
      <c r="Y206" s="3" t="str">
        <f t="shared" si="147"/>
        <v/>
      </c>
      <c r="Z206" s="3" t="str">
        <f t="shared" si="148"/>
        <v/>
      </c>
      <c r="AA206" s="3" t="str">
        <f t="shared" si="149"/>
        <v/>
      </c>
    </row>
    <row r="207" spans="1:27" x14ac:dyDescent="0.2">
      <c r="C207" s="18" t="str">
        <f t="shared" si="141"/>
        <v/>
      </c>
      <c r="F207" s="18" t="str">
        <f t="shared" si="142"/>
        <v/>
      </c>
      <c r="I207" s="18" t="str">
        <f t="shared" si="143"/>
        <v/>
      </c>
      <c r="L207" s="18" t="str">
        <f t="shared" si="144"/>
        <v/>
      </c>
      <c r="O207" s="18" t="str">
        <f t="shared" si="145"/>
        <v/>
      </c>
      <c r="R207" s="3" t="str">
        <f t="shared" si="150"/>
        <v/>
      </c>
      <c r="S207" s="3" t="str">
        <f t="shared" si="151"/>
        <v/>
      </c>
      <c r="T207" s="3" t="str">
        <f t="shared" si="152"/>
        <v/>
      </c>
      <c r="U207" s="3" t="str">
        <f t="shared" si="153"/>
        <v/>
      </c>
      <c r="V207" s="3" t="str">
        <f t="shared" si="154"/>
        <v/>
      </c>
      <c r="W207" s="3"/>
      <c r="X207" s="3" t="str">
        <f t="shared" si="146"/>
        <v/>
      </c>
      <c r="Y207" s="3" t="str">
        <f t="shared" si="147"/>
        <v/>
      </c>
      <c r="Z207" s="3" t="str">
        <f t="shared" si="148"/>
        <v/>
      </c>
      <c r="AA207" s="3" t="str">
        <f t="shared" si="149"/>
        <v/>
      </c>
    </row>
    <row r="208" spans="1:27" x14ac:dyDescent="0.2">
      <c r="A208" t="s">
        <v>10</v>
      </c>
      <c r="C208" s="18" t="str">
        <f t="shared" si="141"/>
        <v/>
      </c>
      <c r="F208" s="18" t="str">
        <f t="shared" si="142"/>
        <v/>
      </c>
      <c r="I208" s="18" t="str">
        <f t="shared" si="143"/>
        <v/>
      </c>
      <c r="L208" s="18" t="str">
        <f t="shared" si="144"/>
        <v/>
      </c>
      <c r="O208" s="18" t="str">
        <f t="shared" si="145"/>
        <v/>
      </c>
      <c r="R208" s="3" t="str">
        <f t="shared" si="150"/>
        <v/>
      </c>
      <c r="S208" s="3" t="str">
        <f t="shared" si="151"/>
        <v/>
      </c>
      <c r="T208" s="3" t="str">
        <f t="shared" si="152"/>
        <v/>
      </c>
      <c r="U208" s="3" t="str">
        <f t="shared" si="153"/>
        <v/>
      </c>
      <c r="V208" s="3" t="str">
        <f t="shared" si="154"/>
        <v/>
      </c>
      <c r="W208" s="3"/>
      <c r="X208" s="3" t="str">
        <f t="shared" si="146"/>
        <v/>
      </c>
      <c r="Y208" s="3" t="str">
        <f t="shared" si="147"/>
        <v/>
      </c>
      <c r="Z208" s="3" t="str">
        <f t="shared" si="148"/>
        <v/>
      </c>
      <c r="AA208" s="3" t="str">
        <f t="shared" si="149"/>
        <v/>
      </c>
    </row>
    <row r="209" spans="1:27" x14ac:dyDescent="0.2">
      <c r="A209" t="s">
        <v>11</v>
      </c>
      <c r="B209" t="s">
        <v>486</v>
      </c>
      <c r="C209" s="18" t="e">
        <f t="shared" si="141"/>
        <v>#VALUE!</v>
      </c>
      <c r="F209" s="18" t="str">
        <f t="shared" si="142"/>
        <v/>
      </c>
      <c r="I209" s="18" t="str">
        <f t="shared" si="143"/>
        <v/>
      </c>
      <c r="L209" s="18" t="str">
        <f t="shared" si="144"/>
        <v/>
      </c>
      <c r="O209" s="18" t="str">
        <f t="shared" si="145"/>
        <v/>
      </c>
      <c r="R209" s="3" t="e">
        <f t="shared" si="150"/>
        <v>#VALUE!</v>
      </c>
      <c r="S209" s="3" t="str">
        <f t="shared" si="151"/>
        <v/>
      </c>
      <c r="T209" s="3" t="str">
        <f t="shared" si="152"/>
        <v/>
      </c>
      <c r="U209" s="3" t="str">
        <f t="shared" si="153"/>
        <v/>
      </c>
      <c r="V209" s="3" t="str">
        <f t="shared" si="154"/>
        <v/>
      </c>
      <c r="W209" s="3"/>
      <c r="X209" s="3" t="e">
        <f t="shared" si="146"/>
        <v>#VALUE!</v>
      </c>
      <c r="Y209" s="3" t="e">
        <f t="shared" si="147"/>
        <v>#VALUE!</v>
      </c>
      <c r="Z209" s="3" t="e">
        <f t="shared" si="148"/>
        <v>#VALUE!</v>
      </c>
      <c r="AA209" s="3" t="e">
        <f t="shared" si="149"/>
        <v>#VALUE!</v>
      </c>
    </row>
    <row r="210" spans="1:27" x14ac:dyDescent="0.2">
      <c r="A210" t="s">
        <v>12</v>
      </c>
      <c r="B210" t="s">
        <v>481</v>
      </c>
      <c r="C210" s="18" t="e">
        <f t="shared" si="141"/>
        <v>#VALUE!</v>
      </c>
      <c r="F210" s="18" t="str">
        <f t="shared" si="142"/>
        <v/>
      </c>
      <c r="I210" s="18" t="str">
        <f t="shared" si="143"/>
        <v/>
      </c>
      <c r="L210" s="18" t="str">
        <f t="shared" si="144"/>
        <v/>
      </c>
      <c r="O210" s="18" t="str">
        <f t="shared" si="145"/>
        <v/>
      </c>
      <c r="R210" s="3" t="e">
        <f t="shared" si="150"/>
        <v>#VALUE!</v>
      </c>
      <c r="S210" s="3" t="str">
        <f t="shared" si="151"/>
        <v/>
      </c>
      <c r="T210" s="3" t="str">
        <f t="shared" si="152"/>
        <v/>
      </c>
      <c r="U210" s="3" t="str">
        <f t="shared" si="153"/>
        <v/>
      </c>
      <c r="V210" s="3" t="str">
        <f t="shared" si="154"/>
        <v/>
      </c>
      <c r="W210" s="3"/>
      <c r="X210" s="3" t="e">
        <f t="shared" si="146"/>
        <v>#VALUE!</v>
      </c>
      <c r="Y210" s="3" t="e">
        <f t="shared" si="147"/>
        <v>#VALUE!</v>
      </c>
      <c r="Z210" s="3" t="e">
        <f t="shared" si="148"/>
        <v>#VALUE!</v>
      </c>
      <c r="AA210" s="3" t="e">
        <f t="shared" si="149"/>
        <v>#VALUE!</v>
      </c>
    </row>
    <row r="211" spans="1:27" x14ac:dyDescent="0.2">
      <c r="A211" t="s">
        <v>13</v>
      </c>
      <c r="C211" s="18" t="str">
        <f t="shared" si="141"/>
        <v/>
      </c>
      <c r="F211" s="18" t="str">
        <f t="shared" si="142"/>
        <v/>
      </c>
      <c r="I211" s="18" t="str">
        <f t="shared" si="143"/>
        <v/>
      </c>
      <c r="L211" s="18" t="str">
        <f t="shared" si="144"/>
        <v/>
      </c>
      <c r="O211" s="18" t="str">
        <f t="shared" si="145"/>
        <v/>
      </c>
      <c r="R211" s="3" t="str">
        <f t="shared" si="150"/>
        <v/>
      </c>
      <c r="S211" s="3" t="str">
        <f t="shared" si="151"/>
        <v/>
      </c>
      <c r="T211" s="3" t="str">
        <f t="shared" si="152"/>
        <v/>
      </c>
      <c r="U211" s="3" t="str">
        <f t="shared" si="153"/>
        <v/>
      </c>
      <c r="V211" s="3" t="str">
        <f t="shared" si="154"/>
        <v/>
      </c>
      <c r="W211" s="3"/>
      <c r="X211" s="3" t="str">
        <f t="shared" si="146"/>
        <v/>
      </c>
      <c r="Y211" s="3" t="str">
        <f t="shared" si="147"/>
        <v/>
      </c>
      <c r="Z211" s="3" t="str">
        <f t="shared" si="148"/>
        <v/>
      </c>
      <c r="AA211" s="3" t="str">
        <f t="shared" si="149"/>
        <v/>
      </c>
    </row>
    <row r="212" spans="1:27" x14ac:dyDescent="0.2">
      <c r="A212" s="26"/>
      <c r="B212" s="14" t="s">
        <v>0</v>
      </c>
      <c r="C212" s="18" t="e">
        <f t="shared" si="141"/>
        <v>#VALUE!</v>
      </c>
      <c r="D212" s="14" t="s">
        <v>0</v>
      </c>
      <c r="E212" s="14" t="s">
        <v>2</v>
      </c>
      <c r="F212" s="18" t="e">
        <f t="shared" si="142"/>
        <v>#VALUE!</v>
      </c>
      <c r="G212" s="14" t="s">
        <v>2</v>
      </c>
      <c r="H212" s="14" t="s">
        <v>0</v>
      </c>
      <c r="I212" s="18" t="e">
        <f t="shared" si="143"/>
        <v>#VALUE!</v>
      </c>
      <c r="J212" s="14" t="s">
        <v>0</v>
      </c>
      <c r="K212" s="14" t="s">
        <v>2</v>
      </c>
      <c r="L212" s="18" t="e">
        <f t="shared" si="144"/>
        <v>#VALUE!</v>
      </c>
      <c r="O212" s="18" t="str">
        <f t="shared" si="145"/>
        <v/>
      </c>
      <c r="R212" s="3" t="e">
        <f t="shared" si="150"/>
        <v>#VALUE!</v>
      </c>
      <c r="S212" s="3" t="e">
        <f t="shared" si="151"/>
        <v>#VALUE!</v>
      </c>
      <c r="T212" s="3" t="e">
        <f t="shared" si="152"/>
        <v>#VALUE!</v>
      </c>
      <c r="U212" s="3" t="e">
        <f t="shared" si="153"/>
        <v>#VALUE!</v>
      </c>
      <c r="V212" s="3" t="str">
        <f t="shared" si="154"/>
        <v/>
      </c>
      <c r="W212" s="3"/>
      <c r="X212" s="3" t="e">
        <f t="shared" si="146"/>
        <v>#VALUE!</v>
      </c>
      <c r="Y212" s="3" t="e">
        <f t="shared" si="147"/>
        <v>#VALUE!</v>
      </c>
      <c r="Z212" s="3" t="e">
        <f t="shared" si="148"/>
        <v>#VALUE!</v>
      </c>
      <c r="AA212" s="3" t="e">
        <f t="shared" si="149"/>
        <v>#VALUE!</v>
      </c>
    </row>
    <row r="213" spans="1:27" x14ac:dyDescent="0.2">
      <c r="A213" s="26"/>
      <c r="B213" s="14" t="s">
        <v>1</v>
      </c>
      <c r="C213" s="18" t="e">
        <f t="shared" si="141"/>
        <v>#VALUE!</v>
      </c>
      <c r="D213" s="14" t="s">
        <v>1</v>
      </c>
      <c r="E213" s="14" t="s">
        <v>3</v>
      </c>
      <c r="F213" s="18" t="e">
        <f t="shared" si="142"/>
        <v>#VALUE!</v>
      </c>
      <c r="G213" s="14" t="s">
        <v>3</v>
      </c>
      <c r="H213" s="14" t="s">
        <v>1</v>
      </c>
      <c r="I213" s="18" t="e">
        <f t="shared" si="143"/>
        <v>#VALUE!</v>
      </c>
      <c r="J213" s="14" t="s">
        <v>1</v>
      </c>
      <c r="K213" s="14" t="s">
        <v>3</v>
      </c>
      <c r="L213" s="18" t="e">
        <f t="shared" si="144"/>
        <v>#VALUE!</v>
      </c>
      <c r="O213" s="18" t="str">
        <f t="shared" si="145"/>
        <v/>
      </c>
      <c r="R213" s="3" t="e">
        <f t="shared" si="150"/>
        <v>#VALUE!</v>
      </c>
      <c r="S213" s="3" t="e">
        <f t="shared" si="151"/>
        <v>#VALUE!</v>
      </c>
      <c r="T213" s="3" t="e">
        <f t="shared" si="152"/>
        <v>#VALUE!</v>
      </c>
      <c r="U213" s="3" t="e">
        <f t="shared" si="153"/>
        <v>#VALUE!</v>
      </c>
      <c r="V213" s="3" t="str">
        <f t="shared" si="154"/>
        <v/>
      </c>
      <c r="W213" s="3"/>
      <c r="X213" s="3" t="e">
        <f t="shared" si="146"/>
        <v>#VALUE!</v>
      </c>
      <c r="Y213" s="3" t="e">
        <f t="shared" si="147"/>
        <v>#VALUE!</v>
      </c>
      <c r="Z213" s="3" t="e">
        <f t="shared" si="148"/>
        <v>#VALUE!</v>
      </c>
      <c r="AA213" s="3" t="e">
        <f t="shared" si="149"/>
        <v>#VALUE!</v>
      </c>
    </row>
    <row r="214" spans="1:27" x14ac:dyDescent="0.2">
      <c r="A214" s="26" t="s">
        <v>4</v>
      </c>
      <c r="B214" s="14" t="s">
        <v>5</v>
      </c>
      <c r="C214" s="18" t="e">
        <f t="shared" si="141"/>
        <v>#VALUE!</v>
      </c>
      <c r="D214" s="14" t="s">
        <v>7</v>
      </c>
      <c r="E214" s="14" t="s">
        <v>5</v>
      </c>
      <c r="F214" s="18" t="e">
        <f t="shared" si="142"/>
        <v>#VALUE!</v>
      </c>
      <c r="G214" s="14" t="s">
        <v>7</v>
      </c>
      <c r="H214" s="14" t="s">
        <v>5</v>
      </c>
      <c r="I214" s="18" t="e">
        <f t="shared" si="143"/>
        <v>#VALUE!</v>
      </c>
      <c r="J214" s="14" t="s">
        <v>7</v>
      </c>
      <c r="K214" s="14" t="s">
        <v>5</v>
      </c>
      <c r="L214" s="18" t="e">
        <f t="shared" si="144"/>
        <v>#VALUE!</v>
      </c>
      <c r="M214" s="14" t="s">
        <v>7</v>
      </c>
      <c r="N214" s="14" t="s">
        <v>5</v>
      </c>
      <c r="O214" s="18" t="e">
        <f t="shared" si="145"/>
        <v>#VALUE!</v>
      </c>
      <c r="P214" s="14" t="s">
        <v>7</v>
      </c>
      <c r="R214" s="3" t="e">
        <f t="shared" si="150"/>
        <v>#VALUE!</v>
      </c>
      <c r="S214" s="3" t="e">
        <f t="shared" si="151"/>
        <v>#VALUE!</v>
      </c>
      <c r="T214" s="3" t="e">
        <f t="shared" si="152"/>
        <v>#VALUE!</v>
      </c>
      <c r="U214" s="3" t="e">
        <f t="shared" si="153"/>
        <v>#VALUE!</v>
      </c>
      <c r="V214" s="3" t="e">
        <f t="shared" si="154"/>
        <v>#VALUE!</v>
      </c>
      <c r="W214" s="3"/>
      <c r="X214" s="3" t="e">
        <f t="shared" si="146"/>
        <v>#VALUE!</v>
      </c>
      <c r="Y214" s="3" t="e">
        <f t="shared" si="147"/>
        <v>#VALUE!</v>
      </c>
      <c r="Z214" s="3" t="e">
        <f t="shared" si="148"/>
        <v>#VALUE!</v>
      </c>
      <c r="AA214" s="3" t="e">
        <f t="shared" si="149"/>
        <v>#VALUE!</v>
      </c>
    </row>
    <row r="215" spans="1:27" x14ac:dyDescent="0.2">
      <c r="A215" s="26"/>
      <c r="B215" s="14" t="s">
        <v>6</v>
      </c>
      <c r="C215" s="18" t="e">
        <f t="shared" si="141"/>
        <v>#VALUE!</v>
      </c>
      <c r="D215" s="14" t="s">
        <v>8</v>
      </c>
      <c r="E215" s="14" t="s">
        <v>6</v>
      </c>
      <c r="F215" s="18" t="e">
        <f t="shared" si="142"/>
        <v>#VALUE!</v>
      </c>
      <c r="G215" s="14" t="s">
        <v>8</v>
      </c>
      <c r="H215" s="14" t="s">
        <v>6</v>
      </c>
      <c r="I215" s="18" t="e">
        <f t="shared" si="143"/>
        <v>#VALUE!</v>
      </c>
      <c r="J215" s="14" t="s">
        <v>8</v>
      </c>
      <c r="K215" s="14" t="s">
        <v>6</v>
      </c>
      <c r="L215" s="18" t="e">
        <f t="shared" si="144"/>
        <v>#VALUE!</v>
      </c>
      <c r="M215" s="14" t="s">
        <v>8</v>
      </c>
      <c r="N215" s="14" t="s">
        <v>6</v>
      </c>
      <c r="O215" s="18" t="e">
        <f t="shared" si="145"/>
        <v>#VALUE!</v>
      </c>
      <c r="P215" s="14" t="s">
        <v>8</v>
      </c>
      <c r="R215" s="3" t="e">
        <f t="shared" si="150"/>
        <v>#VALUE!</v>
      </c>
      <c r="S215" s="3" t="e">
        <f t="shared" si="151"/>
        <v>#VALUE!</v>
      </c>
      <c r="T215" s="3" t="e">
        <f t="shared" si="152"/>
        <v>#VALUE!</v>
      </c>
      <c r="U215" s="3" t="e">
        <f t="shared" si="153"/>
        <v>#VALUE!</v>
      </c>
      <c r="V215" s="3" t="e">
        <f t="shared" si="154"/>
        <v>#VALUE!</v>
      </c>
      <c r="W215" s="3"/>
      <c r="X215" s="3" t="e">
        <f t="shared" si="146"/>
        <v>#VALUE!</v>
      </c>
      <c r="Y215" s="3" t="e">
        <f t="shared" si="147"/>
        <v>#VALUE!</v>
      </c>
      <c r="Z215" s="3" t="e">
        <f t="shared" si="148"/>
        <v>#VALUE!</v>
      </c>
      <c r="AA215" s="3" t="e">
        <f t="shared" si="149"/>
        <v>#VALUE!</v>
      </c>
    </row>
    <row r="216" spans="1:27" x14ac:dyDescent="0.2">
      <c r="A216">
        <v>1</v>
      </c>
      <c r="B216">
        <v>56</v>
      </c>
      <c r="C216" s="18">
        <f t="shared" si="141"/>
        <v>3.888888888888889E-2</v>
      </c>
      <c r="D216">
        <v>-2.4</v>
      </c>
      <c r="E216">
        <v>736</v>
      </c>
      <c r="F216" s="18">
        <f t="shared" si="142"/>
        <v>0.31666666666666665</v>
      </c>
      <c r="G216">
        <v>1.3</v>
      </c>
      <c r="H216">
        <v>1320</v>
      </c>
      <c r="I216" s="18">
        <f t="shared" si="143"/>
        <v>0.55555555555555558</v>
      </c>
      <c r="J216">
        <v>-2.2000000000000002</v>
      </c>
      <c r="K216">
        <v>1950</v>
      </c>
      <c r="L216" s="18">
        <f t="shared" si="144"/>
        <v>0.82638888888888884</v>
      </c>
      <c r="M216">
        <v>1.3</v>
      </c>
      <c r="O216" s="18" t="str">
        <f t="shared" si="145"/>
        <v/>
      </c>
      <c r="R216" s="3" t="str">
        <f t="shared" si="150"/>
        <v>0:56+</v>
      </c>
      <c r="S216" s="3" t="str">
        <f t="shared" si="151"/>
        <v>7:36-</v>
      </c>
      <c r="T216" s="3" t="str">
        <f t="shared" si="152"/>
        <v>13:20+</v>
      </c>
      <c r="U216" s="3" t="str">
        <f t="shared" si="153"/>
        <v>19:50-</v>
      </c>
      <c r="V216" s="3" t="str">
        <f t="shared" si="154"/>
        <v/>
      </c>
      <c r="W216" s="3"/>
      <c r="X216" s="3" t="str">
        <f t="shared" si="146"/>
        <v>0:56+</v>
      </c>
      <c r="Y216" s="3" t="str">
        <f t="shared" si="147"/>
        <v>7:36-</v>
      </c>
      <c r="Z216" s="3" t="str">
        <f t="shared" si="148"/>
        <v>13:20+</v>
      </c>
      <c r="AA216" s="3" t="str">
        <f t="shared" si="149"/>
        <v>19:50-</v>
      </c>
    </row>
    <row r="217" spans="1:27" x14ac:dyDescent="0.2">
      <c r="A217">
        <v>2</v>
      </c>
      <c r="B217">
        <v>139</v>
      </c>
      <c r="C217" s="18">
        <f t="shared" si="141"/>
        <v>6.8749999999999992E-2</v>
      </c>
      <c r="D217">
        <v>-2.2999999999999998</v>
      </c>
      <c r="E217">
        <v>819</v>
      </c>
      <c r="F217" s="18">
        <f t="shared" si="142"/>
        <v>0.34652777777777777</v>
      </c>
      <c r="G217">
        <v>1.3</v>
      </c>
      <c r="H217">
        <v>1404</v>
      </c>
      <c r="I217" s="18">
        <f t="shared" si="143"/>
        <v>0.58611111111111114</v>
      </c>
      <c r="J217">
        <v>-2.2000000000000002</v>
      </c>
      <c r="K217">
        <v>2034</v>
      </c>
      <c r="L217" s="18">
        <f t="shared" si="144"/>
        <v>0.8569444444444444</v>
      </c>
      <c r="M217">
        <v>1.2</v>
      </c>
      <c r="O217" s="18" t="str">
        <f t="shared" si="145"/>
        <v/>
      </c>
      <c r="R217" s="3" t="str">
        <f t="shared" si="150"/>
        <v>1:39+</v>
      </c>
      <c r="S217" s="3" t="str">
        <f t="shared" si="151"/>
        <v>8:19-</v>
      </c>
      <c r="T217" s="3" t="str">
        <f t="shared" si="152"/>
        <v>14:04+</v>
      </c>
      <c r="U217" s="3" t="str">
        <f t="shared" si="153"/>
        <v>20:34-</v>
      </c>
      <c r="V217" s="3" t="str">
        <f t="shared" si="154"/>
        <v/>
      </c>
      <c r="W217" s="3"/>
      <c r="X217" s="3" t="str">
        <f t="shared" si="146"/>
        <v>1:39+</v>
      </c>
      <c r="Y217" s="3" t="str">
        <f t="shared" si="147"/>
        <v>8:19-</v>
      </c>
      <c r="Z217" s="3" t="str">
        <f t="shared" si="148"/>
        <v>14:04+</v>
      </c>
      <c r="AA217" s="3" t="str">
        <f t="shared" si="149"/>
        <v>20:34-</v>
      </c>
    </row>
    <row r="218" spans="1:27" x14ac:dyDescent="0.2">
      <c r="A218">
        <v>3</v>
      </c>
      <c r="B218">
        <v>223</v>
      </c>
      <c r="C218" s="18">
        <f t="shared" si="141"/>
        <v>9.930555555555555E-2</v>
      </c>
      <c r="D218">
        <v>-2.2000000000000002</v>
      </c>
      <c r="E218">
        <v>903</v>
      </c>
      <c r="F218" s="18">
        <f t="shared" si="142"/>
        <v>0.37708333333333338</v>
      </c>
      <c r="G218">
        <v>1.2</v>
      </c>
      <c r="H218">
        <v>1448</v>
      </c>
      <c r="I218" s="18">
        <f t="shared" si="143"/>
        <v>0.6166666666666667</v>
      </c>
      <c r="J218">
        <v>-2.1</v>
      </c>
      <c r="K218">
        <v>2120</v>
      </c>
      <c r="L218" s="18">
        <f t="shared" si="144"/>
        <v>0.88888888888888884</v>
      </c>
      <c r="M218">
        <v>1.2</v>
      </c>
      <c r="O218" s="18" t="str">
        <f t="shared" si="145"/>
        <v/>
      </c>
      <c r="R218" s="3" t="str">
        <f t="shared" si="150"/>
        <v>2:23+</v>
      </c>
      <c r="S218" s="3" t="str">
        <f t="shared" si="151"/>
        <v>9:03-</v>
      </c>
      <c r="T218" s="3" t="str">
        <f t="shared" si="152"/>
        <v>14:48+</v>
      </c>
      <c r="U218" s="3" t="str">
        <f t="shared" si="153"/>
        <v>21:20-</v>
      </c>
      <c r="V218" s="3" t="str">
        <f t="shared" si="154"/>
        <v/>
      </c>
      <c r="W218" s="3"/>
      <c r="X218" s="3" t="str">
        <f t="shared" si="146"/>
        <v>2:23+</v>
      </c>
      <c r="Y218" s="3" t="str">
        <f t="shared" si="147"/>
        <v>9:03-</v>
      </c>
      <c r="Z218" s="3" t="str">
        <f t="shared" si="148"/>
        <v>14:48+</v>
      </c>
      <c r="AA218" s="3" t="str">
        <f t="shared" si="149"/>
        <v>21:20-</v>
      </c>
    </row>
    <row r="219" spans="1:27" x14ac:dyDescent="0.2">
      <c r="A219">
        <v>4</v>
      </c>
      <c r="B219">
        <v>309</v>
      </c>
      <c r="C219" s="18">
        <f t="shared" si="141"/>
        <v>0.13125000000000001</v>
      </c>
      <c r="D219">
        <v>-2.1</v>
      </c>
      <c r="E219">
        <v>949</v>
      </c>
      <c r="F219" s="18">
        <f t="shared" si="142"/>
        <v>0.40902777777777777</v>
      </c>
      <c r="G219">
        <v>1.2</v>
      </c>
      <c r="H219">
        <v>1535</v>
      </c>
      <c r="I219" s="18">
        <f t="shared" si="143"/>
        <v>0.64930555555555558</v>
      </c>
      <c r="J219">
        <v>-2.1</v>
      </c>
      <c r="K219">
        <v>2209</v>
      </c>
      <c r="L219" s="18">
        <f t="shared" si="144"/>
        <v>0.92291666666666661</v>
      </c>
      <c r="O219" s="18" t="str">
        <f t="shared" si="145"/>
        <v/>
      </c>
      <c r="R219" s="3" t="str">
        <f t="shared" si="150"/>
        <v>3:09+</v>
      </c>
      <c r="S219" s="3" t="str">
        <f t="shared" si="151"/>
        <v>9:49-</v>
      </c>
      <c r="T219" s="3" t="str">
        <f t="shared" si="152"/>
        <v>15:35+</v>
      </c>
      <c r="U219" s="3" t="str">
        <f t="shared" si="153"/>
        <v>22:09-</v>
      </c>
      <c r="V219" s="3" t="str">
        <f t="shared" si="154"/>
        <v/>
      </c>
      <c r="W219" s="3"/>
      <c r="X219" s="3" t="str">
        <f t="shared" si="146"/>
        <v>3:09+</v>
      </c>
      <c r="Y219" s="3" t="str">
        <f t="shared" si="147"/>
        <v>9:49-</v>
      </c>
      <c r="Z219" s="3" t="str">
        <f t="shared" si="148"/>
        <v>15:35+</v>
      </c>
      <c r="AA219" s="3" t="str">
        <f t="shared" si="149"/>
        <v>22:09-</v>
      </c>
    </row>
    <row r="220" spans="1:27" x14ac:dyDescent="0.2">
      <c r="A220">
        <v>5</v>
      </c>
      <c r="C220" s="18" t="str">
        <f t="shared" si="141"/>
        <v/>
      </c>
      <c r="D220">
        <v>1.2</v>
      </c>
      <c r="E220">
        <v>358</v>
      </c>
      <c r="F220" s="18">
        <f t="shared" si="142"/>
        <v>0.16527777777777777</v>
      </c>
      <c r="G220">
        <v>-2.1</v>
      </c>
      <c r="H220">
        <v>1038</v>
      </c>
      <c r="I220" s="18">
        <f t="shared" si="143"/>
        <v>0.44305555555555554</v>
      </c>
      <c r="J220">
        <v>1.2</v>
      </c>
      <c r="K220">
        <v>1624</v>
      </c>
      <c r="L220" s="18">
        <f t="shared" si="144"/>
        <v>0.68333333333333324</v>
      </c>
      <c r="M220">
        <v>-2.1</v>
      </c>
      <c r="N220">
        <v>2301</v>
      </c>
      <c r="O220" s="18">
        <f t="shared" si="145"/>
        <v>0.9590277777777777</v>
      </c>
      <c r="R220" s="3" t="str">
        <f t="shared" si="150"/>
        <v/>
      </c>
      <c r="S220" s="3" t="str">
        <f t="shared" si="151"/>
        <v>3:58+</v>
      </c>
      <c r="T220" s="3" t="str">
        <f t="shared" si="152"/>
        <v>10:38-</v>
      </c>
      <c r="U220" s="3" t="str">
        <f t="shared" si="153"/>
        <v>16:24+</v>
      </c>
      <c r="V220" s="3" t="str">
        <f t="shared" si="154"/>
        <v>23:01-</v>
      </c>
      <c r="W220" s="3"/>
      <c r="X220" s="3" t="str">
        <f t="shared" si="146"/>
        <v>3:58+</v>
      </c>
      <c r="Y220" s="3" t="str">
        <f t="shared" si="147"/>
        <v>10:38-</v>
      </c>
      <c r="Z220" s="3" t="str">
        <f t="shared" si="148"/>
        <v>16:24+</v>
      </c>
      <c r="AA220" s="3" t="str">
        <f t="shared" si="149"/>
        <v>23:01-</v>
      </c>
    </row>
    <row r="221" spans="1:27" x14ac:dyDescent="0.2">
      <c r="A221">
        <v>6</v>
      </c>
      <c r="C221" s="18" t="str">
        <f t="shared" si="141"/>
        <v/>
      </c>
      <c r="D221">
        <v>1.2</v>
      </c>
      <c r="E221">
        <v>449</v>
      </c>
      <c r="F221" s="18">
        <f t="shared" si="142"/>
        <v>0.20069444444444443</v>
      </c>
      <c r="G221">
        <v>-2.1</v>
      </c>
      <c r="H221">
        <v>1127</v>
      </c>
      <c r="I221" s="18">
        <f t="shared" si="143"/>
        <v>0.4770833333333333</v>
      </c>
      <c r="J221">
        <v>1.2</v>
      </c>
      <c r="K221">
        <v>1714</v>
      </c>
      <c r="L221" s="18">
        <f t="shared" si="144"/>
        <v>0.71805555555555556</v>
      </c>
      <c r="M221">
        <v>-2.1</v>
      </c>
      <c r="N221">
        <v>2353</v>
      </c>
      <c r="O221" s="18">
        <f t="shared" si="145"/>
        <v>0.99513888888888891</v>
      </c>
      <c r="R221" s="3" t="str">
        <f t="shared" si="150"/>
        <v/>
      </c>
      <c r="S221" s="3" t="str">
        <f t="shared" si="151"/>
        <v>4:49+</v>
      </c>
      <c r="T221" s="3" t="str">
        <f t="shared" si="152"/>
        <v>11:27-</v>
      </c>
      <c r="U221" s="3" t="str">
        <f t="shared" si="153"/>
        <v>17:14+</v>
      </c>
      <c r="V221" s="3" t="str">
        <f t="shared" si="154"/>
        <v>23:53-</v>
      </c>
      <c r="W221" s="3"/>
      <c r="X221" s="3" t="str">
        <f t="shared" si="146"/>
        <v>4:49+</v>
      </c>
      <c r="Y221" s="3" t="str">
        <f t="shared" si="147"/>
        <v>11:27-</v>
      </c>
      <c r="Z221" s="3" t="str">
        <f t="shared" si="148"/>
        <v>17:14+</v>
      </c>
      <c r="AA221" s="3" t="str">
        <f t="shared" si="149"/>
        <v>23:53-</v>
      </c>
    </row>
    <row r="222" spans="1:27" x14ac:dyDescent="0.2">
      <c r="A222">
        <v>7</v>
      </c>
      <c r="C222" s="18" t="str">
        <f t="shared" si="141"/>
        <v/>
      </c>
      <c r="D222">
        <v>1.2</v>
      </c>
      <c r="E222">
        <v>541</v>
      </c>
      <c r="F222" s="18">
        <f t="shared" si="142"/>
        <v>0.23680555555555557</v>
      </c>
      <c r="G222">
        <v>-2.1</v>
      </c>
      <c r="H222">
        <v>1217</v>
      </c>
      <c r="I222" s="18">
        <f t="shared" si="143"/>
        <v>0.51180555555555551</v>
      </c>
      <c r="J222">
        <v>1.2</v>
      </c>
      <c r="K222">
        <v>1805</v>
      </c>
      <c r="L222" s="18">
        <f t="shared" si="144"/>
        <v>0.75347222222222221</v>
      </c>
      <c r="M222">
        <v>-2.1</v>
      </c>
      <c r="O222" s="18" t="str">
        <f t="shared" si="145"/>
        <v/>
      </c>
      <c r="R222" s="3" t="str">
        <f t="shared" si="150"/>
        <v/>
      </c>
      <c r="S222" s="3" t="str">
        <f t="shared" si="151"/>
        <v>5:41+</v>
      </c>
      <c r="T222" s="3" t="str">
        <f t="shared" si="152"/>
        <v>12:17-</v>
      </c>
      <c r="U222" s="3" t="str">
        <f t="shared" si="153"/>
        <v>18:05+</v>
      </c>
      <c r="V222" s="3" t="str">
        <f t="shared" si="154"/>
        <v/>
      </c>
      <c r="W222" s="3"/>
      <c r="X222" s="3" t="str">
        <f t="shared" si="146"/>
        <v>5:41+</v>
      </c>
      <c r="Y222" s="3" t="str">
        <f t="shared" si="147"/>
        <v>12:17-</v>
      </c>
      <c r="Z222" s="3" t="str">
        <f t="shared" si="148"/>
        <v>18:05+</v>
      </c>
      <c r="AA222" s="3" t="str">
        <f t="shared" si="149"/>
        <v/>
      </c>
    </row>
    <row r="223" spans="1:27" x14ac:dyDescent="0.2">
      <c r="A223">
        <v>8</v>
      </c>
      <c r="B223">
        <v>46</v>
      </c>
      <c r="C223" s="18">
        <f t="shared" si="141"/>
        <v>3.1944444444444449E-2</v>
      </c>
      <c r="D223">
        <v>1.2</v>
      </c>
      <c r="E223">
        <v>633</v>
      </c>
      <c r="F223" s="18">
        <f t="shared" si="142"/>
        <v>0.27291666666666664</v>
      </c>
      <c r="G223">
        <v>-2.1</v>
      </c>
      <c r="H223">
        <v>1306</v>
      </c>
      <c r="I223" s="18">
        <f t="shared" si="143"/>
        <v>0.54583333333333328</v>
      </c>
      <c r="J223">
        <v>1.2</v>
      </c>
      <c r="K223">
        <v>1856</v>
      </c>
      <c r="L223" s="18">
        <f t="shared" si="144"/>
        <v>0.78888888888888886</v>
      </c>
      <c r="M223">
        <v>-2.2000000000000002</v>
      </c>
      <c r="O223" s="18" t="str">
        <f t="shared" si="145"/>
        <v/>
      </c>
      <c r="R223" s="3" t="str">
        <f t="shared" si="150"/>
        <v>0:46-</v>
      </c>
      <c r="S223" s="3" t="str">
        <f t="shared" si="151"/>
        <v>6:33+</v>
      </c>
      <c r="T223" s="3" t="str">
        <f t="shared" si="152"/>
        <v>13:06-</v>
      </c>
      <c r="U223" s="3" t="str">
        <f t="shared" si="153"/>
        <v>18:56+</v>
      </c>
      <c r="V223" s="3" t="str">
        <f t="shared" si="154"/>
        <v/>
      </c>
      <c r="W223" s="3"/>
      <c r="X223" s="3" t="str">
        <f t="shared" si="146"/>
        <v>0:46-</v>
      </c>
      <c r="Y223" s="3" t="str">
        <f t="shared" si="147"/>
        <v>6:33+</v>
      </c>
      <c r="Z223" s="3" t="str">
        <f t="shared" si="148"/>
        <v>13:06-</v>
      </c>
      <c r="AA223" s="3" t="str">
        <f t="shared" si="149"/>
        <v>18:56+</v>
      </c>
    </row>
    <row r="224" spans="1:27" x14ac:dyDescent="0.2">
      <c r="A224">
        <v>9</v>
      </c>
      <c r="B224">
        <v>137</v>
      </c>
      <c r="C224" s="18">
        <f t="shared" si="141"/>
        <v>6.7361111111111108E-2</v>
      </c>
      <c r="D224">
        <v>1.3</v>
      </c>
      <c r="E224">
        <v>724</v>
      </c>
      <c r="F224" s="18">
        <f t="shared" si="142"/>
        <v>0.30833333333333335</v>
      </c>
      <c r="G224">
        <v>-2.2000000000000002</v>
      </c>
      <c r="H224">
        <v>1355</v>
      </c>
      <c r="I224" s="18">
        <f t="shared" si="143"/>
        <v>0.57986111111111105</v>
      </c>
      <c r="J224">
        <v>1.3</v>
      </c>
      <c r="K224">
        <v>1946</v>
      </c>
      <c r="L224" s="18">
        <f t="shared" si="144"/>
        <v>0.82361111111111107</v>
      </c>
      <c r="M224">
        <v>-2.4</v>
      </c>
      <c r="O224" s="18" t="str">
        <f t="shared" si="145"/>
        <v/>
      </c>
      <c r="R224" s="3" t="str">
        <f t="shared" si="150"/>
        <v>1:37-</v>
      </c>
      <c r="S224" s="3" t="str">
        <f t="shared" si="151"/>
        <v>7:24+</v>
      </c>
      <c r="T224" s="3" t="str">
        <f t="shared" si="152"/>
        <v>13:55-</v>
      </c>
      <c r="U224" s="3" t="str">
        <f t="shared" si="153"/>
        <v>19:46+</v>
      </c>
      <c r="V224" s="3" t="str">
        <f t="shared" si="154"/>
        <v/>
      </c>
      <c r="X224" s="3" t="str">
        <f t="shared" si="146"/>
        <v>1:37-</v>
      </c>
      <c r="Y224" s="3" t="str">
        <f t="shared" si="147"/>
        <v>7:24+</v>
      </c>
      <c r="Z224" s="3" t="str">
        <f t="shared" si="148"/>
        <v>13:55-</v>
      </c>
      <c r="AA224" s="3" t="str">
        <f t="shared" si="149"/>
        <v>19:46+</v>
      </c>
    </row>
    <row r="225" spans="1:27" x14ac:dyDescent="0.2">
      <c r="A225">
        <v>10</v>
      </c>
      <c r="B225">
        <v>227</v>
      </c>
      <c r="C225" s="18">
        <f t="shared" si="141"/>
        <v>0.10208333333333335</v>
      </c>
      <c r="D225">
        <v>1.3</v>
      </c>
      <c r="E225">
        <v>815</v>
      </c>
      <c r="F225" s="18">
        <f t="shared" si="142"/>
        <v>0.34375</v>
      </c>
      <c r="G225">
        <v>-2.2999999999999998</v>
      </c>
      <c r="H225">
        <v>1442</v>
      </c>
      <c r="I225" s="18">
        <f t="shared" si="143"/>
        <v>0.61249999999999993</v>
      </c>
      <c r="J225">
        <v>1.4</v>
      </c>
      <c r="K225">
        <v>2035</v>
      </c>
      <c r="L225" s="18">
        <f t="shared" si="144"/>
        <v>0.85763888888888884</v>
      </c>
      <c r="O225" s="18" t="str">
        <f t="shared" si="145"/>
        <v/>
      </c>
      <c r="R225" s="3" t="str">
        <f t="shared" si="150"/>
        <v>2:27-</v>
      </c>
      <c r="S225" s="3" t="str">
        <f t="shared" si="151"/>
        <v>8:15+</v>
      </c>
      <c r="T225" s="3" t="str">
        <f t="shared" si="152"/>
        <v>14:42-</v>
      </c>
      <c r="U225" s="3" t="str">
        <f t="shared" si="153"/>
        <v>20:35-</v>
      </c>
      <c r="V225" s="3" t="str">
        <f t="shared" si="154"/>
        <v/>
      </c>
      <c r="X225" s="3" t="str">
        <f t="shared" si="146"/>
        <v>2:27-</v>
      </c>
      <c r="Y225" s="3" t="str">
        <f t="shared" si="147"/>
        <v>8:15+</v>
      </c>
      <c r="Z225" s="3" t="str">
        <f t="shared" si="148"/>
        <v>14:42-</v>
      </c>
      <c r="AA225" s="3" t="str">
        <f t="shared" si="149"/>
        <v>20:35-</v>
      </c>
    </row>
    <row r="226" spans="1:27" x14ac:dyDescent="0.2">
      <c r="A226">
        <v>11</v>
      </c>
      <c r="C226" s="18" t="str">
        <f t="shared" si="141"/>
        <v/>
      </c>
      <c r="D226">
        <v>-2.5</v>
      </c>
      <c r="E226">
        <v>316</v>
      </c>
      <c r="F226" s="18">
        <f t="shared" si="142"/>
        <v>0.1361111111111111</v>
      </c>
      <c r="G226">
        <v>1.4</v>
      </c>
      <c r="H226">
        <v>904</v>
      </c>
      <c r="I226" s="18">
        <f t="shared" si="143"/>
        <v>0.37777777777777777</v>
      </c>
      <c r="J226">
        <v>-2.4</v>
      </c>
      <c r="K226">
        <v>1530</v>
      </c>
      <c r="L226" s="18">
        <f t="shared" si="144"/>
        <v>0.64583333333333337</v>
      </c>
      <c r="M226">
        <v>1.5</v>
      </c>
      <c r="N226">
        <v>2124</v>
      </c>
      <c r="O226" s="18">
        <f t="shared" si="145"/>
        <v>0.89166666666666661</v>
      </c>
      <c r="R226" s="3" t="str">
        <f t="shared" si="150"/>
        <v/>
      </c>
      <c r="S226" s="3" t="str">
        <f t="shared" si="151"/>
        <v>3:16-</v>
      </c>
      <c r="T226" s="3" t="str">
        <f t="shared" si="152"/>
        <v>9:04+</v>
      </c>
      <c r="U226" s="3" t="str">
        <f t="shared" si="153"/>
        <v>15:30-</v>
      </c>
      <c r="V226" s="3" t="str">
        <f t="shared" si="154"/>
        <v>21:24-</v>
      </c>
      <c r="X226" s="3" t="str">
        <f t="shared" si="146"/>
        <v>3:16-</v>
      </c>
      <c r="Y226" s="3" t="str">
        <f t="shared" si="147"/>
        <v>9:04+</v>
      </c>
      <c r="Z226" s="3" t="str">
        <f t="shared" si="148"/>
        <v>15:30-</v>
      </c>
      <c r="AA226" s="3" t="str">
        <f t="shared" si="149"/>
        <v>21:24-</v>
      </c>
    </row>
    <row r="227" spans="1:27" x14ac:dyDescent="0.2">
      <c r="A227">
        <v>12</v>
      </c>
      <c r="C227" s="18" t="str">
        <f t="shared" si="141"/>
        <v/>
      </c>
      <c r="D227">
        <v>-2.5</v>
      </c>
      <c r="E227">
        <v>405</v>
      </c>
      <c r="F227" s="18">
        <f t="shared" si="142"/>
        <v>0.17013888888888887</v>
      </c>
      <c r="G227">
        <v>1.4</v>
      </c>
      <c r="H227">
        <v>953</v>
      </c>
      <c r="I227" s="18">
        <f t="shared" si="143"/>
        <v>0.41180555555555554</v>
      </c>
      <c r="J227">
        <v>-2.5</v>
      </c>
      <c r="K227">
        <v>1618</v>
      </c>
      <c r="L227" s="18">
        <f t="shared" si="144"/>
        <v>0.6791666666666667</v>
      </c>
      <c r="M227">
        <v>1.5</v>
      </c>
      <c r="N227">
        <v>2214</v>
      </c>
      <c r="O227" s="18">
        <f t="shared" si="145"/>
        <v>0.92638888888888893</v>
      </c>
      <c r="R227" s="3" t="str">
        <f t="shared" si="150"/>
        <v/>
      </c>
      <c r="S227" s="3" t="str">
        <f t="shared" si="151"/>
        <v>4:05-</v>
      </c>
      <c r="T227" s="3" t="str">
        <f t="shared" si="152"/>
        <v>9:53+</v>
      </c>
      <c r="U227" s="3" t="str">
        <f t="shared" si="153"/>
        <v>16:18-</v>
      </c>
      <c r="V227" s="3" t="str">
        <f t="shared" si="154"/>
        <v>22:14-</v>
      </c>
      <c r="X227" s="3" t="str">
        <f t="shared" si="146"/>
        <v>4:05-</v>
      </c>
      <c r="Y227" s="3" t="str">
        <f t="shared" si="147"/>
        <v>9:53+</v>
      </c>
      <c r="Z227" s="3" t="str">
        <f t="shared" si="148"/>
        <v>16:18-</v>
      </c>
      <c r="AA227" s="3" t="str">
        <f t="shared" si="149"/>
        <v>22:14-</v>
      </c>
    </row>
    <row r="228" spans="1:27" x14ac:dyDescent="0.2">
      <c r="A228">
        <v>13</v>
      </c>
      <c r="C228" s="18" t="str">
        <f t="shared" si="141"/>
        <v/>
      </c>
      <c r="D228">
        <v>-2.6</v>
      </c>
      <c r="E228">
        <v>454</v>
      </c>
      <c r="F228" s="18">
        <f t="shared" si="142"/>
        <v>0.20416666666666669</v>
      </c>
      <c r="G228">
        <v>1.5</v>
      </c>
      <c r="H228">
        <v>1042</v>
      </c>
      <c r="I228" s="18">
        <f t="shared" si="143"/>
        <v>0.4458333333333333</v>
      </c>
      <c r="J228">
        <v>-2.5</v>
      </c>
      <c r="K228">
        <v>1708</v>
      </c>
      <c r="L228" s="18">
        <f t="shared" si="144"/>
        <v>0.71388888888888891</v>
      </c>
      <c r="M228">
        <v>1.6</v>
      </c>
      <c r="N228">
        <v>2304</v>
      </c>
      <c r="O228" s="18">
        <f t="shared" si="145"/>
        <v>0.96111111111111114</v>
      </c>
      <c r="R228" s="3" t="str">
        <f t="shared" si="150"/>
        <v/>
      </c>
      <c r="S228" s="3" t="str">
        <f t="shared" si="151"/>
        <v>4:54-</v>
      </c>
      <c r="T228" s="3" t="str">
        <f t="shared" si="152"/>
        <v>10:42+</v>
      </c>
      <c r="U228" s="3" t="str">
        <f t="shared" si="153"/>
        <v>17:08-</v>
      </c>
      <c r="V228" s="3" t="str">
        <f t="shared" si="154"/>
        <v>23:04-</v>
      </c>
      <c r="X228" s="3" t="str">
        <f t="shared" si="146"/>
        <v>4:54-</v>
      </c>
      <c r="Y228" s="3" t="str">
        <f t="shared" si="147"/>
        <v>10:42+</v>
      </c>
      <c r="Z228" s="3" t="str">
        <f t="shared" si="148"/>
        <v>17:08-</v>
      </c>
      <c r="AA228" s="3" t="str">
        <f t="shared" si="149"/>
        <v>23:04-</v>
      </c>
    </row>
    <row r="229" spans="1:27" x14ac:dyDescent="0.2">
      <c r="A229">
        <v>14</v>
      </c>
      <c r="C229" s="18" t="str">
        <f t="shared" si="141"/>
        <v/>
      </c>
      <c r="D229">
        <v>-2.6</v>
      </c>
      <c r="E229">
        <v>543</v>
      </c>
      <c r="F229" s="18">
        <f t="shared" si="142"/>
        <v>0.23819444444444446</v>
      </c>
      <c r="G229">
        <v>1.5</v>
      </c>
      <c r="H229">
        <v>1133</v>
      </c>
      <c r="I229" s="18">
        <f t="shared" si="143"/>
        <v>0.48125000000000001</v>
      </c>
      <c r="J229">
        <v>-2.5</v>
      </c>
      <c r="K229">
        <v>1759</v>
      </c>
      <c r="L229" s="18">
        <f t="shared" si="144"/>
        <v>0.74930555555555556</v>
      </c>
      <c r="M229">
        <v>1.6</v>
      </c>
      <c r="N229">
        <v>2355</v>
      </c>
      <c r="O229" s="18">
        <f t="shared" si="145"/>
        <v>0.99652777777777779</v>
      </c>
      <c r="R229" s="3" t="str">
        <f t="shared" si="150"/>
        <v/>
      </c>
      <c r="S229" s="3" t="str">
        <f t="shared" si="151"/>
        <v>5:43-</v>
      </c>
      <c r="T229" s="3" t="str">
        <f t="shared" si="152"/>
        <v>11:33+</v>
      </c>
      <c r="U229" s="3" t="str">
        <f t="shared" si="153"/>
        <v>17:59-</v>
      </c>
      <c r="V229" s="3" t="str">
        <f t="shared" si="154"/>
        <v>23:55-</v>
      </c>
      <c r="X229" s="3" t="str">
        <f t="shared" si="146"/>
        <v>5:43-</v>
      </c>
      <c r="Y229" s="3" t="str">
        <f t="shared" si="147"/>
        <v>11:33+</v>
      </c>
      <c r="Z229" s="3" t="str">
        <f t="shared" si="148"/>
        <v>17:59-</v>
      </c>
      <c r="AA229" s="3" t="str">
        <f t="shared" si="149"/>
        <v>23:55-</v>
      </c>
    </row>
    <row r="230" spans="1:27" x14ac:dyDescent="0.2">
      <c r="A230">
        <v>15</v>
      </c>
      <c r="C230" s="18" t="str">
        <f t="shared" si="141"/>
        <v/>
      </c>
      <c r="D230">
        <v>-2.6</v>
      </c>
      <c r="E230">
        <v>635</v>
      </c>
      <c r="F230" s="18">
        <f t="shared" si="142"/>
        <v>0.27430555555555552</v>
      </c>
      <c r="G230">
        <v>1.5</v>
      </c>
      <c r="H230">
        <v>1224</v>
      </c>
      <c r="I230" s="18">
        <f t="shared" si="143"/>
        <v>0.51666666666666672</v>
      </c>
      <c r="J230">
        <v>-2.5</v>
      </c>
      <c r="K230">
        <v>1852</v>
      </c>
      <c r="L230" s="18">
        <f t="shared" si="144"/>
        <v>0.78611111111111109</v>
      </c>
      <c r="M230">
        <v>1.6</v>
      </c>
      <c r="O230" s="18" t="str">
        <f t="shared" si="145"/>
        <v/>
      </c>
      <c r="R230" s="3" t="str">
        <f t="shared" si="150"/>
        <v/>
      </c>
      <c r="S230" s="3" t="str">
        <f t="shared" si="151"/>
        <v>6:35-</v>
      </c>
      <c r="T230" s="3" t="str">
        <f t="shared" si="152"/>
        <v>12:24+</v>
      </c>
      <c r="U230" s="3" t="str">
        <f t="shared" si="153"/>
        <v>18:52-</v>
      </c>
      <c r="V230" s="3" t="str">
        <f t="shared" si="154"/>
        <v/>
      </c>
      <c r="X230" s="3" t="str">
        <f t="shared" si="146"/>
        <v>6:35-</v>
      </c>
      <c r="Y230" s="3" t="str">
        <f t="shared" si="147"/>
        <v>12:24+</v>
      </c>
      <c r="Z230" s="3" t="str">
        <f t="shared" si="148"/>
        <v>18:52-</v>
      </c>
      <c r="AA230" s="3" t="str">
        <f t="shared" si="149"/>
        <v/>
      </c>
    </row>
    <row r="231" spans="1:27" x14ac:dyDescent="0.2">
      <c r="A231">
        <v>16</v>
      </c>
      <c r="B231">
        <v>49</v>
      </c>
      <c r="C231" s="18">
        <f t="shared" si="141"/>
        <v>3.4027777777777775E-2</v>
      </c>
      <c r="D231">
        <v>-2.6</v>
      </c>
      <c r="E231">
        <v>728</v>
      </c>
      <c r="F231" s="18">
        <f t="shared" si="142"/>
        <v>0.31111111111111112</v>
      </c>
      <c r="G231">
        <v>1.5</v>
      </c>
      <c r="H231">
        <v>1317</v>
      </c>
      <c r="I231" s="18">
        <f t="shared" si="143"/>
        <v>0.55347222222222225</v>
      </c>
      <c r="J231">
        <v>-2.5</v>
      </c>
      <c r="K231">
        <v>1948</v>
      </c>
      <c r="L231" s="18">
        <f t="shared" si="144"/>
        <v>0.82500000000000007</v>
      </c>
      <c r="M231">
        <v>1.5</v>
      </c>
      <c r="O231" s="18" t="str">
        <f t="shared" si="145"/>
        <v/>
      </c>
      <c r="R231" s="3" t="str">
        <f t="shared" si="150"/>
        <v>0:49+</v>
      </c>
      <c r="S231" s="3" t="str">
        <f t="shared" si="151"/>
        <v>7:28-</v>
      </c>
      <c r="T231" s="3" t="str">
        <f t="shared" si="152"/>
        <v>13:17+</v>
      </c>
      <c r="U231" s="3" t="str">
        <f t="shared" si="153"/>
        <v>19:48-</v>
      </c>
      <c r="V231" s="3" t="str">
        <f t="shared" si="154"/>
        <v/>
      </c>
      <c r="X231" s="3" t="str">
        <f t="shared" si="146"/>
        <v>0:49+</v>
      </c>
      <c r="Y231" s="3" t="str">
        <f t="shared" si="147"/>
        <v>7:28-</v>
      </c>
      <c r="Z231" s="3" t="str">
        <f t="shared" si="148"/>
        <v>13:17+</v>
      </c>
      <c r="AA231" s="3" t="str">
        <f t="shared" si="149"/>
        <v>19:48-</v>
      </c>
    </row>
    <row r="232" spans="1:27" x14ac:dyDescent="0.2">
      <c r="A232">
        <v>17</v>
      </c>
      <c r="B232">
        <v>144</v>
      </c>
      <c r="C232" s="18">
        <f t="shared" si="141"/>
        <v>7.2222222222222229E-2</v>
      </c>
      <c r="D232">
        <v>-2.5</v>
      </c>
      <c r="E232">
        <v>823</v>
      </c>
      <c r="F232" s="18">
        <f t="shared" si="142"/>
        <v>0.34930555555555554</v>
      </c>
      <c r="G232">
        <v>1.4</v>
      </c>
      <c r="H232">
        <v>1413</v>
      </c>
      <c r="I232" s="18">
        <f t="shared" si="143"/>
        <v>0.59236111111111112</v>
      </c>
      <c r="J232">
        <v>-2.5</v>
      </c>
      <c r="K232">
        <v>2047</v>
      </c>
      <c r="L232" s="18">
        <f t="shared" si="144"/>
        <v>0.86597222222222225</v>
      </c>
      <c r="M232">
        <v>1.4</v>
      </c>
      <c r="O232" s="18" t="str">
        <f t="shared" si="145"/>
        <v/>
      </c>
      <c r="R232" s="3" t="str">
        <f t="shared" si="150"/>
        <v>1:44+</v>
      </c>
      <c r="S232" s="3" t="str">
        <f t="shared" si="151"/>
        <v>8:23-</v>
      </c>
      <c r="T232" s="3" t="str">
        <f t="shared" si="152"/>
        <v>14:13+</v>
      </c>
      <c r="U232" s="3" t="str">
        <f t="shared" si="153"/>
        <v>20:47-</v>
      </c>
      <c r="V232" s="3" t="str">
        <f t="shared" si="154"/>
        <v/>
      </c>
      <c r="X232" s="3" t="str">
        <f t="shared" si="146"/>
        <v>1:44+</v>
      </c>
      <c r="Y232" s="3" t="str">
        <f t="shared" si="147"/>
        <v>8:23-</v>
      </c>
      <c r="Z232" s="3" t="str">
        <f t="shared" si="148"/>
        <v>14:13+</v>
      </c>
      <c r="AA232" s="3" t="str">
        <f t="shared" si="149"/>
        <v>20:47-</v>
      </c>
    </row>
    <row r="233" spans="1:27" x14ac:dyDescent="0.2">
      <c r="A233">
        <v>18</v>
      </c>
      <c r="B233">
        <v>242</v>
      </c>
      <c r="C233" s="18">
        <f t="shared" si="141"/>
        <v>0.1125</v>
      </c>
      <c r="D233">
        <v>-2.5</v>
      </c>
      <c r="E233">
        <v>921</v>
      </c>
      <c r="F233" s="18">
        <f t="shared" si="142"/>
        <v>0.38958333333333334</v>
      </c>
      <c r="G233">
        <v>1.4</v>
      </c>
      <c r="H233">
        <v>1512</v>
      </c>
      <c r="I233" s="18">
        <f t="shared" si="143"/>
        <v>0.6333333333333333</v>
      </c>
      <c r="J233">
        <v>-2.4</v>
      </c>
      <c r="K233">
        <v>2150</v>
      </c>
      <c r="L233" s="18">
        <f t="shared" si="144"/>
        <v>0.90972222222222221</v>
      </c>
      <c r="O233" s="18" t="str">
        <f t="shared" si="145"/>
        <v/>
      </c>
      <c r="R233" s="3" t="str">
        <f t="shared" si="150"/>
        <v>2:42+</v>
      </c>
      <c r="S233" s="3" t="str">
        <f t="shared" si="151"/>
        <v>9:21-</v>
      </c>
      <c r="T233" s="3" t="str">
        <f t="shared" si="152"/>
        <v>15:12+</v>
      </c>
      <c r="U233" s="3" t="str">
        <f t="shared" si="153"/>
        <v>21:50-</v>
      </c>
      <c r="V233" s="3" t="str">
        <f t="shared" si="154"/>
        <v/>
      </c>
      <c r="X233" s="3" t="str">
        <f t="shared" si="146"/>
        <v>2:42+</v>
      </c>
      <c r="Y233" s="3" t="str">
        <f t="shared" si="147"/>
        <v>9:21-</v>
      </c>
      <c r="Z233" s="3" t="str">
        <f t="shared" si="148"/>
        <v>15:12+</v>
      </c>
      <c r="AA233" s="3" t="str">
        <f t="shared" si="149"/>
        <v>21:50-</v>
      </c>
    </row>
    <row r="234" spans="1:27" x14ac:dyDescent="0.2">
      <c r="A234">
        <v>19</v>
      </c>
      <c r="C234" s="18" t="str">
        <f t="shared" si="141"/>
        <v/>
      </c>
      <c r="D234">
        <v>1.4</v>
      </c>
      <c r="E234">
        <v>342</v>
      </c>
      <c r="F234" s="18">
        <f t="shared" si="142"/>
        <v>0.15416666666666667</v>
      </c>
      <c r="G234">
        <v>-2.4</v>
      </c>
      <c r="H234">
        <v>1022</v>
      </c>
      <c r="I234" s="18">
        <f t="shared" si="143"/>
        <v>0.43194444444444446</v>
      </c>
      <c r="J234">
        <v>1.4</v>
      </c>
      <c r="K234">
        <v>1612</v>
      </c>
      <c r="L234" s="18">
        <f t="shared" si="144"/>
        <v>0.67499999999999993</v>
      </c>
      <c r="M234">
        <v>-2.2999999999999998</v>
      </c>
      <c r="N234">
        <v>2254</v>
      </c>
      <c r="O234" s="18">
        <f t="shared" si="145"/>
        <v>0.95416666666666661</v>
      </c>
      <c r="R234" s="3" t="str">
        <f t="shared" si="150"/>
        <v/>
      </c>
      <c r="S234" s="3" t="str">
        <f t="shared" si="151"/>
        <v>3:42+</v>
      </c>
      <c r="T234" s="3" t="str">
        <f t="shared" si="152"/>
        <v>10:22-</v>
      </c>
      <c r="U234" s="3" t="str">
        <f t="shared" si="153"/>
        <v>16:12+</v>
      </c>
      <c r="V234" s="3" t="str">
        <f t="shared" si="154"/>
        <v>22:54-</v>
      </c>
      <c r="X234" s="3" t="str">
        <f t="shared" si="146"/>
        <v>3:42+</v>
      </c>
      <c r="Y234" s="3" t="str">
        <f t="shared" si="147"/>
        <v>10:22-</v>
      </c>
      <c r="Z234" s="3" t="str">
        <f t="shared" si="148"/>
        <v>16:12+</v>
      </c>
      <c r="AA234" s="3" t="str">
        <f t="shared" si="149"/>
        <v>22:54-</v>
      </c>
    </row>
    <row r="235" spans="1:27" x14ac:dyDescent="0.2">
      <c r="A235">
        <v>20</v>
      </c>
      <c r="C235" s="18" t="str">
        <f t="shared" si="141"/>
        <v/>
      </c>
      <c r="D235">
        <v>1.3</v>
      </c>
      <c r="E235">
        <v>444</v>
      </c>
      <c r="F235" s="18">
        <f t="shared" si="142"/>
        <v>0.19722222222222222</v>
      </c>
      <c r="G235">
        <v>-2.2000000000000002</v>
      </c>
      <c r="H235">
        <v>1124</v>
      </c>
      <c r="I235" s="18">
        <f t="shared" si="143"/>
        <v>0.47500000000000003</v>
      </c>
      <c r="J235">
        <v>1.3</v>
      </c>
      <c r="K235">
        <v>1713</v>
      </c>
      <c r="L235" s="18">
        <f t="shared" si="144"/>
        <v>0.71736111111111101</v>
      </c>
      <c r="M235">
        <v>-2.2999999999999998</v>
      </c>
      <c r="N235">
        <v>2359</v>
      </c>
      <c r="O235" s="18">
        <f t="shared" si="145"/>
        <v>0.99930555555555556</v>
      </c>
      <c r="R235" s="3" t="str">
        <f t="shared" si="150"/>
        <v/>
      </c>
      <c r="S235" s="3" t="str">
        <f t="shared" si="151"/>
        <v>4:44+</v>
      </c>
      <c r="T235" s="3" t="str">
        <f t="shared" si="152"/>
        <v>11:24-</v>
      </c>
      <c r="U235" s="3" t="str">
        <f t="shared" si="153"/>
        <v>17:13+</v>
      </c>
      <c r="V235" s="3" t="str">
        <f t="shared" si="154"/>
        <v>23:59-</v>
      </c>
      <c r="X235" s="3" t="str">
        <f t="shared" si="146"/>
        <v>4:44+</v>
      </c>
      <c r="Y235" s="3" t="str">
        <f t="shared" si="147"/>
        <v>11:24-</v>
      </c>
      <c r="Z235" s="3" t="str">
        <f t="shared" si="148"/>
        <v>17:13+</v>
      </c>
      <c r="AA235" s="3" t="str">
        <f t="shared" si="149"/>
        <v>23:59-</v>
      </c>
    </row>
    <row r="236" spans="1:27" x14ac:dyDescent="0.2">
      <c r="A236">
        <v>21</v>
      </c>
      <c r="C236" s="18" t="str">
        <f t="shared" si="141"/>
        <v/>
      </c>
      <c r="D236">
        <v>1.3</v>
      </c>
      <c r="E236">
        <v>545</v>
      </c>
      <c r="F236" s="18">
        <f t="shared" si="142"/>
        <v>0.23958333333333334</v>
      </c>
      <c r="G236">
        <v>-2.2000000000000002</v>
      </c>
      <c r="H236">
        <v>1224</v>
      </c>
      <c r="I236" s="18">
        <f t="shared" si="143"/>
        <v>0.51666666666666672</v>
      </c>
      <c r="J236">
        <v>1.3</v>
      </c>
      <c r="K236">
        <v>1813</v>
      </c>
      <c r="L236" s="18">
        <f t="shared" si="144"/>
        <v>0.75902777777777775</v>
      </c>
      <c r="M236">
        <v>-2.2000000000000002</v>
      </c>
      <c r="O236" s="18" t="str">
        <f t="shared" si="145"/>
        <v/>
      </c>
      <c r="R236" s="3" t="str">
        <f t="shared" si="150"/>
        <v/>
      </c>
      <c r="S236" s="3" t="str">
        <f t="shared" si="151"/>
        <v>5:45+</v>
      </c>
      <c r="T236" s="3" t="str">
        <f t="shared" si="152"/>
        <v>12:24-</v>
      </c>
      <c r="U236" s="3" t="str">
        <f t="shared" si="153"/>
        <v>18:13+</v>
      </c>
      <c r="V236" s="3" t="str">
        <f t="shared" si="154"/>
        <v/>
      </c>
      <c r="X236" s="3" t="str">
        <f t="shared" si="146"/>
        <v>5:45+</v>
      </c>
      <c r="Y236" s="3" t="str">
        <f t="shared" si="147"/>
        <v>12:24-</v>
      </c>
      <c r="Z236" s="3" t="str">
        <f t="shared" si="148"/>
        <v>18:13+</v>
      </c>
      <c r="AA236" s="3" t="str">
        <f t="shared" si="149"/>
        <v/>
      </c>
    </row>
    <row r="237" spans="1:27" x14ac:dyDescent="0.2">
      <c r="A237">
        <v>22</v>
      </c>
      <c r="B237">
        <v>100</v>
      </c>
      <c r="C237" s="18">
        <f t="shared" si="141"/>
        <v>4.1666666666666664E-2</v>
      </c>
      <c r="D237">
        <v>1.3</v>
      </c>
      <c r="E237">
        <v>645</v>
      </c>
      <c r="F237" s="18">
        <f t="shared" si="142"/>
        <v>0.28125</v>
      </c>
      <c r="G237">
        <v>-2.2000000000000002</v>
      </c>
      <c r="H237">
        <v>1322</v>
      </c>
      <c r="I237" s="18">
        <f t="shared" si="143"/>
        <v>0.55694444444444446</v>
      </c>
      <c r="J237">
        <v>1.4</v>
      </c>
      <c r="K237">
        <v>1911</v>
      </c>
      <c r="L237" s="18">
        <f t="shared" si="144"/>
        <v>0.7993055555555556</v>
      </c>
      <c r="M237">
        <v>-2.2999999999999998</v>
      </c>
      <c r="O237" s="18" t="str">
        <f t="shared" si="145"/>
        <v/>
      </c>
      <c r="R237" s="3" t="str">
        <f t="shared" si="150"/>
        <v>1:00-</v>
      </c>
      <c r="S237" s="3" t="str">
        <f t="shared" si="151"/>
        <v>6:45+</v>
      </c>
      <c r="T237" s="3" t="str">
        <f t="shared" si="152"/>
        <v>13:22-</v>
      </c>
      <c r="U237" s="3" t="str">
        <f t="shared" si="153"/>
        <v>19:11+</v>
      </c>
      <c r="V237" s="3" t="str">
        <f t="shared" si="154"/>
        <v/>
      </c>
      <c r="X237" s="3" t="str">
        <f t="shared" si="146"/>
        <v>1:00-</v>
      </c>
      <c r="Y237" s="3" t="str">
        <f t="shared" si="147"/>
        <v>6:45+</v>
      </c>
      <c r="Z237" s="3" t="str">
        <f t="shared" si="148"/>
        <v>13:22-</v>
      </c>
      <c r="AA237" s="3" t="str">
        <f t="shared" si="149"/>
        <v>19:11+</v>
      </c>
    </row>
    <row r="238" spans="1:27" x14ac:dyDescent="0.2">
      <c r="A238">
        <v>23</v>
      </c>
      <c r="B238">
        <v>158</v>
      </c>
      <c r="C238" s="18">
        <f t="shared" si="141"/>
        <v>8.1944444444444445E-2</v>
      </c>
      <c r="D238">
        <v>1.3</v>
      </c>
      <c r="E238">
        <v>741</v>
      </c>
      <c r="F238" s="18">
        <f t="shared" si="142"/>
        <v>0.32013888888888892</v>
      </c>
      <c r="G238">
        <v>-2.2000000000000002</v>
      </c>
      <c r="H238">
        <v>1416</v>
      </c>
      <c r="I238" s="18">
        <f t="shared" si="143"/>
        <v>0.59444444444444444</v>
      </c>
      <c r="J238">
        <v>1.4</v>
      </c>
      <c r="K238">
        <v>2004</v>
      </c>
      <c r="L238" s="18">
        <f t="shared" si="144"/>
        <v>0.83611111111111114</v>
      </c>
      <c r="M238">
        <v>-2.4</v>
      </c>
      <c r="O238" s="18" t="str">
        <f t="shared" si="145"/>
        <v/>
      </c>
      <c r="R238" s="3" t="str">
        <f t="shared" si="150"/>
        <v>1:58-</v>
      </c>
      <c r="S238" s="3" t="str">
        <f t="shared" si="151"/>
        <v>7:41+</v>
      </c>
      <c r="T238" s="3" t="str">
        <f t="shared" si="152"/>
        <v>14:16-</v>
      </c>
      <c r="U238" s="3" t="str">
        <f t="shared" si="153"/>
        <v>20:04+</v>
      </c>
      <c r="V238" s="3" t="str">
        <f t="shared" si="154"/>
        <v/>
      </c>
      <c r="X238" s="3" t="str">
        <f t="shared" si="146"/>
        <v>1:58-</v>
      </c>
      <c r="Y238" s="3" t="str">
        <f t="shared" si="147"/>
        <v>7:41+</v>
      </c>
      <c r="Z238" s="3" t="str">
        <f t="shared" si="148"/>
        <v>14:16-</v>
      </c>
      <c r="AA238" s="3" t="str">
        <f t="shared" si="149"/>
        <v>20:04+</v>
      </c>
    </row>
    <row r="239" spans="1:27" x14ac:dyDescent="0.2">
      <c r="A239">
        <v>24</v>
      </c>
      <c r="B239">
        <v>250</v>
      </c>
      <c r="C239" s="18">
        <f t="shared" si="141"/>
        <v>0.11805555555555557</v>
      </c>
      <c r="D239">
        <v>1.4</v>
      </c>
      <c r="E239">
        <v>832</v>
      </c>
      <c r="F239" s="18">
        <f t="shared" si="142"/>
        <v>0.35555555555555557</v>
      </c>
      <c r="G239">
        <v>-2.2000000000000002</v>
      </c>
      <c r="H239">
        <v>1506</v>
      </c>
      <c r="I239" s="18">
        <f t="shared" si="143"/>
        <v>0.62916666666666665</v>
      </c>
      <c r="J239">
        <v>1.4</v>
      </c>
      <c r="K239">
        <v>2054</v>
      </c>
      <c r="L239" s="18">
        <f t="shared" si="144"/>
        <v>0.87083333333333324</v>
      </c>
      <c r="O239" s="18" t="str">
        <f t="shared" si="145"/>
        <v/>
      </c>
      <c r="R239" s="3" t="str">
        <f t="shared" si="150"/>
        <v>2:50-</v>
      </c>
      <c r="S239" s="3" t="str">
        <f t="shared" si="151"/>
        <v>8:32+</v>
      </c>
      <c r="T239" s="3" t="str">
        <f t="shared" si="152"/>
        <v>15:06-</v>
      </c>
      <c r="U239" s="3" t="str">
        <f t="shared" si="153"/>
        <v>20:54-</v>
      </c>
      <c r="V239" s="3" t="str">
        <f t="shared" si="154"/>
        <v/>
      </c>
      <c r="X239" s="3" t="str">
        <f t="shared" si="146"/>
        <v>2:50-</v>
      </c>
      <c r="Y239" s="3" t="str">
        <f t="shared" si="147"/>
        <v>8:32+</v>
      </c>
      <c r="Z239" s="3" t="str">
        <f t="shared" si="148"/>
        <v>15:06-</v>
      </c>
      <c r="AA239" s="3" t="str">
        <f t="shared" si="149"/>
        <v>20:54-</v>
      </c>
    </row>
    <row r="240" spans="1:27" x14ac:dyDescent="0.2">
      <c r="A240">
        <v>25</v>
      </c>
      <c r="C240" s="18" t="str">
        <f t="shared" si="141"/>
        <v/>
      </c>
      <c r="D240">
        <v>-2.4</v>
      </c>
      <c r="E240">
        <v>338</v>
      </c>
      <c r="F240" s="18">
        <f t="shared" si="142"/>
        <v>0.15138888888888888</v>
      </c>
      <c r="G240">
        <v>1.4</v>
      </c>
      <c r="H240">
        <v>920</v>
      </c>
      <c r="I240" s="18">
        <f t="shared" si="143"/>
        <v>0.3888888888888889</v>
      </c>
      <c r="J240">
        <v>-2.2999999999999998</v>
      </c>
      <c r="K240">
        <v>1552</v>
      </c>
      <c r="L240" s="18">
        <f t="shared" si="144"/>
        <v>0.66111111111111109</v>
      </c>
      <c r="M240">
        <v>1.4</v>
      </c>
      <c r="N240">
        <v>2140</v>
      </c>
      <c r="O240" s="18">
        <f t="shared" si="145"/>
        <v>0.90277777777777779</v>
      </c>
      <c r="R240" s="3" t="str">
        <f t="shared" si="150"/>
        <v/>
      </c>
      <c r="S240" s="3" t="str">
        <f t="shared" si="151"/>
        <v>3:38-</v>
      </c>
      <c r="T240" s="3" t="str">
        <f t="shared" si="152"/>
        <v>9:20+</v>
      </c>
      <c r="U240" s="3" t="str">
        <f t="shared" si="153"/>
        <v>15:52-</v>
      </c>
      <c r="V240" s="3" t="str">
        <f t="shared" si="154"/>
        <v>21:40-</v>
      </c>
      <c r="X240" s="3" t="str">
        <f t="shared" si="146"/>
        <v>3:38-</v>
      </c>
      <c r="Y240" s="3" t="str">
        <f t="shared" si="147"/>
        <v>9:20+</v>
      </c>
      <c r="Z240" s="3" t="str">
        <f t="shared" si="148"/>
        <v>15:52-</v>
      </c>
      <c r="AA240" s="3" t="str">
        <f t="shared" si="149"/>
        <v>21:40-</v>
      </c>
    </row>
    <row r="241" spans="1:27" x14ac:dyDescent="0.2">
      <c r="A241">
        <v>26</v>
      </c>
      <c r="C241" s="18" t="str">
        <f t="shared" si="141"/>
        <v/>
      </c>
      <c r="D241">
        <v>-2.4</v>
      </c>
      <c r="E241">
        <v>423</v>
      </c>
      <c r="F241" s="18">
        <f t="shared" si="142"/>
        <v>0.18263888888888891</v>
      </c>
      <c r="G241">
        <v>1.4</v>
      </c>
      <c r="H241">
        <v>1004</v>
      </c>
      <c r="I241" s="18">
        <f t="shared" si="143"/>
        <v>0.41944444444444445</v>
      </c>
      <c r="J241">
        <v>-2.2999999999999998</v>
      </c>
      <c r="K241">
        <v>1636</v>
      </c>
      <c r="L241" s="18">
        <f t="shared" si="144"/>
        <v>0.69166666666666676</v>
      </c>
      <c r="M241">
        <v>1.4</v>
      </c>
      <c r="N241">
        <v>2224</v>
      </c>
      <c r="O241" s="18">
        <f t="shared" si="145"/>
        <v>0.93333333333333324</v>
      </c>
      <c r="R241" s="3" t="str">
        <f t="shared" si="150"/>
        <v/>
      </c>
      <c r="S241" s="3" t="str">
        <f t="shared" si="151"/>
        <v>4:23-</v>
      </c>
      <c r="T241" s="3" t="str">
        <f t="shared" si="152"/>
        <v>10:04+</v>
      </c>
      <c r="U241" s="3" t="str">
        <f t="shared" si="153"/>
        <v>16:36-</v>
      </c>
      <c r="V241" s="3" t="str">
        <f t="shared" si="154"/>
        <v>22:24-</v>
      </c>
      <c r="X241" s="3" t="str">
        <f t="shared" si="146"/>
        <v>4:23-</v>
      </c>
      <c r="Y241" s="3" t="str">
        <f t="shared" si="147"/>
        <v>10:04+</v>
      </c>
      <c r="Z241" s="3" t="str">
        <f t="shared" si="148"/>
        <v>16:36-</v>
      </c>
      <c r="AA241" s="3" t="str">
        <f t="shared" si="149"/>
        <v>22:24-</v>
      </c>
    </row>
    <row r="242" spans="1:27" x14ac:dyDescent="0.2">
      <c r="A242">
        <v>27</v>
      </c>
      <c r="C242" s="18" t="str">
        <f t="shared" si="141"/>
        <v/>
      </c>
      <c r="D242">
        <v>-2.4</v>
      </c>
      <c r="E242">
        <v>505</v>
      </c>
      <c r="F242" s="18">
        <f t="shared" si="142"/>
        <v>0.21180555555555555</v>
      </c>
      <c r="G242">
        <v>1.4</v>
      </c>
      <c r="H242">
        <v>1047</v>
      </c>
      <c r="I242" s="18">
        <f t="shared" si="143"/>
        <v>0.44930555555555557</v>
      </c>
      <c r="J242">
        <v>-2.4</v>
      </c>
      <c r="K242">
        <v>1718</v>
      </c>
      <c r="L242" s="18">
        <f t="shared" si="144"/>
        <v>0.72083333333333333</v>
      </c>
      <c r="M242">
        <v>1.4</v>
      </c>
      <c r="N242">
        <v>2306</v>
      </c>
      <c r="O242" s="18">
        <f t="shared" si="145"/>
        <v>0.96250000000000002</v>
      </c>
      <c r="R242" s="3" t="str">
        <f t="shared" si="150"/>
        <v/>
      </c>
      <c r="S242" s="3" t="str">
        <f t="shared" si="151"/>
        <v>5:05-</v>
      </c>
      <c r="T242" s="3" t="str">
        <f t="shared" si="152"/>
        <v>10:47+</v>
      </c>
      <c r="U242" s="3" t="str">
        <f t="shared" si="153"/>
        <v>17:18-</v>
      </c>
      <c r="V242" s="3" t="str">
        <f t="shared" si="154"/>
        <v>23:06-</v>
      </c>
      <c r="X242" s="3" t="str">
        <f t="shared" si="146"/>
        <v>5:05-</v>
      </c>
      <c r="Y242" s="3" t="str">
        <f t="shared" si="147"/>
        <v>10:47+</v>
      </c>
      <c r="Z242" s="3" t="str">
        <f t="shared" si="148"/>
        <v>17:18-</v>
      </c>
      <c r="AA242" s="3" t="str">
        <f t="shared" si="149"/>
        <v>23:06-</v>
      </c>
    </row>
    <row r="243" spans="1:27" x14ac:dyDescent="0.2">
      <c r="A243">
        <v>28</v>
      </c>
      <c r="C243" s="18" t="str">
        <f t="shared" si="141"/>
        <v/>
      </c>
      <c r="D243">
        <v>-2.4</v>
      </c>
      <c r="E243">
        <v>546</v>
      </c>
      <c r="F243" s="18">
        <f t="shared" si="142"/>
        <v>0.24027777777777778</v>
      </c>
      <c r="G243">
        <v>1.4</v>
      </c>
      <c r="H243">
        <v>1128</v>
      </c>
      <c r="I243" s="18">
        <f t="shared" si="143"/>
        <v>0.4777777777777778</v>
      </c>
      <c r="J243">
        <v>-2.4</v>
      </c>
      <c r="K243">
        <v>1758</v>
      </c>
      <c r="L243" s="18">
        <f t="shared" si="144"/>
        <v>0.74861111111111101</v>
      </c>
      <c r="M243">
        <v>1.4</v>
      </c>
      <c r="N243">
        <v>2347</v>
      </c>
      <c r="O243" s="18">
        <f t="shared" si="145"/>
        <v>0.99097222222222225</v>
      </c>
      <c r="R243" s="3" t="str">
        <f t="shared" si="150"/>
        <v/>
      </c>
      <c r="S243" s="3" t="str">
        <f t="shared" si="151"/>
        <v>5:46-</v>
      </c>
      <c r="T243" s="3" t="str">
        <f t="shared" si="152"/>
        <v>11:28+</v>
      </c>
      <c r="U243" s="3" t="str">
        <f t="shared" si="153"/>
        <v>17:58-</v>
      </c>
      <c r="V243" s="3" t="str">
        <f t="shared" si="154"/>
        <v>23:47-</v>
      </c>
      <c r="X243" s="3" t="str">
        <f t="shared" si="146"/>
        <v>5:46-</v>
      </c>
      <c r="Y243" s="3" t="str">
        <f t="shared" si="147"/>
        <v>11:28+</v>
      </c>
      <c r="Z243" s="3" t="str">
        <f t="shared" si="148"/>
        <v>17:58-</v>
      </c>
      <c r="AA243" s="3" t="str">
        <f t="shared" si="149"/>
        <v>23:47-</v>
      </c>
    </row>
    <row r="244" spans="1:27" x14ac:dyDescent="0.2">
      <c r="A244">
        <v>29</v>
      </c>
      <c r="C244" s="18" t="str">
        <f t="shared" si="141"/>
        <v/>
      </c>
      <c r="D244">
        <v>-2.4</v>
      </c>
      <c r="E244">
        <v>626</v>
      </c>
      <c r="F244" s="18">
        <f t="shared" si="142"/>
        <v>0.26805555555555555</v>
      </c>
      <c r="G244">
        <v>1.4</v>
      </c>
      <c r="H244">
        <v>1209</v>
      </c>
      <c r="I244" s="18">
        <f t="shared" si="143"/>
        <v>0.50624999999999998</v>
      </c>
      <c r="J244">
        <v>-2.2999999999999998</v>
      </c>
      <c r="K244">
        <v>1838</v>
      </c>
      <c r="L244" s="18">
        <f t="shared" si="144"/>
        <v>0.77638888888888891</v>
      </c>
      <c r="M244">
        <v>1.4</v>
      </c>
      <c r="O244" s="18" t="str">
        <f t="shared" si="145"/>
        <v/>
      </c>
      <c r="R244" s="3" t="str">
        <f t="shared" si="150"/>
        <v/>
      </c>
      <c r="S244" s="3" t="str">
        <f t="shared" si="151"/>
        <v>6:26-</v>
      </c>
      <c r="T244" s="3" t="str">
        <f t="shared" si="152"/>
        <v>12:09+</v>
      </c>
      <c r="U244" s="3" t="str">
        <f t="shared" si="153"/>
        <v>18:38-</v>
      </c>
      <c r="V244" s="3" t="str">
        <f t="shared" si="154"/>
        <v/>
      </c>
      <c r="X244" s="3" t="str">
        <f t="shared" si="146"/>
        <v>6:26-</v>
      </c>
      <c r="Y244" s="3" t="str">
        <f t="shared" si="147"/>
        <v>12:09+</v>
      </c>
      <c r="Z244" s="3" t="str">
        <f t="shared" si="148"/>
        <v>18:38-</v>
      </c>
      <c r="AA244" s="3" t="str">
        <f t="shared" si="149"/>
        <v/>
      </c>
    </row>
    <row r="245" spans="1:27" x14ac:dyDescent="0.2">
      <c r="A245">
        <v>30</v>
      </c>
      <c r="B245">
        <v>28</v>
      </c>
      <c r="C245" s="18">
        <f t="shared" si="141"/>
        <v>1.9444444444444445E-2</v>
      </c>
      <c r="D245">
        <v>-2.4</v>
      </c>
      <c r="E245">
        <v>705</v>
      </c>
      <c r="F245" s="18">
        <f t="shared" si="142"/>
        <v>0.2951388888888889</v>
      </c>
      <c r="G245">
        <v>1.4</v>
      </c>
      <c r="H245">
        <v>1249</v>
      </c>
      <c r="I245" s="18">
        <f t="shared" si="143"/>
        <v>0.53402777777777777</v>
      </c>
      <c r="J245">
        <v>-2.2999999999999998</v>
      </c>
      <c r="K245">
        <v>1918</v>
      </c>
      <c r="L245" s="18">
        <f t="shared" si="144"/>
        <v>0.8041666666666667</v>
      </c>
      <c r="M245">
        <v>1.4</v>
      </c>
      <c r="O245" s="18" t="str">
        <f t="shared" si="145"/>
        <v/>
      </c>
      <c r="R245" s="3" t="str">
        <f t="shared" si="150"/>
        <v>0:28+</v>
      </c>
      <c r="S245" s="3" t="str">
        <f t="shared" si="151"/>
        <v>7:05-</v>
      </c>
      <c r="T245" s="3" t="str">
        <f t="shared" si="152"/>
        <v>12:49+</v>
      </c>
      <c r="U245" s="3" t="str">
        <f t="shared" si="153"/>
        <v>19:18-</v>
      </c>
      <c r="V245" s="3" t="str">
        <f t="shared" si="154"/>
        <v/>
      </c>
      <c r="X245" s="3" t="str">
        <f t="shared" si="146"/>
        <v>0:28+</v>
      </c>
      <c r="Y245" s="3" t="str">
        <f t="shared" si="147"/>
        <v>7:05-</v>
      </c>
      <c r="Z245" s="3" t="str">
        <f t="shared" si="148"/>
        <v>12:49+</v>
      </c>
      <c r="AA245" s="3" t="str">
        <f t="shared" si="149"/>
        <v>19:18-</v>
      </c>
    </row>
    <row r="246" spans="1:27" x14ac:dyDescent="0.2">
      <c r="A246" s="16" t="s">
        <v>9</v>
      </c>
      <c r="C246" s="18" t="str">
        <f t="shared" si="141"/>
        <v/>
      </c>
      <c r="F246" s="18" t="str">
        <f t="shared" si="142"/>
        <v/>
      </c>
      <c r="I246" s="18" t="str">
        <f t="shared" si="143"/>
        <v/>
      </c>
      <c r="L246" s="18" t="str">
        <f t="shared" si="144"/>
        <v/>
      </c>
      <c r="O246" s="18" t="str">
        <f t="shared" si="145"/>
        <v/>
      </c>
      <c r="R246" s="3" t="str">
        <f t="shared" si="150"/>
        <v/>
      </c>
      <c r="S246" s="3" t="str">
        <f t="shared" si="151"/>
        <v/>
      </c>
      <c r="T246" s="3" t="str">
        <f t="shared" si="152"/>
        <v/>
      </c>
      <c r="U246" s="3" t="str">
        <f t="shared" si="153"/>
        <v/>
      </c>
      <c r="V246" s="3" t="str">
        <f t="shared" si="154"/>
        <v/>
      </c>
      <c r="X246" s="3" t="str">
        <f t="shared" si="146"/>
        <v/>
      </c>
      <c r="Y246" s="3" t="str">
        <f t="shared" si="147"/>
        <v/>
      </c>
      <c r="Z246" s="3" t="str">
        <f t="shared" si="148"/>
        <v/>
      </c>
      <c r="AA246" s="3" t="str">
        <f t="shared" si="149"/>
        <v/>
      </c>
    </row>
    <row r="247" spans="1:27" x14ac:dyDescent="0.2">
      <c r="C247" s="18" t="str">
        <f t="shared" si="141"/>
        <v/>
      </c>
      <c r="F247" s="18" t="str">
        <f t="shared" si="142"/>
        <v/>
      </c>
      <c r="I247" s="18" t="str">
        <f t="shared" si="143"/>
        <v/>
      </c>
      <c r="L247" s="18" t="str">
        <f t="shared" si="144"/>
        <v/>
      </c>
      <c r="O247" s="18" t="str">
        <f t="shared" si="145"/>
        <v/>
      </c>
      <c r="R247" s="3" t="str">
        <f t="shared" si="150"/>
        <v/>
      </c>
      <c r="S247" s="3" t="str">
        <f t="shared" si="151"/>
        <v/>
      </c>
      <c r="T247" s="3" t="str">
        <f t="shared" si="152"/>
        <v/>
      </c>
      <c r="U247" s="3" t="str">
        <f t="shared" si="153"/>
        <v/>
      </c>
      <c r="V247" s="3" t="str">
        <f t="shared" si="154"/>
        <v/>
      </c>
      <c r="X247" s="3" t="str">
        <f t="shared" si="146"/>
        <v/>
      </c>
      <c r="Y247" s="3" t="str">
        <f t="shared" si="147"/>
        <v/>
      </c>
      <c r="Z247" s="3" t="str">
        <f t="shared" si="148"/>
        <v/>
      </c>
      <c r="AA247" s="3" t="str">
        <f t="shared" si="149"/>
        <v/>
      </c>
    </row>
    <row r="248" spans="1:27" x14ac:dyDescent="0.2">
      <c r="C248" s="18" t="str">
        <f t="shared" si="141"/>
        <v/>
      </c>
      <c r="F248" s="18" t="str">
        <f t="shared" si="142"/>
        <v/>
      </c>
      <c r="I248" s="18" t="str">
        <f t="shared" si="143"/>
        <v/>
      </c>
      <c r="L248" s="18" t="str">
        <f t="shared" si="144"/>
        <v/>
      </c>
      <c r="O248" s="18" t="str">
        <f t="shared" si="145"/>
        <v/>
      </c>
      <c r="R248" s="3" t="str">
        <f t="shared" si="150"/>
        <v/>
      </c>
      <c r="S248" s="3" t="str">
        <f t="shared" si="151"/>
        <v/>
      </c>
      <c r="T248" s="3" t="str">
        <f t="shared" si="152"/>
        <v/>
      </c>
      <c r="U248" s="3" t="str">
        <f t="shared" si="153"/>
        <v/>
      </c>
      <c r="V248" s="3" t="str">
        <f t="shared" si="154"/>
        <v/>
      </c>
      <c r="X248" s="3" t="str">
        <f t="shared" si="146"/>
        <v/>
      </c>
      <c r="Y248" s="3" t="str">
        <f t="shared" si="147"/>
        <v/>
      </c>
      <c r="Z248" s="3" t="str">
        <f t="shared" si="148"/>
        <v/>
      </c>
      <c r="AA248" s="3" t="str">
        <f t="shared" si="149"/>
        <v/>
      </c>
    </row>
    <row r="249" spans="1:27" x14ac:dyDescent="0.2">
      <c r="C249" s="18" t="str">
        <f t="shared" si="141"/>
        <v/>
      </c>
      <c r="F249" s="18" t="str">
        <f t="shared" si="142"/>
        <v/>
      </c>
      <c r="I249" s="18" t="str">
        <f t="shared" si="143"/>
        <v/>
      </c>
      <c r="L249" s="18" t="str">
        <f t="shared" si="144"/>
        <v/>
      </c>
      <c r="O249" s="18" t="str">
        <f t="shared" si="145"/>
        <v/>
      </c>
      <c r="R249" s="3" t="str">
        <f t="shared" si="150"/>
        <v/>
      </c>
      <c r="S249" s="3" t="str">
        <f t="shared" si="151"/>
        <v/>
      </c>
      <c r="T249" s="3" t="str">
        <f t="shared" si="152"/>
        <v/>
      </c>
      <c r="U249" s="3" t="str">
        <f t="shared" si="153"/>
        <v/>
      </c>
      <c r="V249" s="3" t="str">
        <f t="shared" si="154"/>
        <v/>
      </c>
      <c r="X249" s="3" t="str">
        <f t="shared" si="146"/>
        <v/>
      </c>
      <c r="Y249" s="3" t="str">
        <f t="shared" si="147"/>
        <v/>
      </c>
      <c r="Z249" s="3" t="str">
        <f t="shared" si="148"/>
        <v/>
      </c>
      <c r="AA249" s="3" t="str">
        <f t="shared" si="149"/>
        <v/>
      </c>
    </row>
    <row r="250" spans="1:27" x14ac:dyDescent="0.2">
      <c r="A250" t="s">
        <v>10</v>
      </c>
      <c r="C250" s="18" t="str">
        <f t="shared" si="141"/>
        <v/>
      </c>
      <c r="F250" s="18" t="str">
        <f t="shared" si="142"/>
        <v/>
      </c>
      <c r="I250" s="18" t="str">
        <f t="shared" si="143"/>
        <v/>
      </c>
      <c r="L250" s="18" t="str">
        <f t="shared" si="144"/>
        <v/>
      </c>
      <c r="O250" s="18" t="str">
        <f t="shared" si="145"/>
        <v/>
      </c>
      <c r="R250" s="3" t="str">
        <f t="shared" si="150"/>
        <v/>
      </c>
      <c r="S250" s="3" t="str">
        <f t="shared" si="151"/>
        <v/>
      </c>
      <c r="T250" s="3" t="str">
        <f t="shared" si="152"/>
        <v/>
      </c>
      <c r="U250" s="3" t="str">
        <f t="shared" si="153"/>
        <v/>
      </c>
      <c r="V250" s="3" t="str">
        <f t="shared" si="154"/>
        <v/>
      </c>
      <c r="X250" s="3" t="str">
        <f t="shared" si="146"/>
        <v/>
      </c>
      <c r="Y250" s="3" t="str">
        <f t="shared" si="147"/>
        <v/>
      </c>
      <c r="Z250" s="3" t="str">
        <f t="shared" si="148"/>
        <v/>
      </c>
      <c r="AA250" s="3" t="str">
        <f t="shared" si="149"/>
        <v/>
      </c>
    </row>
    <row r="251" spans="1:27" x14ac:dyDescent="0.2">
      <c r="A251" t="s">
        <v>11</v>
      </c>
      <c r="B251" t="s">
        <v>487</v>
      </c>
      <c r="C251" s="18" t="e">
        <f t="shared" si="141"/>
        <v>#VALUE!</v>
      </c>
      <c r="F251" s="18" t="str">
        <f t="shared" si="142"/>
        <v/>
      </c>
      <c r="I251" s="18" t="str">
        <f t="shared" si="143"/>
        <v/>
      </c>
      <c r="L251" s="18" t="str">
        <f t="shared" si="144"/>
        <v/>
      </c>
      <c r="O251" s="18" t="str">
        <f t="shared" si="145"/>
        <v/>
      </c>
      <c r="R251" s="3" t="e">
        <f t="shared" si="150"/>
        <v>#VALUE!</v>
      </c>
      <c r="S251" s="3" t="str">
        <f t="shared" si="151"/>
        <v/>
      </c>
      <c r="T251" s="3" t="str">
        <f t="shared" si="152"/>
        <v/>
      </c>
      <c r="U251" s="3" t="str">
        <f t="shared" si="153"/>
        <v/>
      </c>
      <c r="V251" s="3" t="str">
        <f t="shared" si="154"/>
        <v/>
      </c>
      <c r="X251" s="3" t="e">
        <f t="shared" si="146"/>
        <v>#VALUE!</v>
      </c>
      <c r="Y251" s="3" t="e">
        <f t="shared" si="147"/>
        <v>#VALUE!</v>
      </c>
      <c r="Z251" s="3" t="e">
        <f t="shared" si="148"/>
        <v>#VALUE!</v>
      </c>
      <c r="AA251" s="3" t="e">
        <f t="shared" si="149"/>
        <v>#VALUE!</v>
      </c>
    </row>
    <row r="252" spans="1:27" x14ac:dyDescent="0.2">
      <c r="A252" t="s">
        <v>12</v>
      </c>
      <c r="B252" t="s">
        <v>481</v>
      </c>
      <c r="C252" s="18" t="e">
        <f t="shared" si="141"/>
        <v>#VALUE!</v>
      </c>
      <c r="F252" s="18" t="str">
        <f t="shared" si="142"/>
        <v/>
      </c>
      <c r="I252" s="18" t="str">
        <f t="shared" si="143"/>
        <v/>
      </c>
      <c r="L252" s="18" t="str">
        <f t="shared" si="144"/>
        <v/>
      </c>
      <c r="O252" s="18" t="str">
        <f t="shared" si="145"/>
        <v/>
      </c>
      <c r="R252" s="3" t="e">
        <f t="shared" si="150"/>
        <v>#VALUE!</v>
      </c>
      <c r="S252" s="3" t="str">
        <f t="shared" si="151"/>
        <v/>
      </c>
      <c r="T252" s="3" t="str">
        <f t="shared" si="152"/>
        <v/>
      </c>
      <c r="U252" s="3" t="str">
        <f t="shared" si="153"/>
        <v/>
      </c>
      <c r="V252" s="3" t="str">
        <f t="shared" si="154"/>
        <v/>
      </c>
      <c r="X252" s="3" t="e">
        <f t="shared" si="146"/>
        <v>#VALUE!</v>
      </c>
      <c r="Y252" s="3" t="e">
        <f t="shared" si="147"/>
        <v>#VALUE!</v>
      </c>
      <c r="Z252" s="3" t="e">
        <f t="shared" si="148"/>
        <v>#VALUE!</v>
      </c>
      <c r="AA252" s="3" t="e">
        <f t="shared" si="149"/>
        <v>#VALUE!</v>
      </c>
    </row>
    <row r="253" spans="1:27" x14ac:dyDescent="0.2">
      <c r="A253" t="s">
        <v>13</v>
      </c>
      <c r="C253" s="18" t="str">
        <f t="shared" si="141"/>
        <v/>
      </c>
      <c r="F253" s="18" t="str">
        <f t="shared" si="142"/>
        <v/>
      </c>
      <c r="I253" s="18" t="str">
        <f t="shared" si="143"/>
        <v/>
      </c>
      <c r="L253" s="18" t="str">
        <f t="shared" si="144"/>
        <v/>
      </c>
      <c r="O253" s="18" t="str">
        <f t="shared" si="145"/>
        <v/>
      </c>
      <c r="R253" s="3" t="str">
        <f t="shared" si="150"/>
        <v/>
      </c>
      <c r="S253" s="3" t="str">
        <f t="shared" si="151"/>
        <v/>
      </c>
      <c r="T253" s="3" t="str">
        <f t="shared" si="152"/>
        <v/>
      </c>
      <c r="U253" s="3" t="str">
        <f t="shared" si="153"/>
        <v/>
      </c>
      <c r="V253" s="3" t="str">
        <f t="shared" si="154"/>
        <v/>
      </c>
      <c r="X253" s="3" t="str">
        <f t="shared" si="146"/>
        <v/>
      </c>
      <c r="Y253" s="3" t="str">
        <f t="shared" si="147"/>
        <v/>
      </c>
      <c r="Z253" s="3" t="str">
        <f t="shared" si="148"/>
        <v/>
      </c>
      <c r="AA253" s="3" t="str">
        <f t="shared" si="149"/>
        <v/>
      </c>
    </row>
    <row r="254" spans="1:27" x14ac:dyDescent="0.2">
      <c r="A254" s="26"/>
      <c r="B254" s="14" t="s">
        <v>0</v>
      </c>
      <c r="C254" s="18" t="e">
        <f t="shared" si="141"/>
        <v>#VALUE!</v>
      </c>
      <c r="D254" s="14" t="s">
        <v>0</v>
      </c>
      <c r="E254" s="14" t="s">
        <v>2</v>
      </c>
      <c r="F254" s="18" t="e">
        <f t="shared" si="142"/>
        <v>#VALUE!</v>
      </c>
      <c r="G254" s="14" t="s">
        <v>2</v>
      </c>
      <c r="H254" s="14" t="s">
        <v>0</v>
      </c>
      <c r="I254" s="18" t="e">
        <f t="shared" si="143"/>
        <v>#VALUE!</v>
      </c>
      <c r="J254" s="14" t="s">
        <v>0</v>
      </c>
      <c r="K254" s="14" t="s">
        <v>2</v>
      </c>
      <c r="L254" s="18" t="e">
        <f t="shared" si="144"/>
        <v>#VALUE!</v>
      </c>
      <c r="O254" s="18" t="str">
        <f t="shared" si="145"/>
        <v/>
      </c>
      <c r="R254" s="3" t="e">
        <f t="shared" si="150"/>
        <v>#VALUE!</v>
      </c>
      <c r="S254" s="3" t="e">
        <f t="shared" si="151"/>
        <v>#VALUE!</v>
      </c>
      <c r="T254" s="3" t="e">
        <f t="shared" si="152"/>
        <v>#VALUE!</v>
      </c>
      <c r="U254" s="3" t="e">
        <f t="shared" si="153"/>
        <v>#VALUE!</v>
      </c>
      <c r="V254" s="3" t="str">
        <f t="shared" si="154"/>
        <v/>
      </c>
      <c r="X254" s="3" t="e">
        <f t="shared" si="146"/>
        <v>#VALUE!</v>
      </c>
      <c r="Y254" s="3" t="e">
        <f t="shared" si="147"/>
        <v>#VALUE!</v>
      </c>
      <c r="Z254" s="3" t="e">
        <f t="shared" si="148"/>
        <v>#VALUE!</v>
      </c>
      <c r="AA254" s="3" t="e">
        <f t="shared" si="149"/>
        <v>#VALUE!</v>
      </c>
    </row>
    <row r="255" spans="1:27" x14ac:dyDescent="0.2">
      <c r="A255" s="26"/>
      <c r="B255" s="14" t="s">
        <v>1</v>
      </c>
      <c r="C255" s="18" t="e">
        <f t="shared" si="141"/>
        <v>#VALUE!</v>
      </c>
      <c r="D255" s="14" t="s">
        <v>1</v>
      </c>
      <c r="E255" s="14" t="s">
        <v>3</v>
      </c>
      <c r="F255" s="18" t="e">
        <f t="shared" si="142"/>
        <v>#VALUE!</v>
      </c>
      <c r="G255" s="14" t="s">
        <v>3</v>
      </c>
      <c r="H255" s="14" t="s">
        <v>1</v>
      </c>
      <c r="I255" s="18" t="e">
        <f t="shared" si="143"/>
        <v>#VALUE!</v>
      </c>
      <c r="J255" s="14" t="s">
        <v>1</v>
      </c>
      <c r="K255" s="14" t="s">
        <v>3</v>
      </c>
      <c r="L255" s="18" t="e">
        <f t="shared" si="144"/>
        <v>#VALUE!</v>
      </c>
      <c r="O255" s="18" t="str">
        <f t="shared" si="145"/>
        <v/>
      </c>
      <c r="R255" s="3" t="e">
        <f t="shared" si="150"/>
        <v>#VALUE!</v>
      </c>
      <c r="S255" s="3" t="e">
        <f t="shared" si="151"/>
        <v>#VALUE!</v>
      </c>
      <c r="T255" s="3" t="e">
        <f t="shared" si="152"/>
        <v>#VALUE!</v>
      </c>
      <c r="U255" s="3" t="e">
        <f t="shared" si="153"/>
        <v>#VALUE!</v>
      </c>
      <c r="V255" s="3" t="str">
        <f t="shared" si="154"/>
        <v/>
      </c>
      <c r="X255" s="3" t="e">
        <f t="shared" si="146"/>
        <v>#VALUE!</v>
      </c>
      <c r="Y255" s="3" t="e">
        <f t="shared" si="147"/>
        <v>#VALUE!</v>
      </c>
      <c r="Z255" s="3" t="e">
        <f t="shared" si="148"/>
        <v>#VALUE!</v>
      </c>
      <c r="AA255" s="3" t="e">
        <f t="shared" si="149"/>
        <v>#VALUE!</v>
      </c>
    </row>
    <row r="256" spans="1:27" x14ac:dyDescent="0.2">
      <c r="A256" s="26" t="s">
        <v>4</v>
      </c>
      <c r="B256" s="14" t="s">
        <v>5</v>
      </c>
      <c r="C256" s="18" t="e">
        <f t="shared" si="141"/>
        <v>#VALUE!</v>
      </c>
      <c r="D256" s="14" t="s">
        <v>7</v>
      </c>
      <c r="E256" s="14" t="s">
        <v>5</v>
      </c>
      <c r="F256" s="18" t="e">
        <f t="shared" si="142"/>
        <v>#VALUE!</v>
      </c>
      <c r="G256" s="14" t="s">
        <v>7</v>
      </c>
      <c r="H256" s="14" t="s">
        <v>5</v>
      </c>
      <c r="I256" s="18" t="e">
        <f t="shared" si="143"/>
        <v>#VALUE!</v>
      </c>
      <c r="J256" s="14" t="s">
        <v>7</v>
      </c>
      <c r="K256" s="14" t="s">
        <v>5</v>
      </c>
      <c r="L256" s="18" t="e">
        <f t="shared" si="144"/>
        <v>#VALUE!</v>
      </c>
      <c r="M256" s="14" t="s">
        <v>7</v>
      </c>
      <c r="N256" s="14" t="s">
        <v>5</v>
      </c>
      <c r="O256" s="18" t="e">
        <f t="shared" si="145"/>
        <v>#VALUE!</v>
      </c>
      <c r="P256" s="14" t="s">
        <v>7</v>
      </c>
      <c r="R256" s="3" t="e">
        <f t="shared" si="150"/>
        <v>#VALUE!</v>
      </c>
      <c r="S256" s="3" t="e">
        <f t="shared" si="151"/>
        <v>#VALUE!</v>
      </c>
      <c r="T256" s="3" t="e">
        <f t="shared" si="152"/>
        <v>#VALUE!</v>
      </c>
      <c r="U256" s="3" t="e">
        <f t="shared" si="153"/>
        <v>#VALUE!</v>
      </c>
      <c r="V256" s="3" t="e">
        <f t="shared" si="154"/>
        <v>#VALUE!</v>
      </c>
      <c r="X256" s="3" t="e">
        <f t="shared" si="146"/>
        <v>#VALUE!</v>
      </c>
      <c r="Y256" s="3" t="e">
        <f t="shared" si="147"/>
        <v>#VALUE!</v>
      </c>
      <c r="Z256" s="3" t="e">
        <f t="shared" si="148"/>
        <v>#VALUE!</v>
      </c>
      <c r="AA256" s="3" t="e">
        <f t="shared" si="149"/>
        <v>#VALUE!</v>
      </c>
    </row>
    <row r="257" spans="1:27" x14ac:dyDescent="0.2">
      <c r="A257" s="26"/>
      <c r="B257" s="14" t="s">
        <v>6</v>
      </c>
      <c r="C257" s="18" t="e">
        <f t="shared" si="141"/>
        <v>#VALUE!</v>
      </c>
      <c r="D257" s="14" t="s">
        <v>8</v>
      </c>
      <c r="E257" s="14" t="s">
        <v>6</v>
      </c>
      <c r="F257" s="18" t="e">
        <f t="shared" si="142"/>
        <v>#VALUE!</v>
      </c>
      <c r="G257" s="14" t="s">
        <v>8</v>
      </c>
      <c r="H257" s="14" t="s">
        <v>6</v>
      </c>
      <c r="I257" s="18" t="e">
        <f t="shared" si="143"/>
        <v>#VALUE!</v>
      </c>
      <c r="J257" s="14" t="s">
        <v>8</v>
      </c>
      <c r="K257" s="14" t="s">
        <v>6</v>
      </c>
      <c r="L257" s="18" t="e">
        <f t="shared" si="144"/>
        <v>#VALUE!</v>
      </c>
      <c r="M257" s="14" t="s">
        <v>8</v>
      </c>
      <c r="N257" s="14" t="s">
        <v>6</v>
      </c>
      <c r="O257" s="18" t="e">
        <f t="shared" si="145"/>
        <v>#VALUE!</v>
      </c>
      <c r="P257" s="14" t="s">
        <v>8</v>
      </c>
      <c r="R257" s="3" t="e">
        <f t="shared" si="150"/>
        <v>#VALUE!</v>
      </c>
      <c r="S257" s="3" t="e">
        <f t="shared" si="151"/>
        <v>#VALUE!</v>
      </c>
      <c r="T257" s="3" t="e">
        <f t="shared" si="152"/>
        <v>#VALUE!</v>
      </c>
      <c r="U257" s="3" t="e">
        <f t="shared" si="153"/>
        <v>#VALUE!</v>
      </c>
      <c r="V257" s="3" t="e">
        <f t="shared" si="154"/>
        <v>#VALUE!</v>
      </c>
      <c r="X257" s="3" t="e">
        <f t="shared" si="146"/>
        <v>#VALUE!</v>
      </c>
      <c r="Y257" s="3" t="e">
        <f t="shared" si="147"/>
        <v>#VALUE!</v>
      </c>
      <c r="Z257" s="3" t="e">
        <f t="shared" si="148"/>
        <v>#VALUE!</v>
      </c>
      <c r="AA257" s="3" t="e">
        <f t="shared" si="149"/>
        <v>#VALUE!</v>
      </c>
    </row>
    <row r="258" spans="1:27" x14ac:dyDescent="0.2">
      <c r="A258">
        <v>1</v>
      </c>
      <c r="B258">
        <v>108</v>
      </c>
      <c r="C258" s="18">
        <f t="shared" si="141"/>
        <v>4.7222222222222221E-2</v>
      </c>
      <c r="D258">
        <v>-2.4</v>
      </c>
      <c r="E258">
        <v>744</v>
      </c>
      <c r="F258" s="18">
        <f t="shared" si="142"/>
        <v>0.32222222222222224</v>
      </c>
      <c r="G258">
        <v>1.3</v>
      </c>
      <c r="H258">
        <v>1329</v>
      </c>
      <c r="I258" s="18">
        <f t="shared" si="143"/>
        <v>0.56180555555555556</v>
      </c>
      <c r="J258">
        <v>-2.2999999999999998</v>
      </c>
      <c r="K258">
        <v>1958</v>
      </c>
      <c r="L258" s="18">
        <f t="shared" si="144"/>
        <v>0.83194444444444438</v>
      </c>
      <c r="M258">
        <v>1.3</v>
      </c>
      <c r="O258" s="18" t="str">
        <f t="shared" si="145"/>
        <v/>
      </c>
      <c r="R258" s="3" t="str">
        <f t="shared" si="150"/>
        <v>1:08+</v>
      </c>
      <c r="S258" s="3" t="str">
        <f t="shared" si="151"/>
        <v>7:44-</v>
      </c>
      <c r="T258" s="3" t="str">
        <f t="shared" si="152"/>
        <v>13:29+</v>
      </c>
      <c r="U258" s="3" t="str">
        <f t="shared" si="153"/>
        <v>19:58-</v>
      </c>
      <c r="V258" s="3" t="str">
        <f t="shared" si="154"/>
        <v/>
      </c>
      <c r="X258" s="3" t="str">
        <f t="shared" si="146"/>
        <v>1:08+</v>
      </c>
      <c r="Y258" s="3" t="str">
        <f t="shared" si="147"/>
        <v>7:44-</v>
      </c>
      <c r="Z258" s="3" t="str">
        <f t="shared" si="148"/>
        <v>13:29+</v>
      </c>
      <c r="AA258" s="3" t="str">
        <f t="shared" si="149"/>
        <v>19:58-</v>
      </c>
    </row>
    <row r="259" spans="1:27" x14ac:dyDescent="0.2">
      <c r="A259">
        <v>2</v>
      </c>
      <c r="B259">
        <v>149</v>
      </c>
      <c r="C259" s="18">
        <f t="shared" si="141"/>
        <v>7.5694444444444439E-2</v>
      </c>
      <c r="D259">
        <v>-2.2999999999999998</v>
      </c>
      <c r="E259">
        <v>825</v>
      </c>
      <c r="F259" s="18">
        <f t="shared" si="142"/>
        <v>0.35069444444444442</v>
      </c>
      <c r="G259">
        <v>1.3</v>
      </c>
      <c r="H259">
        <v>1411</v>
      </c>
      <c r="I259" s="18">
        <f t="shared" si="143"/>
        <v>0.59097222222222223</v>
      </c>
      <c r="J259">
        <v>-2.2000000000000002</v>
      </c>
      <c r="K259">
        <v>2040</v>
      </c>
      <c r="L259" s="18">
        <f t="shared" si="144"/>
        <v>0.86111111111111116</v>
      </c>
      <c r="M259">
        <v>1.3</v>
      </c>
      <c r="O259" s="18" t="str">
        <f t="shared" si="145"/>
        <v/>
      </c>
      <c r="R259" s="3" t="str">
        <f t="shared" si="150"/>
        <v>1:49+</v>
      </c>
      <c r="S259" s="3" t="str">
        <f t="shared" si="151"/>
        <v>8:25-</v>
      </c>
      <c r="T259" s="3" t="str">
        <f t="shared" si="152"/>
        <v>14:11+</v>
      </c>
      <c r="U259" s="3" t="str">
        <f t="shared" si="153"/>
        <v>20:40-</v>
      </c>
      <c r="V259" s="3" t="str">
        <f t="shared" si="154"/>
        <v/>
      </c>
      <c r="X259" s="3" t="str">
        <f t="shared" si="146"/>
        <v>1:49+</v>
      </c>
      <c r="Y259" s="3" t="str">
        <f t="shared" si="147"/>
        <v>8:25-</v>
      </c>
      <c r="Z259" s="3" t="str">
        <f t="shared" si="148"/>
        <v>14:11+</v>
      </c>
      <c r="AA259" s="3" t="str">
        <f t="shared" si="149"/>
        <v>20:40-</v>
      </c>
    </row>
    <row r="260" spans="1:27" x14ac:dyDescent="0.2">
      <c r="A260">
        <v>3</v>
      </c>
      <c r="B260">
        <v>232</v>
      </c>
      <c r="C260" s="18">
        <f t="shared" si="141"/>
        <v>0.10555555555555556</v>
      </c>
      <c r="D260">
        <v>-2.2000000000000002</v>
      </c>
      <c r="E260">
        <v>906</v>
      </c>
      <c r="F260" s="18">
        <f t="shared" si="142"/>
        <v>0.37916666666666665</v>
      </c>
      <c r="G260">
        <v>1.2</v>
      </c>
      <c r="H260">
        <v>1454</v>
      </c>
      <c r="I260" s="18">
        <f t="shared" si="143"/>
        <v>0.62083333333333335</v>
      </c>
      <c r="J260">
        <v>-2.2000000000000002</v>
      </c>
      <c r="K260">
        <v>2125</v>
      </c>
      <c r="L260" s="18">
        <f t="shared" si="144"/>
        <v>0.89236111111111116</v>
      </c>
      <c r="M260">
        <v>1.2</v>
      </c>
      <c r="O260" s="18" t="str">
        <f t="shared" si="145"/>
        <v/>
      </c>
      <c r="R260" s="3" t="str">
        <f t="shared" si="150"/>
        <v>2:32+</v>
      </c>
      <c r="S260" s="3" t="str">
        <f t="shared" si="151"/>
        <v>9:06-</v>
      </c>
      <c r="T260" s="3" t="str">
        <f t="shared" si="152"/>
        <v>14:54+</v>
      </c>
      <c r="U260" s="3" t="str">
        <f t="shared" si="153"/>
        <v>21:25-</v>
      </c>
      <c r="V260" s="3" t="str">
        <f t="shared" si="154"/>
        <v/>
      </c>
      <c r="X260" s="3" t="str">
        <f t="shared" si="146"/>
        <v>2:32+</v>
      </c>
      <c r="Y260" s="3" t="str">
        <f t="shared" si="147"/>
        <v>9:06-</v>
      </c>
      <c r="Z260" s="3" t="str">
        <f t="shared" si="148"/>
        <v>14:54+</v>
      </c>
      <c r="AA260" s="3" t="str">
        <f t="shared" si="149"/>
        <v>21:25-</v>
      </c>
    </row>
    <row r="261" spans="1:27" x14ac:dyDescent="0.2">
      <c r="A261">
        <v>4</v>
      </c>
      <c r="B261">
        <v>317</v>
      </c>
      <c r="C261" s="18">
        <f t="shared" si="141"/>
        <v>0.13680555555555554</v>
      </c>
      <c r="D261">
        <v>-2.2000000000000002</v>
      </c>
      <c r="E261">
        <v>950</v>
      </c>
      <c r="F261" s="18">
        <f t="shared" si="142"/>
        <v>0.40972222222222227</v>
      </c>
      <c r="G261">
        <v>1.2</v>
      </c>
      <c r="H261">
        <v>1540</v>
      </c>
      <c r="I261" s="18">
        <f t="shared" si="143"/>
        <v>0.65277777777777779</v>
      </c>
      <c r="J261">
        <v>-2.2000000000000002</v>
      </c>
      <c r="K261">
        <v>2213</v>
      </c>
      <c r="L261" s="18">
        <f t="shared" si="144"/>
        <v>0.92569444444444438</v>
      </c>
      <c r="O261" s="18" t="str">
        <f t="shared" si="145"/>
        <v/>
      </c>
      <c r="R261" s="3" t="str">
        <f t="shared" si="150"/>
        <v>3:17+</v>
      </c>
      <c r="S261" s="3" t="str">
        <f t="shared" si="151"/>
        <v>9:50-</v>
      </c>
      <c r="T261" s="3" t="str">
        <f t="shared" si="152"/>
        <v>15:40+</v>
      </c>
      <c r="U261" s="3" t="str">
        <f t="shared" si="153"/>
        <v>22:13-</v>
      </c>
      <c r="V261" s="3" t="str">
        <f t="shared" si="154"/>
        <v/>
      </c>
      <c r="X261" s="3" t="str">
        <f t="shared" si="146"/>
        <v>3:17+</v>
      </c>
      <c r="Y261" s="3" t="str">
        <f t="shared" si="147"/>
        <v>9:50-</v>
      </c>
      <c r="Z261" s="3" t="str">
        <f t="shared" si="148"/>
        <v>15:40+</v>
      </c>
      <c r="AA261" s="3" t="str">
        <f t="shared" si="149"/>
        <v>22:13-</v>
      </c>
    </row>
    <row r="262" spans="1:27" x14ac:dyDescent="0.2">
      <c r="A262">
        <v>5</v>
      </c>
      <c r="C262" s="18" t="str">
        <f t="shared" ref="C262:C325" si="155">IF(B262="","",(INT(B262/100)+MOD(B262,100)/60)/24)</f>
        <v/>
      </c>
      <c r="D262">
        <v>1.2</v>
      </c>
      <c r="E262">
        <v>406</v>
      </c>
      <c r="F262" s="18">
        <f t="shared" ref="F262:F325" si="156">IF(E262="","",(INT(E262/100)+MOD(E262,100)/60)/24)</f>
        <v>0.17083333333333331</v>
      </c>
      <c r="G262">
        <v>-2.1</v>
      </c>
      <c r="H262">
        <v>1037</v>
      </c>
      <c r="I262" s="18">
        <f t="shared" ref="I262:I325" si="157">IF(H262="","",(INT(H262/100)+MOD(H262,100)/60)/24)</f>
        <v>0.44236111111111115</v>
      </c>
      <c r="J262">
        <v>1.2</v>
      </c>
      <c r="K262">
        <v>1629</v>
      </c>
      <c r="L262" s="18">
        <f t="shared" ref="L262:L325" si="158">IF(K262="","",(INT(K262/100)+MOD(K262,100)/60)/24)</f>
        <v>0.68680555555555556</v>
      </c>
      <c r="M262">
        <v>-2.2000000000000002</v>
      </c>
      <c r="N262">
        <v>2305</v>
      </c>
      <c r="O262" s="18">
        <f t="shared" ref="O262:O325" si="159">IF(N262="","",(INT(N262/100)+MOD(N262,100)/60)/24)</f>
        <v>0.96180555555555547</v>
      </c>
      <c r="R262" s="3" t="str">
        <f t="shared" si="150"/>
        <v/>
      </c>
      <c r="S262" s="3" t="str">
        <f t="shared" si="151"/>
        <v>4:06+</v>
      </c>
      <c r="T262" s="3" t="str">
        <f t="shared" si="152"/>
        <v>10:37-</v>
      </c>
      <c r="U262" s="3" t="str">
        <f t="shared" si="153"/>
        <v>16:29+</v>
      </c>
      <c r="V262" s="3" t="str">
        <f t="shared" si="154"/>
        <v>23:05-</v>
      </c>
      <c r="X262" s="3" t="str">
        <f t="shared" ref="X262:X325" si="160">IF($R262="",S262,R262)</f>
        <v>4:06+</v>
      </c>
      <c r="Y262" s="3" t="str">
        <f t="shared" ref="Y262:Y325" si="161">IF($R262="",T262,S262)</f>
        <v>10:37-</v>
      </c>
      <c r="Z262" s="3" t="str">
        <f t="shared" ref="Z262:Z325" si="162">IF($R262="",U262,T262)</f>
        <v>16:29+</v>
      </c>
      <c r="AA262" s="3" t="str">
        <f t="shared" ref="AA262:AA325" si="163">IF($R262="",V262,U262)</f>
        <v>23:05-</v>
      </c>
    </row>
    <row r="263" spans="1:27" x14ac:dyDescent="0.2">
      <c r="A263">
        <v>6</v>
      </c>
      <c r="C263" s="18" t="str">
        <f t="shared" si="155"/>
        <v/>
      </c>
      <c r="D263">
        <v>1.2</v>
      </c>
      <c r="E263">
        <v>457</v>
      </c>
      <c r="F263" s="18">
        <f t="shared" si="156"/>
        <v>0.20625000000000002</v>
      </c>
      <c r="G263">
        <v>-2.1</v>
      </c>
      <c r="H263">
        <v>1127</v>
      </c>
      <c r="I263" s="18">
        <f t="shared" si="157"/>
        <v>0.4770833333333333</v>
      </c>
      <c r="J263">
        <v>1.2</v>
      </c>
      <c r="K263">
        <v>1722</v>
      </c>
      <c r="L263" s="18">
        <f t="shared" si="158"/>
        <v>0.72361111111111109</v>
      </c>
      <c r="M263">
        <v>-2.2000000000000002</v>
      </c>
      <c r="O263" s="18" t="str">
        <f t="shared" si="159"/>
        <v/>
      </c>
      <c r="R263" s="3" t="str">
        <f t="shared" si="150"/>
        <v/>
      </c>
      <c r="S263" s="3" t="str">
        <f t="shared" si="151"/>
        <v>4:57+</v>
      </c>
      <c r="T263" s="3" t="str">
        <f t="shared" si="152"/>
        <v>11:27-</v>
      </c>
      <c r="U263" s="3" t="str">
        <f t="shared" si="153"/>
        <v>17:22+</v>
      </c>
      <c r="V263" s="3" t="str">
        <f t="shared" si="154"/>
        <v/>
      </c>
      <c r="X263" s="3" t="str">
        <f t="shared" si="160"/>
        <v>4:57+</v>
      </c>
      <c r="Y263" s="3" t="str">
        <f t="shared" si="161"/>
        <v>11:27-</v>
      </c>
      <c r="Z263" s="3" t="str">
        <f t="shared" si="162"/>
        <v>17:22+</v>
      </c>
      <c r="AA263" s="3" t="str">
        <f t="shared" si="163"/>
        <v/>
      </c>
    </row>
    <row r="264" spans="1:27" x14ac:dyDescent="0.2">
      <c r="A264">
        <v>7</v>
      </c>
      <c r="B264">
        <v>1</v>
      </c>
      <c r="C264" s="18">
        <f t="shared" si="155"/>
        <v>6.9444444444444447E-4</v>
      </c>
      <c r="D264">
        <v>1.2</v>
      </c>
      <c r="E264">
        <v>552</v>
      </c>
      <c r="F264" s="18">
        <f t="shared" si="156"/>
        <v>0.24444444444444446</v>
      </c>
      <c r="G264">
        <v>-2.1</v>
      </c>
      <c r="H264">
        <v>1221</v>
      </c>
      <c r="I264" s="18">
        <f t="shared" si="157"/>
        <v>0.51458333333333328</v>
      </c>
      <c r="J264">
        <v>1.2</v>
      </c>
      <c r="K264">
        <v>1817</v>
      </c>
      <c r="L264" s="18">
        <f t="shared" si="158"/>
        <v>0.76180555555555562</v>
      </c>
      <c r="M264">
        <v>-2.2000000000000002</v>
      </c>
      <c r="O264" s="18" t="str">
        <f t="shared" si="159"/>
        <v/>
      </c>
      <c r="R264" s="3" t="str">
        <f t="shared" si="150"/>
        <v>0:01-</v>
      </c>
      <c r="S264" s="3" t="str">
        <f t="shared" si="151"/>
        <v>5:52+</v>
      </c>
      <c r="T264" s="3" t="str">
        <f t="shared" si="152"/>
        <v>12:21-</v>
      </c>
      <c r="U264" s="3" t="str">
        <f t="shared" si="153"/>
        <v>18:17+</v>
      </c>
      <c r="V264" s="3" t="str">
        <f t="shared" si="154"/>
        <v/>
      </c>
      <c r="X264" s="3" t="str">
        <f t="shared" si="160"/>
        <v>0:01-</v>
      </c>
      <c r="Y264" s="3" t="str">
        <f t="shared" si="161"/>
        <v>5:52+</v>
      </c>
      <c r="Z264" s="3" t="str">
        <f t="shared" si="162"/>
        <v>12:21-</v>
      </c>
      <c r="AA264" s="3" t="str">
        <f t="shared" si="163"/>
        <v>18:17+</v>
      </c>
    </row>
    <row r="265" spans="1:27" x14ac:dyDescent="0.2">
      <c r="A265">
        <v>8</v>
      </c>
      <c r="B265">
        <v>57</v>
      </c>
      <c r="C265" s="18">
        <f t="shared" si="155"/>
        <v>3.9583333333333331E-2</v>
      </c>
      <c r="D265">
        <v>1.2</v>
      </c>
      <c r="E265">
        <v>648</v>
      </c>
      <c r="F265" s="18">
        <f t="shared" si="156"/>
        <v>0.28333333333333333</v>
      </c>
      <c r="G265">
        <v>-2.2000000000000002</v>
      </c>
      <c r="H265">
        <v>1315</v>
      </c>
      <c r="I265" s="18">
        <f t="shared" si="157"/>
        <v>0.55208333333333337</v>
      </c>
      <c r="J265">
        <v>1.3</v>
      </c>
      <c r="K265">
        <v>1913</v>
      </c>
      <c r="L265" s="18">
        <f t="shared" si="158"/>
        <v>0.80069444444444438</v>
      </c>
      <c r="M265">
        <v>-2.4</v>
      </c>
      <c r="O265" s="18" t="str">
        <f t="shared" si="159"/>
        <v/>
      </c>
      <c r="R265" s="3" t="str">
        <f t="shared" si="150"/>
        <v>0:57-</v>
      </c>
      <c r="S265" s="3" t="str">
        <f t="shared" si="151"/>
        <v>6:48+</v>
      </c>
      <c r="T265" s="3" t="str">
        <f t="shared" si="152"/>
        <v>13:15-</v>
      </c>
      <c r="U265" s="3" t="str">
        <f t="shared" si="153"/>
        <v>19:13+</v>
      </c>
      <c r="V265" s="3" t="str">
        <f t="shared" si="154"/>
        <v/>
      </c>
      <c r="X265" s="3" t="str">
        <f t="shared" si="160"/>
        <v>0:57-</v>
      </c>
      <c r="Y265" s="3" t="str">
        <f t="shared" si="161"/>
        <v>6:48+</v>
      </c>
      <c r="Z265" s="3" t="str">
        <f t="shared" si="162"/>
        <v>13:15-</v>
      </c>
      <c r="AA265" s="3" t="str">
        <f t="shared" si="163"/>
        <v>19:13+</v>
      </c>
    </row>
    <row r="266" spans="1:27" x14ac:dyDescent="0.2">
      <c r="A266">
        <v>9</v>
      </c>
      <c r="B266">
        <v>154</v>
      </c>
      <c r="C266" s="18">
        <f t="shared" si="155"/>
        <v>7.9166666666666663E-2</v>
      </c>
      <c r="D266">
        <v>1.3</v>
      </c>
      <c r="E266">
        <v>744</v>
      </c>
      <c r="F266" s="18">
        <f t="shared" si="156"/>
        <v>0.32222222222222224</v>
      </c>
      <c r="G266">
        <v>-2.2999999999999998</v>
      </c>
      <c r="H266">
        <v>1410</v>
      </c>
      <c r="I266" s="18">
        <f t="shared" si="157"/>
        <v>0.59027777777777779</v>
      </c>
      <c r="J266">
        <v>1.4</v>
      </c>
      <c r="K266">
        <v>2008</v>
      </c>
      <c r="L266" s="18">
        <f t="shared" si="158"/>
        <v>0.83888888888888891</v>
      </c>
      <c r="M266">
        <v>-2.4</v>
      </c>
      <c r="O266" s="18" t="str">
        <f t="shared" si="159"/>
        <v/>
      </c>
      <c r="R266" s="3" t="str">
        <f t="shared" si="150"/>
        <v>1:54-</v>
      </c>
      <c r="S266" s="3" t="str">
        <f t="shared" si="151"/>
        <v>7:44+</v>
      </c>
      <c r="T266" s="3" t="str">
        <f t="shared" si="152"/>
        <v>14:10-</v>
      </c>
      <c r="U266" s="3" t="str">
        <f t="shared" si="153"/>
        <v>20:08+</v>
      </c>
      <c r="V266" s="3" t="str">
        <f t="shared" si="154"/>
        <v/>
      </c>
      <c r="X266" s="3" t="str">
        <f t="shared" si="160"/>
        <v>1:54-</v>
      </c>
      <c r="Y266" s="3" t="str">
        <f t="shared" si="161"/>
        <v>7:44+</v>
      </c>
      <c r="Z266" s="3" t="str">
        <f t="shared" si="162"/>
        <v>14:10-</v>
      </c>
      <c r="AA266" s="3" t="str">
        <f t="shared" si="163"/>
        <v>20:08+</v>
      </c>
    </row>
    <row r="267" spans="1:27" x14ac:dyDescent="0.2">
      <c r="A267">
        <v>10</v>
      </c>
      <c r="B267">
        <v>248</v>
      </c>
      <c r="C267" s="18">
        <f t="shared" si="155"/>
        <v>0.11666666666666665</v>
      </c>
      <c r="D267">
        <v>1.4</v>
      </c>
      <c r="E267">
        <v>838</v>
      </c>
      <c r="F267" s="18">
        <f t="shared" si="156"/>
        <v>0.35972222222222222</v>
      </c>
      <c r="G267">
        <v>-2.4</v>
      </c>
      <c r="H267">
        <v>1504</v>
      </c>
      <c r="I267" s="18">
        <f t="shared" si="157"/>
        <v>0.62777777777777777</v>
      </c>
      <c r="J267">
        <v>1.5</v>
      </c>
      <c r="K267">
        <v>2103</v>
      </c>
      <c r="L267" s="18">
        <f t="shared" si="158"/>
        <v>0.87708333333333333</v>
      </c>
      <c r="O267" s="18" t="str">
        <f t="shared" si="159"/>
        <v/>
      </c>
      <c r="R267" s="3" t="str">
        <f t="shared" ref="R267:R330" si="164">IF(C267="","",IF(D267&lt;0,$U$1&amp;TEXT(C267,"h:mm")&amp;$U$2,$S$1&amp;TEXT(C267,"h:mm")&amp;$S$2))</f>
        <v>2:48-</v>
      </c>
      <c r="S267" s="3" t="str">
        <f t="shared" ref="S267:S330" si="165">IF(F267="","",IF(G267&lt;0,$U$1&amp;TEXT(F267,"h:mm")&amp;$U$2,$S$1&amp;TEXT(F267,"h:mm")&amp;$S$2))</f>
        <v>8:38+</v>
      </c>
      <c r="T267" s="3" t="str">
        <f t="shared" ref="T267:T330" si="166">IF(I267="","",IF(J267&lt;0,$U$1&amp;TEXT(I267,"h:mm")&amp;$U$2,$S$1&amp;TEXT(I267,"h:mm")&amp;$S$2))</f>
        <v>15:04-</v>
      </c>
      <c r="U267" s="3" t="str">
        <f t="shared" ref="U267:U330" si="167">IF(L267="","",IF(M267&lt;0,$U$1&amp;TEXT(L267,"h:mm")&amp;$U$2,$S$1&amp;TEXT(L267,"h:mm")&amp;$S$2))</f>
        <v>21:03-</v>
      </c>
      <c r="V267" s="3" t="str">
        <f t="shared" ref="V267:V330" si="168">IF(O267="","",IF(P267&lt;0,$U$1&amp;TEXT(O267,"h:mm")&amp;$U$2,$S$1&amp;TEXT(O267,"h:mm")&amp;$S$2))</f>
        <v/>
      </c>
      <c r="X267" s="3" t="str">
        <f t="shared" si="160"/>
        <v>2:48-</v>
      </c>
      <c r="Y267" s="3" t="str">
        <f t="shared" si="161"/>
        <v>8:38+</v>
      </c>
      <c r="Z267" s="3" t="str">
        <f t="shared" si="162"/>
        <v>15:04-</v>
      </c>
      <c r="AA267" s="3" t="str">
        <f t="shared" si="163"/>
        <v>21:03-</v>
      </c>
    </row>
    <row r="268" spans="1:27" x14ac:dyDescent="0.2">
      <c r="A268">
        <v>11</v>
      </c>
      <c r="C268" s="18" t="str">
        <f t="shared" si="155"/>
        <v/>
      </c>
      <c r="D268">
        <v>-2.5</v>
      </c>
      <c r="E268">
        <v>342</v>
      </c>
      <c r="F268" s="18">
        <f t="shared" si="156"/>
        <v>0.15416666666666667</v>
      </c>
      <c r="G268">
        <v>1.5</v>
      </c>
      <c r="H268">
        <v>932</v>
      </c>
      <c r="I268" s="18">
        <f t="shared" si="157"/>
        <v>0.3972222222222222</v>
      </c>
      <c r="J268">
        <v>-2.5</v>
      </c>
      <c r="K268">
        <v>1557</v>
      </c>
      <c r="L268" s="18">
        <f t="shared" si="158"/>
        <v>0.6645833333333333</v>
      </c>
      <c r="M268">
        <v>1.6</v>
      </c>
      <c r="N268">
        <v>2157</v>
      </c>
      <c r="O268" s="18">
        <f t="shared" si="159"/>
        <v>0.9145833333333333</v>
      </c>
      <c r="R268" s="3" t="str">
        <f t="shared" si="164"/>
        <v/>
      </c>
      <c r="S268" s="3" t="str">
        <f t="shared" si="165"/>
        <v>3:42-</v>
      </c>
      <c r="T268" s="3" t="str">
        <f t="shared" si="166"/>
        <v>9:32+</v>
      </c>
      <c r="U268" s="3" t="str">
        <f t="shared" si="167"/>
        <v>15:57-</v>
      </c>
      <c r="V268" s="3" t="str">
        <f t="shared" si="168"/>
        <v>21:57-</v>
      </c>
      <c r="X268" s="3" t="str">
        <f t="shared" si="160"/>
        <v>3:42-</v>
      </c>
      <c r="Y268" s="3" t="str">
        <f t="shared" si="161"/>
        <v>9:32+</v>
      </c>
      <c r="Z268" s="3" t="str">
        <f t="shared" si="162"/>
        <v>15:57-</v>
      </c>
      <c r="AA268" s="3" t="str">
        <f t="shared" si="163"/>
        <v>21:57-</v>
      </c>
    </row>
    <row r="269" spans="1:27" x14ac:dyDescent="0.2">
      <c r="A269">
        <v>12</v>
      </c>
      <c r="C269" s="18" t="str">
        <f t="shared" si="155"/>
        <v/>
      </c>
      <c r="D269">
        <v>-2.5</v>
      </c>
      <c r="E269">
        <v>434</v>
      </c>
      <c r="F269" s="18">
        <f t="shared" si="156"/>
        <v>0.19027777777777777</v>
      </c>
      <c r="G269">
        <v>1.5</v>
      </c>
      <c r="H269">
        <v>1024</v>
      </c>
      <c r="I269" s="18">
        <f t="shared" si="157"/>
        <v>0.43333333333333335</v>
      </c>
      <c r="J269">
        <v>-2.5</v>
      </c>
      <c r="K269">
        <v>1651</v>
      </c>
      <c r="L269" s="18">
        <f t="shared" si="158"/>
        <v>0.70208333333333339</v>
      </c>
      <c r="M269">
        <v>1.6</v>
      </c>
      <c r="N269">
        <v>2250</v>
      </c>
      <c r="O269" s="18">
        <f t="shared" si="159"/>
        <v>0.95138888888888884</v>
      </c>
      <c r="R269" s="3" t="str">
        <f t="shared" si="164"/>
        <v/>
      </c>
      <c r="S269" s="3" t="str">
        <f t="shared" si="165"/>
        <v>4:34-</v>
      </c>
      <c r="T269" s="3" t="str">
        <f t="shared" si="166"/>
        <v>10:24+</v>
      </c>
      <c r="U269" s="3" t="str">
        <f t="shared" si="167"/>
        <v>16:51-</v>
      </c>
      <c r="V269" s="3" t="str">
        <f t="shared" si="168"/>
        <v>22:50-</v>
      </c>
      <c r="X269" s="3" t="str">
        <f t="shared" si="160"/>
        <v>4:34-</v>
      </c>
      <c r="Y269" s="3" t="str">
        <f t="shared" si="161"/>
        <v>10:24+</v>
      </c>
      <c r="Z269" s="3" t="str">
        <f t="shared" si="162"/>
        <v>16:51-</v>
      </c>
      <c r="AA269" s="3" t="str">
        <f t="shared" si="163"/>
        <v>22:50-</v>
      </c>
    </row>
    <row r="270" spans="1:27" x14ac:dyDescent="0.2">
      <c r="A270">
        <v>13</v>
      </c>
      <c r="C270" s="18" t="str">
        <f t="shared" si="155"/>
        <v/>
      </c>
      <c r="D270">
        <v>-2.6</v>
      </c>
      <c r="E270">
        <v>526</v>
      </c>
      <c r="F270" s="18">
        <f t="shared" si="156"/>
        <v>0.22638888888888889</v>
      </c>
      <c r="G270">
        <v>1.6</v>
      </c>
      <c r="H270">
        <v>1117</v>
      </c>
      <c r="I270" s="18">
        <f t="shared" si="157"/>
        <v>0.47013888888888888</v>
      </c>
      <c r="J270">
        <v>-2.5</v>
      </c>
      <c r="K270">
        <v>1744</v>
      </c>
      <c r="L270" s="18">
        <f t="shared" si="158"/>
        <v>0.73888888888888893</v>
      </c>
      <c r="M270">
        <v>1.6</v>
      </c>
      <c r="N270">
        <v>2343</v>
      </c>
      <c r="O270" s="18">
        <f t="shared" si="159"/>
        <v>0.98819444444444438</v>
      </c>
      <c r="R270" s="3" t="str">
        <f t="shared" si="164"/>
        <v/>
      </c>
      <c r="S270" s="3" t="str">
        <f t="shared" si="165"/>
        <v>5:26-</v>
      </c>
      <c r="T270" s="3" t="str">
        <f t="shared" si="166"/>
        <v>11:17+</v>
      </c>
      <c r="U270" s="3" t="str">
        <f t="shared" si="167"/>
        <v>17:44-</v>
      </c>
      <c r="V270" s="3" t="str">
        <f t="shared" si="168"/>
        <v>23:43-</v>
      </c>
      <c r="X270" s="3" t="str">
        <f t="shared" si="160"/>
        <v>5:26-</v>
      </c>
      <c r="Y270" s="3" t="str">
        <f t="shared" si="161"/>
        <v>11:17+</v>
      </c>
      <c r="Z270" s="3" t="str">
        <f t="shared" si="162"/>
        <v>17:44-</v>
      </c>
      <c r="AA270" s="3" t="str">
        <f t="shared" si="163"/>
        <v>23:43-</v>
      </c>
    </row>
    <row r="271" spans="1:27" x14ac:dyDescent="0.2">
      <c r="A271">
        <v>14</v>
      </c>
      <c r="C271" s="18" t="str">
        <f t="shared" si="155"/>
        <v/>
      </c>
      <c r="D271">
        <v>-2.6</v>
      </c>
      <c r="E271">
        <v>618</v>
      </c>
      <c r="F271" s="18">
        <f t="shared" si="156"/>
        <v>0.26250000000000001</v>
      </c>
      <c r="G271">
        <v>1.6</v>
      </c>
      <c r="H271">
        <v>1209</v>
      </c>
      <c r="I271" s="18">
        <f t="shared" si="157"/>
        <v>0.50624999999999998</v>
      </c>
      <c r="J271">
        <v>-2.6</v>
      </c>
      <c r="K271">
        <v>1838</v>
      </c>
      <c r="L271" s="18">
        <f t="shared" si="158"/>
        <v>0.77638888888888891</v>
      </c>
      <c r="M271">
        <v>1.6</v>
      </c>
      <c r="O271" s="18" t="str">
        <f t="shared" si="159"/>
        <v/>
      </c>
      <c r="R271" s="3" t="str">
        <f t="shared" si="164"/>
        <v/>
      </c>
      <c r="S271" s="3" t="str">
        <f t="shared" si="165"/>
        <v>6:18-</v>
      </c>
      <c r="T271" s="3" t="str">
        <f t="shared" si="166"/>
        <v>12:09+</v>
      </c>
      <c r="U271" s="3" t="str">
        <f t="shared" si="167"/>
        <v>18:38-</v>
      </c>
      <c r="V271" s="3" t="str">
        <f t="shared" si="168"/>
        <v/>
      </c>
      <c r="X271" s="3" t="str">
        <f t="shared" si="160"/>
        <v>6:18-</v>
      </c>
      <c r="Y271" s="3" t="str">
        <f t="shared" si="161"/>
        <v>12:09+</v>
      </c>
      <c r="Z271" s="3" t="str">
        <f t="shared" si="162"/>
        <v>18:38-</v>
      </c>
      <c r="AA271" s="3" t="str">
        <f t="shared" si="163"/>
        <v/>
      </c>
    </row>
    <row r="272" spans="1:27" x14ac:dyDescent="0.2">
      <c r="A272">
        <v>15</v>
      </c>
      <c r="B272">
        <v>36</v>
      </c>
      <c r="C272" s="18">
        <f t="shared" si="155"/>
        <v>2.4999999999999998E-2</v>
      </c>
      <c r="D272">
        <v>-2.6</v>
      </c>
      <c r="E272">
        <v>711</v>
      </c>
      <c r="F272" s="18">
        <f t="shared" si="156"/>
        <v>0.29930555555555555</v>
      </c>
      <c r="G272">
        <v>1.6</v>
      </c>
      <c r="H272">
        <v>1303</v>
      </c>
      <c r="I272" s="18">
        <f t="shared" si="157"/>
        <v>0.54375000000000007</v>
      </c>
      <c r="J272">
        <v>-2.5</v>
      </c>
      <c r="K272">
        <v>1933</v>
      </c>
      <c r="L272" s="18">
        <f t="shared" si="158"/>
        <v>0.81458333333333333</v>
      </c>
      <c r="M272">
        <v>1.6</v>
      </c>
      <c r="O272" s="18" t="str">
        <f t="shared" si="159"/>
        <v/>
      </c>
      <c r="R272" s="3" t="str">
        <f t="shared" si="164"/>
        <v>0:36+</v>
      </c>
      <c r="S272" s="3" t="str">
        <f t="shared" si="165"/>
        <v>7:11-</v>
      </c>
      <c r="T272" s="3" t="str">
        <f t="shared" si="166"/>
        <v>13:03+</v>
      </c>
      <c r="U272" s="3" t="str">
        <f t="shared" si="167"/>
        <v>19:33-</v>
      </c>
      <c r="V272" s="3" t="str">
        <f t="shared" si="168"/>
        <v/>
      </c>
      <c r="X272" s="3" t="str">
        <f t="shared" si="160"/>
        <v>0:36+</v>
      </c>
      <c r="Y272" s="3" t="str">
        <f t="shared" si="161"/>
        <v>7:11-</v>
      </c>
      <c r="Z272" s="3" t="str">
        <f t="shared" si="162"/>
        <v>13:03+</v>
      </c>
      <c r="AA272" s="3" t="str">
        <f t="shared" si="163"/>
        <v>19:33-</v>
      </c>
    </row>
    <row r="273" spans="1:27" x14ac:dyDescent="0.2">
      <c r="A273">
        <v>16</v>
      </c>
      <c r="B273">
        <v>131</v>
      </c>
      <c r="C273" s="18">
        <f t="shared" si="155"/>
        <v>6.3194444444444442E-2</v>
      </c>
      <c r="D273">
        <v>-2.5</v>
      </c>
      <c r="E273">
        <v>805</v>
      </c>
      <c r="F273" s="18">
        <f t="shared" si="156"/>
        <v>0.33680555555555558</v>
      </c>
      <c r="G273">
        <v>1.5</v>
      </c>
      <c r="H273">
        <v>1357</v>
      </c>
      <c r="I273" s="18">
        <f t="shared" si="157"/>
        <v>0.58124999999999993</v>
      </c>
      <c r="J273">
        <v>-2.5</v>
      </c>
      <c r="K273">
        <v>2031</v>
      </c>
      <c r="L273" s="18">
        <f t="shared" si="158"/>
        <v>0.85486111111111107</v>
      </c>
      <c r="M273">
        <v>1.5</v>
      </c>
      <c r="O273" s="18" t="str">
        <f t="shared" si="159"/>
        <v/>
      </c>
      <c r="R273" s="3" t="str">
        <f t="shared" si="164"/>
        <v>1:31+</v>
      </c>
      <c r="S273" s="3" t="str">
        <f t="shared" si="165"/>
        <v>8:05-</v>
      </c>
      <c r="T273" s="3" t="str">
        <f t="shared" si="166"/>
        <v>13:57+</v>
      </c>
      <c r="U273" s="3" t="str">
        <f t="shared" si="167"/>
        <v>20:31-</v>
      </c>
      <c r="V273" s="3" t="str">
        <f t="shared" si="168"/>
        <v/>
      </c>
      <c r="X273" s="3" t="str">
        <f t="shared" si="160"/>
        <v>1:31+</v>
      </c>
      <c r="Y273" s="3" t="str">
        <f t="shared" si="161"/>
        <v>8:05-</v>
      </c>
      <c r="Z273" s="3" t="str">
        <f t="shared" si="162"/>
        <v>13:57+</v>
      </c>
      <c r="AA273" s="3" t="str">
        <f t="shared" si="163"/>
        <v>20:31-</v>
      </c>
    </row>
    <row r="274" spans="1:27" x14ac:dyDescent="0.2">
      <c r="A274">
        <v>17</v>
      </c>
      <c r="B274">
        <v>227</v>
      </c>
      <c r="C274" s="18">
        <f t="shared" si="155"/>
        <v>0.10208333333333335</v>
      </c>
      <c r="D274">
        <v>-2.5</v>
      </c>
      <c r="E274">
        <v>900</v>
      </c>
      <c r="F274" s="18">
        <f t="shared" si="156"/>
        <v>0.375</v>
      </c>
      <c r="G274">
        <v>1.4</v>
      </c>
      <c r="H274">
        <v>1454</v>
      </c>
      <c r="I274" s="18">
        <f t="shared" si="157"/>
        <v>0.62083333333333335</v>
      </c>
      <c r="J274">
        <v>-2.4</v>
      </c>
      <c r="K274">
        <v>2130</v>
      </c>
      <c r="L274" s="18">
        <f t="shared" si="158"/>
        <v>0.89583333333333337</v>
      </c>
      <c r="O274" s="18" t="str">
        <f t="shared" si="159"/>
        <v/>
      </c>
      <c r="R274" s="3" t="str">
        <f t="shared" si="164"/>
        <v>2:27+</v>
      </c>
      <c r="S274" s="3" t="str">
        <f t="shared" si="165"/>
        <v>9:00-</v>
      </c>
      <c r="T274" s="3" t="str">
        <f t="shared" si="166"/>
        <v>14:54+</v>
      </c>
      <c r="U274" s="3" t="str">
        <f t="shared" si="167"/>
        <v>21:30-</v>
      </c>
      <c r="V274" s="3" t="str">
        <f t="shared" si="168"/>
        <v/>
      </c>
      <c r="X274" s="3" t="str">
        <f t="shared" si="160"/>
        <v>2:27+</v>
      </c>
      <c r="Y274" s="3" t="str">
        <f t="shared" si="161"/>
        <v>9:00-</v>
      </c>
      <c r="Z274" s="3" t="str">
        <f t="shared" si="162"/>
        <v>14:54+</v>
      </c>
      <c r="AA274" s="3" t="str">
        <f t="shared" si="163"/>
        <v>21:30-</v>
      </c>
    </row>
    <row r="275" spans="1:27" x14ac:dyDescent="0.2">
      <c r="A275">
        <v>18</v>
      </c>
      <c r="C275" s="18" t="str">
        <f t="shared" si="155"/>
        <v/>
      </c>
      <c r="D275">
        <v>1.4</v>
      </c>
      <c r="E275">
        <v>324</v>
      </c>
      <c r="F275" s="18">
        <f t="shared" si="156"/>
        <v>0.14166666666666666</v>
      </c>
      <c r="G275">
        <v>-2.4</v>
      </c>
      <c r="H275">
        <v>958</v>
      </c>
      <c r="I275" s="18">
        <f t="shared" si="157"/>
        <v>0.4152777777777778</v>
      </c>
      <c r="J275">
        <v>1.4</v>
      </c>
      <c r="K275">
        <v>1552</v>
      </c>
      <c r="L275" s="18">
        <f t="shared" si="158"/>
        <v>0.66111111111111109</v>
      </c>
      <c r="M275">
        <v>-2.2999999999999998</v>
      </c>
      <c r="N275">
        <v>2232</v>
      </c>
      <c r="O275" s="18">
        <f t="shared" si="159"/>
        <v>0.93888888888888899</v>
      </c>
      <c r="R275" s="3" t="str">
        <f t="shared" si="164"/>
        <v/>
      </c>
      <c r="S275" s="3" t="str">
        <f t="shared" si="165"/>
        <v>3:24+</v>
      </c>
      <c r="T275" s="3" t="str">
        <f t="shared" si="166"/>
        <v>9:58-</v>
      </c>
      <c r="U275" s="3" t="str">
        <f t="shared" si="167"/>
        <v>15:52+</v>
      </c>
      <c r="V275" s="3" t="str">
        <f t="shared" si="168"/>
        <v>22:32-</v>
      </c>
      <c r="X275" s="3" t="str">
        <f t="shared" si="160"/>
        <v>3:24+</v>
      </c>
      <c r="Y275" s="3" t="str">
        <f t="shared" si="161"/>
        <v>9:58-</v>
      </c>
      <c r="Z275" s="3" t="str">
        <f t="shared" si="162"/>
        <v>15:52+</v>
      </c>
      <c r="AA275" s="3" t="str">
        <f t="shared" si="163"/>
        <v>22:32-</v>
      </c>
    </row>
    <row r="276" spans="1:27" x14ac:dyDescent="0.2">
      <c r="A276">
        <v>19</v>
      </c>
      <c r="C276" s="18" t="str">
        <f t="shared" si="155"/>
        <v/>
      </c>
      <c r="D276">
        <v>1.4</v>
      </c>
      <c r="E276">
        <v>424</v>
      </c>
      <c r="F276" s="18">
        <f t="shared" si="156"/>
        <v>0.18333333333333335</v>
      </c>
      <c r="G276">
        <v>-2.2000000000000002</v>
      </c>
      <c r="H276">
        <v>1058</v>
      </c>
      <c r="I276" s="18">
        <f t="shared" si="157"/>
        <v>0.45694444444444443</v>
      </c>
      <c r="J276">
        <v>1.3</v>
      </c>
      <c r="K276">
        <v>1652</v>
      </c>
      <c r="L276" s="18">
        <f t="shared" si="158"/>
        <v>0.70277777777777783</v>
      </c>
      <c r="M276">
        <v>-2.2000000000000002</v>
      </c>
      <c r="N276">
        <v>2334</v>
      </c>
      <c r="O276" s="18">
        <f t="shared" si="159"/>
        <v>0.9819444444444444</v>
      </c>
      <c r="R276" s="3" t="str">
        <f t="shared" si="164"/>
        <v/>
      </c>
      <c r="S276" s="3" t="str">
        <f t="shared" si="165"/>
        <v>4:24+</v>
      </c>
      <c r="T276" s="3" t="str">
        <f t="shared" si="166"/>
        <v>10:58-</v>
      </c>
      <c r="U276" s="3" t="str">
        <f t="shared" si="167"/>
        <v>16:52+</v>
      </c>
      <c r="V276" s="3" t="str">
        <f t="shared" si="168"/>
        <v>23:34-</v>
      </c>
      <c r="X276" s="3" t="str">
        <f t="shared" si="160"/>
        <v>4:24+</v>
      </c>
      <c r="Y276" s="3" t="str">
        <f t="shared" si="161"/>
        <v>10:58-</v>
      </c>
      <c r="Z276" s="3" t="str">
        <f t="shared" si="162"/>
        <v>16:52+</v>
      </c>
      <c r="AA276" s="3" t="str">
        <f t="shared" si="163"/>
        <v>23:34-</v>
      </c>
    </row>
    <row r="277" spans="1:27" x14ac:dyDescent="0.2">
      <c r="A277">
        <v>20</v>
      </c>
      <c r="C277" s="18" t="str">
        <f t="shared" si="155"/>
        <v/>
      </c>
      <c r="D277">
        <v>1.3</v>
      </c>
      <c r="E277">
        <v>524</v>
      </c>
      <c r="F277" s="18">
        <f t="shared" si="156"/>
        <v>0.22500000000000001</v>
      </c>
      <c r="G277">
        <v>-2.1</v>
      </c>
      <c r="H277">
        <v>1158</v>
      </c>
      <c r="I277" s="18">
        <f t="shared" si="157"/>
        <v>0.49861111111111112</v>
      </c>
      <c r="J277">
        <v>1.3</v>
      </c>
      <c r="K277">
        <v>1752</v>
      </c>
      <c r="L277" s="18">
        <f t="shared" si="158"/>
        <v>0.74444444444444446</v>
      </c>
      <c r="M277">
        <v>-2.2000000000000002</v>
      </c>
      <c r="O277" s="18" t="str">
        <f t="shared" si="159"/>
        <v/>
      </c>
      <c r="R277" s="3" t="str">
        <f t="shared" si="164"/>
        <v/>
      </c>
      <c r="S277" s="3" t="str">
        <f t="shared" si="165"/>
        <v>5:24+</v>
      </c>
      <c r="T277" s="3" t="str">
        <f t="shared" si="166"/>
        <v>11:58-</v>
      </c>
      <c r="U277" s="3" t="str">
        <f t="shared" si="167"/>
        <v>17:52+</v>
      </c>
      <c r="V277" s="3" t="str">
        <f t="shared" si="168"/>
        <v/>
      </c>
      <c r="X277" s="3" t="str">
        <f t="shared" si="160"/>
        <v>5:24+</v>
      </c>
      <c r="Y277" s="3" t="str">
        <f t="shared" si="161"/>
        <v>11:58-</v>
      </c>
      <c r="Z277" s="3" t="str">
        <f t="shared" si="162"/>
        <v>17:52+</v>
      </c>
      <c r="AA277" s="3" t="str">
        <f t="shared" si="163"/>
        <v/>
      </c>
    </row>
    <row r="278" spans="1:27" x14ac:dyDescent="0.2">
      <c r="A278">
        <v>21</v>
      </c>
      <c r="B278">
        <v>35</v>
      </c>
      <c r="C278" s="18">
        <f t="shared" si="155"/>
        <v>2.4305555555555556E-2</v>
      </c>
      <c r="D278">
        <v>1.3</v>
      </c>
      <c r="E278">
        <v>623</v>
      </c>
      <c r="F278" s="18">
        <f t="shared" si="156"/>
        <v>0.26597222222222222</v>
      </c>
      <c r="G278">
        <v>-2.1</v>
      </c>
      <c r="H278">
        <v>1257</v>
      </c>
      <c r="I278" s="18">
        <f t="shared" si="157"/>
        <v>0.5395833333333333</v>
      </c>
      <c r="J278">
        <v>1.3</v>
      </c>
      <c r="K278">
        <v>1849</v>
      </c>
      <c r="L278" s="18">
        <f t="shared" si="158"/>
        <v>0.78402777777777777</v>
      </c>
      <c r="M278">
        <v>-2.2000000000000002</v>
      </c>
      <c r="O278" s="18" t="str">
        <f t="shared" si="159"/>
        <v/>
      </c>
      <c r="R278" s="3" t="str">
        <f t="shared" si="164"/>
        <v>0:35-</v>
      </c>
      <c r="S278" s="3" t="str">
        <f t="shared" si="165"/>
        <v>6:23+</v>
      </c>
      <c r="T278" s="3" t="str">
        <f t="shared" si="166"/>
        <v>12:57-</v>
      </c>
      <c r="U278" s="3" t="str">
        <f t="shared" si="167"/>
        <v>18:49+</v>
      </c>
      <c r="V278" s="3" t="str">
        <f t="shared" si="168"/>
        <v/>
      </c>
      <c r="X278" s="3" t="str">
        <f t="shared" si="160"/>
        <v>0:35-</v>
      </c>
      <c r="Y278" s="3" t="str">
        <f t="shared" si="161"/>
        <v>6:23+</v>
      </c>
      <c r="Z278" s="3" t="str">
        <f t="shared" si="162"/>
        <v>12:57-</v>
      </c>
      <c r="AA278" s="3" t="str">
        <f t="shared" si="163"/>
        <v>18:49+</v>
      </c>
    </row>
    <row r="279" spans="1:27" x14ac:dyDescent="0.2">
      <c r="A279">
        <v>22</v>
      </c>
      <c r="B279">
        <v>133</v>
      </c>
      <c r="C279" s="18">
        <f t="shared" si="155"/>
        <v>6.458333333333334E-2</v>
      </c>
      <c r="D279">
        <v>1.3</v>
      </c>
      <c r="E279">
        <v>719</v>
      </c>
      <c r="F279" s="18">
        <f t="shared" si="156"/>
        <v>0.30486111111111108</v>
      </c>
      <c r="G279">
        <v>-2.1</v>
      </c>
      <c r="H279">
        <v>1351</v>
      </c>
      <c r="I279" s="18">
        <f t="shared" si="157"/>
        <v>0.57708333333333328</v>
      </c>
      <c r="J279">
        <v>1.3</v>
      </c>
      <c r="K279">
        <v>1943</v>
      </c>
      <c r="L279" s="18">
        <f t="shared" si="158"/>
        <v>0.82152777777777775</v>
      </c>
      <c r="M279">
        <v>-2.2000000000000002</v>
      </c>
      <c r="O279" s="18" t="str">
        <f t="shared" si="159"/>
        <v/>
      </c>
      <c r="R279" s="3" t="str">
        <f t="shared" si="164"/>
        <v>1:33-</v>
      </c>
      <c r="S279" s="3" t="str">
        <f t="shared" si="165"/>
        <v>7:19+</v>
      </c>
      <c r="T279" s="3" t="str">
        <f t="shared" si="166"/>
        <v>13:51-</v>
      </c>
      <c r="U279" s="3" t="str">
        <f t="shared" si="167"/>
        <v>19:43+</v>
      </c>
      <c r="V279" s="3" t="str">
        <f t="shared" si="168"/>
        <v/>
      </c>
      <c r="X279" s="3" t="str">
        <f t="shared" si="160"/>
        <v>1:33-</v>
      </c>
      <c r="Y279" s="3" t="str">
        <f t="shared" si="161"/>
        <v>7:19+</v>
      </c>
      <c r="Z279" s="3" t="str">
        <f t="shared" si="162"/>
        <v>13:51-</v>
      </c>
      <c r="AA279" s="3" t="str">
        <f t="shared" si="163"/>
        <v>19:43+</v>
      </c>
    </row>
    <row r="280" spans="1:27" x14ac:dyDescent="0.2">
      <c r="A280">
        <v>23</v>
      </c>
      <c r="B280">
        <v>225</v>
      </c>
      <c r="C280" s="18">
        <f t="shared" si="155"/>
        <v>0.10069444444444443</v>
      </c>
      <c r="D280">
        <v>1.3</v>
      </c>
      <c r="E280">
        <v>810</v>
      </c>
      <c r="F280" s="18">
        <f t="shared" si="156"/>
        <v>0.34027777777777773</v>
      </c>
      <c r="G280">
        <v>-2.1</v>
      </c>
      <c r="H280">
        <v>1441</v>
      </c>
      <c r="I280" s="18">
        <f t="shared" si="157"/>
        <v>0.6118055555555556</v>
      </c>
      <c r="J280">
        <v>1.4</v>
      </c>
      <c r="K280">
        <v>2033</v>
      </c>
      <c r="L280" s="18">
        <f t="shared" si="158"/>
        <v>0.85625000000000007</v>
      </c>
      <c r="O280" s="18" t="str">
        <f t="shared" si="159"/>
        <v/>
      </c>
      <c r="R280" s="3" t="str">
        <f t="shared" si="164"/>
        <v>2:25-</v>
      </c>
      <c r="S280" s="3" t="str">
        <f t="shared" si="165"/>
        <v>8:10+</v>
      </c>
      <c r="T280" s="3" t="str">
        <f t="shared" si="166"/>
        <v>14:41-</v>
      </c>
      <c r="U280" s="3" t="str">
        <f t="shared" si="167"/>
        <v>20:33-</v>
      </c>
      <c r="V280" s="3" t="str">
        <f t="shared" si="168"/>
        <v/>
      </c>
      <c r="X280" s="3" t="str">
        <f t="shared" si="160"/>
        <v>2:25-</v>
      </c>
      <c r="Y280" s="3" t="str">
        <f t="shared" si="161"/>
        <v>8:10+</v>
      </c>
      <c r="Z280" s="3" t="str">
        <f t="shared" si="162"/>
        <v>14:41-</v>
      </c>
      <c r="AA280" s="3" t="str">
        <f t="shared" si="163"/>
        <v>20:33-</v>
      </c>
    </row>
    <row r="281" spans="1:27" x14ac:dyDescent="0.2">
      <c r="A281">
        <v>24</v>
      </c>
      <c r="C281" s="18" t="str">
        <f t="shared" si="155"/>
        <v/>
      </c>
      <c r="D281">
        <v>-2.2000000000000002</v>
      </c>
      <c r="E281">
        <v>313</v>
      </c>
      <c r="F281" s="18">
        <f t="shared" si="156"/>
        <v>0.13402777777777777</v>
      </c>
      <c r="G281">
        <v>1.3</v>
      </c>
      <c r="H281">
        <v>857</v>
      </c>
      <c r="I281" s="18">
        <f t="shared" si="157"/>
        <v>0.37291666666666662</v>
      </c>
      <c r="J281">
        <v>-2.2000000000000002</v>
      </c>
      <c r="K281">
        <v>1527</v>
      </c>
      <c r="L281" s="18">
        <f t="shared" si="158"/>
        <v>0.64374999999999993</v>
      </c>
      <c r="M281">
        <v>1.4</v>
      </c>
      <c r="N281">
        <v>2119</v>
      </c>
      <c r="O281" s="18">
        <f t="shared" si="159"/>
        <v>0.8881944444444444</v>
      </c>
      <c r="R281" s="3" t="str">
        <f t="shared" si="164"/>
        <v/>
      </c>
      <c r="S281" s="3" t="str">
        <f t="shared" si="165"/>
        <v>3:13-</v>
      </c>
      <c r="T281" s="3" t="str">
        <f t="shared" si="166"/>
        <v>8:57+</v>
      </c>
      <c r="U281" s="3" t="str">
        <f t="shared" si="167"/>
        <v>15:27-</v>
      </c>
      <c r="V281" s="3" t="str">
        <f t="shared" si="168"/>
        <v>21:19-</v>
      </c>
      <c r="X281" s="3" t="str">
        <f t="shared" si="160"/>
        <v>3:13-</v>
      </c>
      <c r="Y281" s="3" t="str">
        <f t="shared" si="161"/>
        <v>8:57+</v>
      </c>
      <c r="Z281" s="3" t="str">
        <f t="shared" si="162"/>
        <v>15:27-</v>
      </c>
      <c r="AA281" s="3" t="str">
        <f t="shared" si="163"/>
        <v>21:19-</v>
      </c>
    </row>
    <row r="282" spans="1:27" x14ac:dyDescent="0.2">
      <c r="A282">
        <v>25</v>
      </c>
      <c r="C282" s="18" t="str">
        <f t="shared" si="155"/>
        <v/>
      </c>
      <c r="D282">
        <v>-2.2000000000000002</v>
      </c>
      <c r="E282">
        <v>356</v>
      </c>
      <c r="F282" s="18">
        <f t="shared" si="156"/>
        <v>0.16388888888888889</v>
      </c>
      <c r="G282">
        <v>1.4</v>
      </c>
      <c r="H282">
        <v>941</v>
      </c>
      <c r="I282" s="18">
        <f t="shared" si="157"/>
        <v>0.40347222222222223</v>
      </c>
      <c r="J282">
        <v>-2.2000000000000002</v>
      </c>
      <c r="K282">
        <v>1609</v>
      </c>
      <c r="L282" s="18">
        <f t="shared" si="158"/>
        <v>0.67291666666666661</v>
      </c>
      <c r="M282">
        <v>1.4</v>
      </c>
      <c r="N282">
        <v>2202</v>
      </c>
      <c r="O282" s="18">
        <f t="shared" si="159"/>
        <v>0.91805555555555562</v>
      </c>
      <c r="R282" s="3" t="str">
        <f t="shared" si="164"/>
        <v/>
      </c>
      <c r="S282" s="3" t="str">
        <f t="shared" si="165"/>
        <v>3:56-</v>
      </c>
      <c r="T282" s="3" t="str">
        <f t="shared" si="166"/>
        <v>9:41+</v>
      </c>
      <c r="U282" s="3" t="str">
        <f t="shared" si="167"/>
        <v>16:09-</v>
      </c>
      <c r="V282" s="3" t="str">
        <f t="shared" si="168"/>
        <v>22:02-</v>
      </c>
      <c r="X282" s="3" t="str">
        <f t="shared" si="160"/>
        <v>3:56-</v>
      </c>
      <c r="Y282" s="3" t="str">
        <f t="shared" si="161"/>
        <v>9:41+</v>
      </c>
      <c r="Z282" s="3" t="str">
        <f t="shared" si="162"/>
        <v>16:09-</v>
      </c>
      <c r="AA282" s="3" t="str">
        <f t="shared" si="163"/>
        <v>22:02-</v>
      </c>
    </row>
    <row r="283" spans="1:27" x14ac:dyDescent="0.2">
      <c r="A283">
        <v>26</v>
      </c>
      <c r="C283" s="18" t="str">
        <f t="shared" si="155"/>
        <v/>
      </c>
      <c r="D283">
        <v>-2.2999999999999998</v>
      </c>
      <c r="E283">
        <v>437</v>
      </c>
      <c r="F283" s="18">
        <f t="shared" si="156"/>
        <v>0.19236111111111112</v>
      </c>
      <c r="G283">
        <v>1.4</v>
      </c>
      <c r="H283">
        <v>1022</v>
      </c>
      <c r="I283" s="18">
        <f t="shared" si="157"/>
        <v>0.43194444444444446</v>
      </c>
      <c r="J283">
        <v>-2.2999999999999998</v>
      </c>
      <c r="K283">
        <v>1649</v>
      </c>
      <c r="L283" s="18">
        <f t="shared" si="158"/>
        <v>0.7006944444444444</v>
      </c>
      <c r="M283">
        <v>1.4</v>
      </c>
      <c r="N283">
        <v>2243</v>
      </c>
      <c r="O283" s="18">
        <f t="shared" si="159"/>
        <v>0.94652777777777775</v>
      </c>
      <c r="R283" s="3" t="str">
        <f t="shared" si="164"/>
        <v/>
      </c>
      <c r="S283" s="3" t="str">
        <f t="shared" si="165"/>
        <v>4:37-</v>
      </c>
      <c r="T283" s="3" t="str">
        <f t="shared" si="166"/>
        <v>10:22+</v>
      </c>
      <c r="U283" s="3" t="str">
        <f t="shared" si="167"/>
        <v>16:49-</v>
      </c>
      <c r="V283" s="3" t="str">
        <f t="shared" si="168"/>
        <v>22:43-</v>
      </c>
      <c r="X283" s="3" t="str">
        <f t="shared" si="160"/>
        <v>4:37-</v>
      </c>
      <c r="Y283" s="3" t="str">
        <f t="shared" si="161"/>
        <v>10:22+</v>
      </c>
      <c r="Z283" s="3" t="str">
        <f t="shared" si="162"/>
        <v>16:49-</v>
      </c>
      <c r="AA283" s="3" t="str">
        <f t="shared" si="163"/>
        <v>22:43-</v>
      </c>
    </row>
    <row r="284" spans="1:27" x14ac:dyDescent="0.2">
      <c r="A284">
        <v>27</v>
      </c>
      <c r="C284" s="18" t="str">
        <f t="shared" si="155"/>
        <v/>
      </c>
      <c r="D284">
        <v>-2.4</v>
      </c>
      <c r="E284">
        <v>516</v>
      </c>
      <c r="F284" s="18">
        <f t="shared" si="156"/>
        <v>0.21944444444444444</v>
      </c>
      <c r="G284">
        <v>1.4</v>
      </c>
      <c r="H284">
        <v>1102</v>
      </c>
      <c r="I284" s="18">
        <f t="shared" si="157"/>
        <v>0.4597222222222222</v>
      </c>
      <c r="J284">
        <v>-2.2999999999999998</v>
      </c>
      <c r="K284">
        <v>1728</v>
      </c>
      <c r="L284" s="18">
        <f t="shared" si="158"/>
        <v>0.72777777777777775</v>
      </c>
      <c r="M284">
        <v>1.4</v>
      </c>
      <c r="N284">
        <v>2322</v>
      </c>
      <c r="O284" s="18">
        <f t="shared" si="159"/>
        <v>0.97361111111111109</v>
      </c>
      <c r="R284" s="3" t="str">
        <f t="shared" si="164"/>
        <v/>
      </c>
      <c r="S284" s="3" t="str">
        <f t="shared" si="165"/>
        <v>5:16-</v>
      </c>
      <c r="T284" s="3" t="str">
        <f t="shared" si="166"/>
        <v>11:02+</v>
      </c>
      <c r="U284" s="3" t="str">
        <f t="shared" si="167"/>
        <v>17:28-</v>
      </c>
      <c r="V284" s="3" t="str">
        <f t="shared" si="168"/>
        <v>23:22-</v>
      </c>
      <c r="X284" s="3" t="str">
        <f t="shared" si="160"/>
        <v>5:16-</v>
      </c>
      <c r="Y284" s="3" t="str">
        <f t="shared" si="161"/>
        <v>11:02+</v>
      </c>
      <c r="Z284" s="3" t="str">
        <f t="shared" si="162"/>
        <v>17:28-</v>
      </c>
      <c r="AA284" s="3" t="str">
        <f t="shared" si="163"/>
        <v>23:22-</v>
      </c>
    </row>
    <row r="285" spans="1:27" x14ac:dyDescent="0.2">
      <c r="A285">
        <v>28</v>
      </c>
      <c r="C285" s="18" t="str">
        <f t="shared" si="155"/>
        <v/>
      </c>
      <c r="D285">
        <v>-2.4</v>
      </c>
      <c r="E285">
        <v>553</v>
      </c>
      <c r="F285" s="18">
        <f t="shared" si="156"/>
        <v>0.24513888888888888</v>
      </c>
      <c r="G285">
        <v>1.4</v>
      </c>
      <c r="H285">
        <v>1141</v>
      </c>
      <c r="I285" s="18">
        <f t="shared" si="157"/>
        <v>0.48680555555555555</v>
      </c>
      <c r="J285">
        <v>-2.4</v>
      </c>
      <c r="K285">
        <v>1805</v>
      </c>
      <c r="L285" s="18">
        <f t="shared" si="158"/>
        <v>0.75347222222222221</v>
      </c>
      <c r="M285">
        <v>1.4</v>
      </c>
      <c r="O285" s="18" t="str">
        <f t="shared" si="159"/>
        <v/>
      </c>
      <c r="R285" s="3" t="str">
        <f t="shared" si="164"/>
        <v/>
      </c>
      <c r="S285" s="3" t="str">
        <f t="shared" si="165"/>
        <v>5:53-</v>
      </c>
      <c r="T285" s="3" t="str">
        <f t="shared" si="166"/>
        <v>11:41+</v>
      </c>
      <c r="U285" s="3" t="str">
        <f t="shared" si="167"/>
        <v>18:05-</v>
      </c>
      <c r="V285" s="3" t="str">
        <f t="shared" si="168"/>
        <v/>
      </c>
      <c r="X285" s="3" t="str">
        <f t="shared" si="160"/>
        <v>5:53-</v>
      </c>
      <c r="Y285" s="3" t="str">
        <f t="shared" si="161"/>
        <v>11:41+</v>
      </c>
      <c r="Z285" s="3" t="str">
        <f t="shared" si="162"/>
        <v>18:05-</v>
      </c>
      <c r="AA285" s="3" t="str">
        <f t="shared" si="163"/>
        <v/>
      </c>
    </row>
    <row r="286" spans="1:27" x14ac:dyDescent="0.2">
      <c r="A286">
        <v>29</v>
      </c>
      <c r="B286">
        <v>1</v>
      </c>
      <c r="C286" s="18">
        <f t="shared" si="155"/>
        <v>6.9444444444444447E-4</v>
      </c>
      <c r="D286">
        <v>-2.4</v>
      </c>
      <c r="E286">
        <v>630</v>
      </c>
      <c r="F286" s="18">
        <f t="shared" si="156"/>
        <v>0.27083333333333331</v>
      </c>
      <c r="G286">
        <v>1.4</v>
      </c>
      <c r="H286">
        <v>1219</v>
      </c>
      <c r="I286" s="18">
        <f t="shared" si="157"/>
        <v>0.5131944444444444</v>
      </c>
      <c r="J286">
        <v>-2.4</v>
      </c>
      <c r="K286">
        <v>1843</v>
      </c>
      <c r="L286" s="18">
        <f t="shared" si="158"/>
        <v>0.77986111111111101</v>
      </c>
      <c r="M286">
        <v>1.4</v>
      </c>
      <c r="O286" s="18" t="str">
        <f t="shared" si="159"/>
        <v/>
      </c>
      <c r="R286" s="3" t="str">
        <f t="shared" si="164"/>
        <v>0:01+</v>
      </c>
      <c r="S286" s="3" t="str">
        <f t="shared" si="165"/>
        <v>6:30-</v>
      </c>
      <c r="T286" s="3" t="str">
        <f t="shared" si="166"/>
        <v>12:19+</v>
      </c>
      <c r="U286" s="3" t="str">
        <f t="shared" si="167"/>
        <v>18:43-</v>
      </c>
      <c r="V286" s="3" t="str">
        <f t="shared" si="168"/>
        <v/>
      </c>
      <c r="X286" s="3" t="str">
        <f t="shared" si="160"/>
        <v>0:01+</v>
      </c>
      <c r="Y286" s="3" t="str">
        <f t="shared" si="161"/>
        <v>6:30-</v>
      </c>
      <c r="Z286" s="3" t="str">
        <f t="shared" si="162"/>
        <v>12:19+</v>
      </c>
      <c r="AA286" s="3" t="str">
        <f t="shared" si="163"/>
        <v>18:43-</v>
      </c>
    </row>
    <row r="287" spans="1:27" x14ac:dyDescent="0.2">
      <c r="A287">
        <v>30</v>
      </c>
      <c r="B287">
        <v>40</v>
      </c>
      <c r="C287" s="18">
        <f t="shared" si="155"/>
        <v>2.7777777777777776E-2</v>
      </c>
      <c r="D287">
        <v>-2.4</v>
      </c>
      <c r="E287">
        <v>706</v>
      </c>
      <c r="F287" s="18">
        <f t="shared" si="156"/>
        <v>0.29583333333333334</v>
      </c>
      <c r="G287">
        <v>1.4</v>
      </c>
      <c r="H287">
        <v>1258</v>
      </c>
      <c r="I287" s="18">
        <f t="shared" si="157"/>
        <v>0.54027777777777775</v>
      </c>
      <c r="J287">
        <v>-2.4</v>
      </c>
      <c r="K287">
        <v>1920</v>
      </c>
      <c r="L287" s="18">
        <f t="shared" si="158"/>
        <v>0.80555555555555547</v>
      </c>
      <c r="M287">
        <v>1.4</v>
      </c>
      <c r="O287" s="18" t="str">
        <f t="shared" si="159"/>
        <v/>
      </c>
      <c r="R287" s="3" t="str">
        <f t="shared" si="164"/>
        <v>0:40+</v>
      </c>
      <c r="S287" s="3" t="str">
        <f t="shared" si="165"/>
        <v>7:06-</v>
      </c>
      <c r="T287" s="3" t="str">
        <f t="shared" si="166"/>
        <v>12:58+</v>
      </c>
      <c r="U287" s="3" t="str">
        <f t="shared" si="167"/>
        <v>19:20-</v>
      </c>
      <c r="V287" s="3" t="str">
        <f t="shared" si="168"/>
        <v/>
      </c>
      <c r="X287" s="3" t="str">
        <f t="shared" si="160"/>
        <v>0:40+</v>
      </c>
      <c r="Y287" s="3" t="str">
        <f t="shared" si="161"/>
        <v>7:06-</v>
      </c>
      <c r="Z287" s="3" t="str">
        <f t="shared" si="162"/>
        <v>12:58+</v>
      </c>
      <c r="AA287" s="3" t="str">
        <f t="shared" si="163"/>
        <v>19:20-</v>
      </c>
    </row>
    <row r="288" spans="1:27" x14ac:dyDescent="0.2">
      <c r="A288">
        <v>31</v>
      </c>
      <c r="B288">
        <v>120</v>
      </c>
      <c r="C288" s="18">
        <f t="shared" si="155"/>
        <v>5.5555555555555552E-2</v>
      </c>
      <c r="D288">
        <v>-2.4</v>
      </c>
      <c r="E288">
        <v>743</v>
      </c>
      <c r="F288" s="18">
        <f t="shared" si="156"/>
        <v>0.3215277777777778</v>
      </c>
      <c r="G288">
        <v>1.4</v>
      </c>
      <c r="H288">
        <v>1337</v>
      </c>
      <c r="I288" s="18">
        <f t="shared" si="157"/>
        <v>0.56736111111111109</v>
      </c>
      <c r="J288">
        <v>-2.2999999999999998</v>
      </c>
      <c r="K288">
        <v>1959</v>
      </c>
      <c r="L288" s="18">
        <f t="shared" si="158"/>
        <v>0.83263888888888893</v>
      </c>
      <c r="M288">
        <v>1.4</v>
      </c>
      <c r="O288" s="18" t="str">
        <f t="shared" si="159"/>
        <v/>
      </c>
      <c r="R288" s="3" t="str">
        <f t="shared" si="164"/>
        <v>1:20+</v>
      </c>
      <c r="S288" s="3" t="str">
        <f t="shared" si="165"/>
        <v>7:43-</v>
      </c>
      <c r="T288" s="3" t="str">
        <f t="shared" si="166"/>
        <v>13:37+</v>
      </c>
      <c r="U288" s="3" t="str">
        <f t="shared" si="167"/>
        <v>19:59-</v>
      </c>
      <c r="V288" s="3" t="str">
        <f t="shared" si="168"/>
        <v/>
      </c>
      <c r="X288" s="3" t="str">
        <f t="shared" si="160"/>
        <v>1:20+</v>
      </c>
      <c r="Y288" s="3" t="str">
        <f t="shared" si="161"/>
        <v>7:43-</v>
      </c>
      <c r="Z288" s="3" t="str">
        <f t="shared" si="162"/>
        <v>13:37+</v>
      </c>
      <c r="AA288" s="3" t="str">
        <f t="shared" si="163"/>
        <v>19:59-</v>
      </c>
    </row>
    <row r="289" spans="1:27" x14ac:dyDescent="0.2">
      <c r="A289" s="16" t="s">
        <v>9</v>
      </c>
      <c r="C289" s="18" t="str">
        <f t="shared" si="155"/>
        <v/>
      </c>
      <c r="F289" s="18" t="str">
        <f t="shared" si="156"/>
        <v/>
      </c>
      <c r="I289" s="18" t="str">
        <f t="shared" si="157"/>
        <v/>
      </c>
      <c r="L289" s="18" t="str">
        <f t="shared" si="158"/>
        <v/>
      </c>
      <c r="O289" s="18" t="str">
        <f t="shared" si="159"/>
        <v/>
      </c>
      <c r="R289" s="3" t="str">
        <f t="shared" si="164"/>
        <v/>
      </c>
      <c r="S289" s="3" t="str">
        <f t="shared" si="165"/>
        <v/>
      </c>
      <c r="T289" s="3" t="str">
        <f t="shared" si="166"/>
        <v/>
      </c>
      <c r="U289" s="3" t="str">
        <f t="shared" si="167"/>
        <v/>
      </c>
      <c r="V289" s="3" t="str">
        <f t="shared" si="168"/>
        <v/>
      </c>
      <c r="X289" s="3" t="str">
        <f t="shared" si="160"/>
        <v/>
      </c>
      <c r="Y289" s="3" t="str">
        <f t="shared" si="161"/>
        <v/>
      </c>
      <c r="Z289" s="3" t="str">
        <f t="shared" si="162"/>
        <v/>
      </c>
      <c r="AA289" s="3" t="str">
        <f t="shared" si="163"/>
        <v/>
      </c>
    </row>
    <row r="290" spans="1:27" x14ac:dyDescent="0.2">
      <c r="C290" s="18" t="str">
        <f t="shared" si="155"/>
        <v/>
      </c>
      <c r="F290" s="18" t="str">
        <f t="shared" si="156"/>
        <v/>
      </c>
      <c r="I290" s="18" t="str">
        <f t="shared" si="157"/>
        <v/>
      </c>
      <c r="L290" s="18" t="str">
        <f t="shared" si="158"/>
        <v/>
      </c>
      <c r="O290" s="18" t="str">
        <f t="shared" si="159"/>
        <v/>
      </c>
      <c r="R290" s="3" t="str">
        <f t="shared" si="164"/>
        <v/>
      </c>
      <c r="S290" s="3" t="str">
        <f t="shared" si="165"/>
        <v/>
      </c>
      <c r="T290" s="3" t="str">
        <f t="shared" si="166"/>
        <v/>
      </c>
      <c r="U290" s="3" t="str">
        <f t="shared" si="167"/>
        <v/>
      </c>
      <c r="V290" s="3" t="str">
        <f t="shared" si="168"/>
        <v/>
      </c>
      <c r="X290" s="3" t="str">
        <f t="shared" si="160"/>
        <v/>
      </c>
      <c r="Y290" s="3" t="str">
        <f t="shared" si="161"/>
        <v/>
      </c>
      <c r="Z290" s="3" t="str">
        <f t="shared" si="162"/>
        <v/>
      </c>
      <c r="AA290" s="3" t="str">
        <f t="shared" si="163"/>
        <v/>
      </c>
    </row>
    <row r="291" spans="1:27" x14ac:dyDescent="0.2">
      <c r="C291" s="18" t="str">
        <f t="shared" si="155"/>
        <v/>
      </c>
      <c r="F291" s="18" t="str">
        <f t="shared" si="156"/>
        <v/>
      </c>
      <c r="I291" s="18" t="str">
        <f t="shared" si="157"/>
        <v/>
      </c>
      <c r="L291" s="18" t="str">
        <f t="shared" si="158"/>
        <v/>
      </c>
      <c r="O291" s="18" t="str">
        <f t="shared" si="159"/>
        <v/>
      </c>
      <c r="R291" s="3" t="str">
        <f t="shared" si="164"/>
        <v/>
      </c>
      <c r="S291" s="3" t="str">
        <f t="shared" si="165"/>
        <v/>
      </c>
      <c r="T291" s="3" t="str">
        <f t="shared" si="166"/>
        <v/>
      </c>
      <c r="U291" s="3" t="str">
        <f t="shared" si="167"/>
        <v/>
      </c>
      <c r="V291" s="3" t="str">
        <f t="shared" si="168"/>
        <v/>
      </c>
      <c r="X291" s="3" t="str">
        <f t="shared" si="160"/>
        <v/>
      </c>
      <c r="Y291" s="3" t="str">
        <f t="shared" si="161"/>
        <v/>
      </c>
      <c r="Z291" s="3" t="str">
        <f t="shared" si="162"/>
        <v/>
      </c>
      <c r="AA291" s="3" t="str">
        <f t="shared" si="163"/>
        <v/>
      </c>
    </row>
    <row r="292" spans="1:27" x14ac:dyDescent="0.2">
      <c r="C292" s="18" t="str">
        <f t="shared" si="155"/>
        <v/>
      </c>
      <c r="F292" s="18" t="str">
        <f t="shared" si="156"/>
        <v/>
      </c>
      <c r="I292" s="18" t="str">
        <f t="shared" si="157"/>
        <v/>
      </c>
      <c r="L292" s="18" t="str">
        <f t="shared" si="158"/>
        <v/>
      </c>
      <c r="O292" s="18" t="str">
        <f t="shared" si="159"/>
        <v/>
      </c>
      <c r="R292" s="3" t="str">
        <f t="shared" si="164"/>
        <v/>
      </c>
      <c r="S292" s="3" t="str">
        <f t="shared" si="165"/>
        <v/>
      </c>
      <c r="T292" s="3" t="str">
        <f t="shared" si="166"/>
        <v/>
      </c>
      <c r="U292" s="3" t="str">
        <f t="shared" si="167"/>
        <v/>
      </c>
      <c r="V292" s="3" t="str">
        <f t="shared" si="168"/>
        <v/>
      </c>
      <c r="X292" s="3" t="str">
        <f t="shared" si="160"/>
        <v/>
      </c>
      <c r="Y292" s="3" t="str">
        <f t="shared" si="161"/>
        <v/>
      </c>
      <c r="Z292" s="3" t="str">
        <f t="shared" si="162"/>
        <v/>
      </c>
      <c r="AA292" s="3" t="str">
        <f t="shared" si="163"/>
        <v/>
      </c>
    </row>
    <row r="293" spans="1:27" x14ac:dyDescent="0.2">
      <c r="A293" t="s">
        <v>10</v>
      </c>
      <c r="C293" s="18" t="str">
        <f t="shared" si="155"/>
        <v/>
      </c>
      <c r="F293" s="18" t="str">
        <f t="shared" si="156"/>
        <v/>
      </c>
      <c r="I293" s="18" t="str">
        <f t="shared" si="157"/>
        <v/>
      </c>
      <c r="L293" s="18" t="str">
        <f t="shared" si="158"/>
        <v/>
      </c>
      <c r="O293" s="18" t="str">
        <f t="shared" si="159"/>
        <v/>
      </c>
      <c r="R293" s="3" t="str">
        <f t="shared" si="164"/>
        <v/>
      </c>
      <c r="S293" s="3" t="str">
        <f t="shared" si="165"/>
        <v/>
      </c>
      <c r="T293" s="3" t="str">
        <f t="shared" si="166"/>
        <v/>
      </c>
      <c r="U293" s="3" t="str">
        <f t="shared" si="167"/>
        <v/>
      </c>
      <c r="V293" s="3" t="str">
        <f t="shared" si="168"/>
        <v/>
      </c>
      <c r="X293" s="3" t="str">
        <f t="shared" si="160"/>
        <v/>
      </c>
      <c r="Y293" s="3" t="str">
        <f t="shared" si="161"/>
        <v/>
      </c>
      <c r="Z293" s="3" t="str">
        <f t="shared" si="162"/>
        <v/>
      </c>
      <c r="AA293" s="3" t="str">
        <f t="shared" si="163"/>
        <v/>
      </c>
    </row>
    <row r="294" spans="1:27" x14ac:dyDescent="0.2">
      <c r="A294" t="s">
        <v>11</v>
      </c>
      <c r="B294" t="s">
        <v>488</v>
      </c>
      <c r="C294" s="18" t="e">
        <f t="shared" si="155"/>
        <v>#VALUE!</v>
      </c>
      <c r="F294" s="18" t="str">
        <f t="shared" si="156"/>
        <v/>
      </c>
      <c r="I294" s="18" t="str">
        <f t="shared" si="157"/>
        <v/>
      </c>
      <c r="L294" s="18" t="str">
        <f t="shared" si="158"/>
        <v/>
      </c>
      <c r="O294" s="18" t="str">
        <f t="shared" si="159"/>
        <v/>
      </c>
      <c r="R294" s="3" t="e">
        <f t="shared" si="164"/>
        <v>#VALUE!</v>
      </c>
      <c r="S294" s="3" t="str">
        <f t="shared" si="165"/>
        <v/>
      </c>
      <c r="T294" s="3" t="str">
        <f t="shared" si="166"/>
        <v/>
      </c>
      <c r="U294" s="3" t="str">
        <f t="shared" si="167"/>
        <v/>
      </c>
      <c r="V294" s="3" t="str">
        <f t="shared" si="168"/>
        <v/>
      </c>
      <c r="X294" s="3" t="e">
        <f t="shared" si="160"/>
        <v>#VALUE!</v>
      </c>
      <c r="Y294" s="3" t="e">
        <f t="shared" si="161"/>
        <v>#VALUE!</v>
      </c>
      <c r="Z294" s="3" t="e">
        <f t="shared" si="162"/>
        <v>#VALUE!</v>
      </c>
      <c r="AA294" s="3" t="e">
        <f t="shared" si="163"/>
        <v>#VALUE!</v>
      </c>
    </row>
    <row r="295" spans="1:27" x14ac:dyDescent="0.2">
      <c r="A295" t="s">
        <v>12</v>
      </c>
      <c r="B295" t="s">
        <v>481</v>
      </c>
      <c r="C295" s="18" t="e">
        <f t="shared" si="155"/>
        <v>#VALUE!</v>
      </c>
      <c r="F295" s="18" t="str">
        <f t="shared" si="156"/>
        <v/>
      </c>
      <c r="I295" s="18" t="str">
        <f t="shared" si="157"/>
        <v/>
      </c>
      <c r="L295" s="18" t="str">
        <f t="shared" si="158"/>
        <v/>
      </c>
      <c r="O295" s="18" t="str">
        <f t="shared" si="159"/>
        <v/>
      </c>
      <c r="R295" s="3" t="e">
        <f t="shared" si="164"/>
        <v>#VALUE!</v>
      </c>
      <c r="S295" s="3" t="str">
        <f t="shared" si="165"/>
        <v/>
      </c>
      <c r="T295" s="3" t="str">
        <f t="shared" si="166"/>
        <v/>
      </c>
      <c r="U295" s="3" t="str">
        <f t="shared" si="167"/>
        <v/>
      </c>
      <c r="V295" s="3" t="str">
        <f t="shared" si="168"/>
        <v/>
      </c>
      <c r="X295" s="3" t="e">
        <f t="shared" si="160"/>
        <v>#VALUE!</v>
      </c>
      <c r="Y295" s="3" t="e">
        <f t="shared" si="161"/>
        <v>#VALUE!</v>
      </c>
      <c r="Z295" s="3" t="e">
        <f t="shared" si="162"/>
        <v>#VALUE!</v>
      </c>
      <c r="AA295" s="3" t="e">
        <f t="shared" si="163"/>
        <v>#VALUE!</v>
      </c>
    </row>
    <row r="296" spans="1:27" x14ac:dyDescent="0.2">
      <c r="A296" t="s">
        <v>13</v>
      </c>
      <c r="C296" s="18" t="str">
        <f t="shared" si="155"/>
        <v/>
      </c>
      <c r="F296" s="18" t="str">
        <f t="shared" si="156"/>
        <v/>
      </c>
      <c r="I296" s="18" t="str">
        <f t="shared" si="157"/>
        <v/>
      </c>
      <c r="L296" s="18" t="str">
        <f t="shared" si="158"/>
        <v/>
      </c>
      <c r="O296" s="18" t="str">
        <f t="shared" si="159"/>
        <v/>
      </c>
      <c r="R296" s="3" t="str">
        <f t="shared" si="164"/>
        <v/>
      </c>
      <c r="S296" s="3" t="str">
        <f t="shared" si="165"/>
        <v/>
      </c>
      <c r="T296" s="3" t="str">
        <f t="shared" si="166"/>
        <v/>
      </c>
      <c r="U296" s="3" t="str">
        <f t="shared" si="167"/>
        <v/>
      </c>
      <c r="V296" s="3" t="str">
        <f t="shared" si="168"/>
        <v/>
      </c>
      <c r="X296" s="3" t="str">
        <f t="shared" si="160"/>
        <v/>
      </c>
      <c r="Y296" s="3" t="str">
        <f t="shared" si="161"/>
        <v/>
      </c>
      <c r="Z296" s="3" t="str">
        <f t="shared" si="162"/>
        <v/>
      </c>
      <c r="AA296" s="3" t="str">
        <f t="shared" si="163"/>
        <v/>
      </c>
    </row>
    <row r="297" spans="1:27" x14ac:dyDescent="0.2">
      <c r="A297" s="26"/>
      <c r="B297" s="14" t="s">
        <v>0</v>
      </c>
      <c r="C297" s="18" t="e">
        <f t="shared" si="155"/>
        <v>#VALUE!</v>
      </c>
      <c r="D297" s="14" t="s">
        <v>0</v>
      </c>
      <c r="E297" s="14" t="s">
        <v>2</v>
      </c>
      <c r="F297" s="18" t="e">
        <f t="shared" si="156"/>
        <v>#VALUE!</v>
      </c>
      <c r="G297" s="14" t="s">
        <v>2</v>
      </c>
      <c r="H297" s="14" t="s">
        <v>0</v>
      </c>
      <c r="I297" s="18" t="e">
        <f t="shared" si="157"/>
        <v>#VALUE!</v>
      </c>
      <c r="J297" s="14" t="s">
        <v>0</v>
      </c>
      <c r="K297" s="14" t="s">
        <v>2</v>
      </c>
      <c r="L297" s="18" t="e">
        <f t="shared" si="158"/>
        <v>#VALUE!</v>
      </c>
      <c r="O297" s="18" t="str">
        <f t="shared" si="159"/>
        <v/>
      </c>
      <c r="R297" s="3" t="e">
        <f t="shared" si="164"/>
        <v>#VALUE!</v>
      </c>
      <c r="S297" s="3" t="e">
        <f t="shared" si="165"/>
        <v>#VALUE!</v>
      </c>
      <c r="T297" s="3" t="e">
        <f t="shared" si="166"/>
        <v>#VALUE!</v>
      </c>
      <c r="U297" s="3" t="e">
        <f t="shared" si="167"/>
        <v>#VALUE!</v>
      </c>
      <c r="V297" s="3" t="str">
        <f t="shared" si="168"/>
        <v/>
      </c>
      <c r="X297" s="3" t="e">
        <f t="shared" si="160"/>
        <v>#VALUE!</v>
      </c>
      <c r="Y297" s="3" t="e">
        <f t="shared" si="161"/>
        <v>#VALUE!</v>
      </c>
      <c r="Z297" s="3" t="e">
        <f t="shared" si="162"/>
        <v>#VALUE!</v>
      </c>
      <c r="AA297" s="3" t="e">
        <f t="shared" si="163"/>
        <v>#VALUE!</v>
      </c>
    </row>
    <row r="298" spans="1:27" x14ac:dyDescent="0.2">
      <c r="A298" s="26"/>
      <c r="B298" s="14" t="s">
        <v>1</v>
      </c>
      <c r="C298" s="18" t="e">
        <f t="shared" si="155"/>
        <v>#VALUE!</v>
      </c>
      <c r="D298" s="14" t="s">
        <v>1</v>
      </c>
      <c r="E298" s="14" t="s">
        <v>3</v>
      </c>
      <c r="F298" s="18" t="e">
        <f t="shared" si="156"/>
        <v>#VALUE!</v>
      </c>
      <c r="G298" s="14" t="s">
        <v>3</v>
      </c>
      <c r="H298" s="14" t="s">
        <v>1</v>
      </c>
      <c r="I298" s="18" t="e">
        <f t="shared" si="157"/>
        <v>#VALUE!</v>
      </c>
      <c r="J298" s="14" t="s">
        <v>1</v>
      </c>
      <c r="K298" s="14" t="s">
        <v>3</v>
      </c>
      <c r="L298" s="18" t="e">
        <f t="shared" si="158"/>
        <v>#VALUE!</v>
      </c>
      <c r="O298" s="18" t="str">
        <f t="shared" si="159"/>
        <v/>
      </c>
      <c r="R298" s="3" t="e">
        <f t="shared" si="164"/>
        <v>#VALUE!</v>
      </c>
      <c r="S298" s="3" t="e">
        <f t="shared" si="165"/>
        <v>#VALUE!</v>
      </c>
      <c r="T298" s="3" t="e">
        <f t="shared" si="166"/>
        <v>#VALUE!</v>
      </c>
      <c r="U298" s="3" t="e">
        <f t="shared" si="167"/>
        <v>#VALUE!</v>
      </c>
      <c r="V298" s="3" t="str">
        <f t="shared" si="168"/>
        <v/>
      </c>
      <c r="X298" s="3" t="e">
        <f t="shared" si="160"/>
        <v>#VALUE!</v>
      </c>
      <c r="Y298" s="3" t="e">
        <f t="shared" si="161"/>
        <v>#VALUE!</v>
      </c>
      <c r="Z298" s="3" t="e">
        <f t="shared" si="162"/>
        <v>#VALUE!</v>
      </c>
      <c r="AA298" s="3" t="e">
        <f t="shared" si="163"/>
        <v>#VALUE!</v>
      </c>
    </row>
    <row r="299" spans="1:27" x14ac:dyDescent="0.2">
      <c r="A299" s="26" t="s">
        <v>4</v>
      </c>
      <c r="B299" s="14" t="s">
        <v>5</v>
      </c>
      <c r="C299" s="18" t="e">
        <f t="shared" si="155"/>
        <v>#VALUE!</v>
      </c>
      <c r="D299" s="14" t="s">
        <v>7</v>
      </c>
      <c r="E299" s="14" t="s">
        <v>5</v>
      </c>
      <c r="F299" s="18" t="e">
        <f t="shared" si="156"/>
        <v>#VALUE!</v>
      </c>
      <c r="G299" s="14" t="s">
        <v>7</v>
      </c>
      <c r="H299" s="14" t="s">
        <v>5</v>
      </c>
      <c r="I299" s="18" t="e">
        <f t="shared" si="157"/>
        <v>#VALUE!</v>
      </c>
      <c r="J299" s="14" t="s">
        <v>7</v>
      </c>
      <c r="K299" s="14" t="s">
        <v>5</v>
      </c>
      <c r="L299" s="18" t="e">
        <f t="shared" si="158"/>
        <v>#VALUE!</v>
      </c>
      <c r="M299" s="14" t="s">
        <v>7</v>
      </c>
      <c r="N299" s="14" t="s">
        <v>5</v>
      </c>
      <c r="O299" s="18" t="e">
        <f t="shared" si="159"/>
        <v>#VALUE!</v>
      </c>
      <c r="P299" s="14" t="s">
        <v>7</v>
      </c>
      <c r="R299" s="3" t="e">
        <f t="shared" si="164"/>
        <v>#VALUE!</v>
      </c>
      <c r="S299" s="3" t="e">
        <f t="shared" si="165"/>
        <v>#VALUE!</v>
      </c>
      <c r="T299" s="3" t="e">
        <f t="shared" si="166"/>
        <v>#VALUE!</v>
      </c>
      <c r="U299" s="3" t="e">
        <f t="shared" si="167"/>
        <v>#VALUE!</v>
      </c>
      <c r="V299" s="3" t="e">
        <f t="shared" si="168"/>
        <v>#VALUE!</v>
      </c>
      <c r="X299" s="3" t="e">
        <f t="shared" si="160"/>
        <v>#VALUE!</v>
      </c>
      <c r="Y299" s="3" t="e">
        <f t="shared" si="161"/>
        <v>#VALUE!</v>
      </c>
      <c r="Z299" s="3" t="e">
        <f t="shared" si="162"/>
        <v>#VALUE!</v>
      </c>
      <c r="AA299" s="3" t="e">
        <f t="shared" si="163"/>
        <v>#VALUE!</v>
      </c>
    </row>
    <row r="300" spans="1:27" x14ac:dyDescent="0.2">
      <c r="A300" s="26"/>
      <c r="B300" s="14" t="s">
        <v>6</v>
      </c>
      <c r="C300" s="18" t="e">
        <f t="shared" si="155"/>
        <v>#VALUE!</v>
      </c>
      <c r="D300" s="14" t="s">
        <v>8</v>
      </c>
      <c r="E300" s="14" t="s">
        <v>6</v>
      </c>
      <c r="F300" s="18" t="e">
        <f t="shared" si="156"/>
        <v>#VALUE!</v>
      </c>
      <c r="G300" s="14" t="s">
        <v>8</v>
      </c>
      <c r="H300" s="14" t="s">
        <v>6</v>
      </c>
      <c r="I300" s="18" t="e">
        <f t="shared" si="157"/>
        <v>#VALUE!</v>
      </c>
      <c r="J300" s="14" t="s">
        <v>8</v>
      </c>
      <c r="K300" s="14" t="s">
        <v>6</v>
      </c>
      <c r="L300" s="18" t="e">
        <f t="shared" si="158"/>
        <v>#VALUE!</v>
      </c>
      <c r="M300" s="14" t="s">
        <v>8</v>
      </c>
      <c r="N300" s="14" t="s">
        <v>6</v>
      </c>
      <c r="O300" s="18" t="e">
        <f t="shared" si="159"/>
        <v>#VALUE!</v>
      </c>
      <c r="P300" s="14" t="s">
        <v>8</v>
      </c>
      <c r="R300" s="3" t="e">
        <f t="shared" si="164"/>
        <v>#VALUE!</v>
      </c>
      <c r="S300" s="3" t="e">
        <f t="shared" si="165"/>
        <v>#VALUE!</v>
      </c>
      <c r="T300" s="3" t="e">
        <f t="shared" si="166"/>
        <v>#VALUE!</v>
      </c>
      <c r="U300" s="3" t="e">
        <f t="shared" si="167"/>
        <v>#VALUE!</v>
      </c>
      <c r="V300" s="3" t="e">
        <f t="shared" si="168"/>
        <v>#VALUE!</v>
      </c>
      <c r="X300" s="3" t="e">
        <f t="shared" si="160"/>
        <v>#VALUE!</v>
      </c>
      <c r="Y300" s="3" t="e">
        <f t="shared" si="161"/>
        <v>#VALUE!</v>
      </c>
      <c r="Z300" s="3" t="e">
        <f t="shared" si="162"/>
        <v>#VALUE!</v>
      </c>
      <c r="AA300" s="3" t="e">
        <f t="shared" si="163"/>
        <v>#VALUE!</v>
      </c>
    </row>
    <row r="301" spans="1:27" x14ac:dyDescent="0.2">
      <c r="A301">
        <v>1</v>
      </c>
      <c r="B301">
        <v>200</v>
      </c>
      <c r="C301" s="18">
        <f t="shared" si="155"/>
        <v>8.3333333333333329E-2</v>
      </c>
      <c r="D301">
        <v>-2.2999999999999998</v>
      </c>
      <c r="E301">
        <v>820</v>
      </c>
      <c r="F301" s="18">
        <f t="shared" si="156"/>
        <v>0.34722222222222227</v>
      </c>
      <c r="G301">
        <v>1.3</v>
      </c>
      <c r="H301">
        <v>1418</v>
      </c>
      <c r="I301" s="18">
        <f t="shared" si="157"/>
        <v>0.59583333333333333</v>
      </c>
      <c r="J301">
        <v>-2.2999999999999998</v>
      </c>
      <c r="K301">
        <v>2040</v>
      </c>
      <c r="L301" s="18">
        <f t="shared" si="158"/>
        <v>0.86111111111111116</v>
      </c>
      <c r="M301">
        <v>1.3</v>
      </c>
      <c r="O301" s="18" t="str">
        <f t="shared" si="159"/>
        <v/>
      </c>
      <c r="R301" s="3" t="str">
        <f t="shared" si="164"/>
        <v>2:00+</v>
      </c>
      <c r="S301" s="3" t="str">
        <f t="shared" si="165"/>
        <v>8:20-</v>
      </c>
      <c r="T301" s="3" t="str">
        <f t="shared" si="166"/>
        <v>14:18+</v>
      </c>
      <c r="U301" s="3" t="str">
        <f t="shared" si="167"/>
        <v>20:40-</v>
      </c>
      <c r="V301" s="3" t="str">
        <f t="shared" si="168"/>
        <v/>
      </c>
      <c r="X301" s="3" t="str">
        <f t="shared" si="160"/>
        <v>2:00+</v>
      </c>
      <c r="Y301" s="3" t="str">
        <f t="shared" si="161"/>
        <v>8:20-</v>
      </c>
      <c r="Z301" s="3" t="str">
        <f t="shared" si="162"/>
        <v>14:18+</v>
      </c>
      <c r="AA301" s="3" t="str">
        <f t="shared" si="163"/>
        <v>20:40-</v>
      </c>
    </row>
    <row r="302" spans="1:27" x14ac:dyDescent="0.2">
      <c r="A302">
        <v>2</v>
      </c>
      <c r="B302">
        <v>243</v>
      </c>
      <c r="C302" s="18">
        <f t="shared" si="155"/>
        <v>0.11319444444444444</v>
      </c>
      <c r="D302">
        <v>-2.2000000000000002</v>
      </c>
      <c r="E302">
        <v>901</v>
      </c>
      <c r="F302" s="18">
        <f t="shared" si="156"/>
        <v>0.3756944444444445</v>
      </c>
      <c r="G302">
        <v>1.3</v>
      </c>
      <c r="H302">
        <v>1502</v>
      </c>
      <c r="I302" s="18">
        <f t="shared" si="157"/>
        <v>0.62638888888888888</v>
      </c>
      <c r="J302">
        <v>-2.2000000000000002</v>
      </c>
      <c r="K302">
        <v>2126</v>
      </c>
      <c r="L302" s="18">
        <f t="shared" si="158"/>
        <v>0.8930555555555556</v>
      </c>
      <c r="O302" s="18" t="str">
        <f t="shared" si="159"/>
        <v/>
      </c>
      <c r="R302" s="3" t="str">
        <f t="shared" si="164"/>
        <v>2:43+</v>
      </c>
      <c r="S302" s="3" t="str">
        <f t="shared" si="165"/>
        <v>9:01-</v>
      </c>
      <c r="T302" s="3" t="str">
        <f t="shared" si="166"/>
        <v>15:02+</v>
      </c>
      <c r="U302" s="3" t="str">
        <f t="shared" si="167"/>
        <v>21:26-</v>
      </c>
      <c r="V302" s="3" t="str">
        <f t="shared" si="168"/>
        <v/>
      </c>
      <c r="X302" s="3" t="str">
        <f t="shared" si="160"/>
        <v>2:43+</v>
      </c>
      <c r="Y302" s="3" t="str">
        <f t="shared" si="161"/>
        <v>9:01-</v>
      </c>
      <c r="Z302" s="3" t="str">
        <f t="shared" si="162"/>
        <v>15:02+</v>
      </c>
      <c r="AA302" s="3" t="str">
        <f t="shared" si="163"/>
        <v>21:26-</v>
      </c>
    </row>
    <row r="303" spans="1:27" x14ac:dyDescent="0.2">
      <c r="A303">
        <v>3</v>
      </c>
      <c r="C303" s="18" t="str">
        <f t="shared" si="155"/>
        <v/>
      </c>
      <c r="D303">
        <v>1.3</v>
      </c>
      <c r="E303">
        <v>330</v>
      </c>
      <c r="F303" s="18">
        <f t="shared" si="156"/>
        <v>0.14583333333333334</v>
      </c>
      <c r="G303">
        <v>-2.2000000000000002</v>
      </c>
      <c r="H303">
        <v>946</v>
      </c>
      <c r="I303" s="18">
        <f t="shared" si="157"/>
        <v>0.4069444444444445</v>
      </c>
      <c r="J303">
        <v>1.3</v>
      </c>
      <c r="K303">
        <v>1552</v>
      </c>
      <c r="L303" s="18">
        <f t="shared" si="158"/>
        <v>0.66111111111111109</v>
      </c>
      <c r="M303">
        <v>-2.2000000000000002</v>
      </c>
      <c r="N303">
        <v>2218</v>
      </c>
      <c r="O303" s="18">
        <f t="shared" si="159"/>
        <v>0.9291666666666667</v>
      </c>
      <c r="R303" s="3" t="str">
        <f t="shared" si="164"/>
        <v/>
      </c>
      <c r="S303" s="3" t="str">
        <f t="shared" si="165"/>
        <v>3:30+</v>
      </c>
      <c r="T303" s="3" t="str">
        <f t="shared" si="166"/>
        <v>9:46-</v>
      </c>
      <c r="U303" s="3" t="str">
        <f t="shared" si="167"/>
        <v>15:52+</v>
      </c>
      <c r="V303" s="3" t="str">
        <f t="shared" si="168"/>
        <v>22:18-</v>
      </c>
      <c r="X303" s="3" t="str">
        <f t="shared" si="160"/>
        <v>3:30+</v>
      </c>
      <c r="Y303" s="3" t="str">
        <f t="shared" si="161"/>
        <v>9:46-</v>
      </c>
      <c r="Z303" s="3" t="str">
        <f t="shared" si="162"/>
        <v>15:52+</v>
      </c>
      <c r="AA303" s="3" t="str">
        <f t="shared" si="163"/>
        <v>22:18-</v>
      </c>
    </row>
    <row r="304" spans="1:27" x14ac:dyDescent="0.2">
      <c r="A304">
        <v>4</v>
      </c>
      <c r="C304" s="18" t="str">
        <f t="shared" si="155"/>
        <v/>
      </c>
      <c r="D304">
        <v>1.2</v>
      </c>
      <c r="E304">
        <v>422</v>
      </c>
      <c r="F304" s="18">
        <f t="shared" si="156"/>
        <v>0.18194444444444444</v>
      </c>
      <c r="G304">
        <v>-2.1</v>
      </c>
      <c r="H304">
        <v>1039</v>
      </c>
      <c r="I304" s="18">
        <f t="shared" si="157"/>
        <v>0.44375000000000003</v>
      </c>
      <c r="J304">
        <v>1.3</v>
      </c>
      <c r="K304">
        <v>1647</v>
      </c>
      <c r="L304" s="18">
        <f t="shared" si="158"/>
        <v>0.69930555555555562</v>
      </c>
      <c r="M304">
        <v>-2.2000000000000002</v>
      </c>
      <c r="N304">
        <v>2317</v>
      </c>
      <c r="O304" s="18">
        <f t="shared" si="159"/>
        <v>0.97013888888888899</v>
      </c>
      <c r="R304" s="3" t="str">
        <f t="shared" si="164"/>
        <v/>
      </c>
      <c r="S304" s="3" t="str">
        <f t="shared" si="165"/>
        <v>4:22+</v>
      </c>
      <c r="T304" s="3" t="str">
        <f t="shared" si="166"/>
        <v>10:39-</v>
      </c>
      <c r="U304" s="3" t="str">
        <f t="shared" si="167"/>
        <v>16:47+</v>
      </c>
      <c r="V304" s="3" t="str">
        <f t="shared" si="168"/>
        <v>23:17-</v>
      </c>
      <c r="X304" s="3" t="str">
        <f t="shared" si="160"/>
        <v>4:22+</v>
      </c>
      <c r="Y304" s="3" t="str">
        <f t="shared" si="161"/>
        <v>10:39-</v>
      </c>
      <c r="Z304" s="3" t="str">
        <f t="shared" si="162"/>
        <v>16:47+</v>
      </c>
      <c r="AA304" s="3" t="str">
        <f t="shared" si="163"/>
        <v>23:17-</v>
      </c>
    </row>
    <row r="305" spans="1:27" x14ac:dyDescent="0.2">
      <c r="A305">
        <v>5</v>
      </c>
      <c r="C305" s="18" t="str">
        <f t="shared" si="155"/>
        <v/>
      </c>
      <c r="D305">
        <v>1.2</v>
      </c>
      <c r="E305">
        <v>520</v>
      </c>
      <c r="F305" s="18">
        <f t="shared" si="156"/>
        <v>0.22222222222222221</v>
      </c>
      <c r="G305">
        <v>-2.1</v>
      </c>
      <c r="H305">
        <v>1137</v>
      </c>
      <c r="I305" s="18">
        <f t="shared" si="157"/>
        <v>0.48402777777777778</v>
      </c>
      <c r="J305">
        <v>1.3</v>
      </c>
      <c r="K305">
        <v>1747</v>
      </c>
      <c r="L305" s="18">
        <f t="shared" si="158"/>
        <v>0.74097222222222225</v>
      </c>
      <c r="M305">
        <v>-2.2000000000000002</v>
      </c>
      <c r="O305" s="18" t="str">
        <f t="shared" si="159"/>
        <v/>
      </c>
      <c r="R305" s="3" t="str">
        <f t="shared" si="164"/>
        <v/>
      </c>
      <c r="S305" s="3" t="str">
        <f t="shared" si="165"/>
        <v>5:20+</v>
      </c>
      <c r="T305" s="3" t="str">
        <f t="shared" si="166"/>
        <v>11:37-</v>
      </c>
      <c r="U305" s="3" t="str">
        <f t="shared" si="167"/>
        <v>17:47+</v>
      </c>
      <c r="V305" s="3" t="str">
        <f t="shared" si="168"/>
        <v/>
      </c>
      <c r="X305" s="3" t="str">
        <f t="shared" si="160"/>
        <v>5:20+</v>
      </c>
      <c r="Y305" s="3" t="str">
        <f t="shared" si="161"/>
        <v>11:37-</v>
      </c>
      <c r="Z305" s="3" t="str">
        <f t="shared" si="162"/>
        <v>17:47+</v>
      </c>
      <c r="AA305" s="3" t="str">
        <f t="shared" si="163"/>
        <v/>
      </c>
    </row>
    <row r="306" spans="1:27" x14ac:dyDescent="0.2">
      <c r="A306">
        <v>6</v>
      </c>
      <c r="B306">
        <v>20</v>
      </c>
      <c r="C306" s="18">
        <f t="shared" si="155"/>
        <v>1.3888888888888888E-2</v>
      </c>
      <c r="D306">
        <v>1.3</v>
      </c>
      <c r="E306">
        <v>620</v>
      </c>
      <c r="F306" s="18">
        <f t="shared" si="156"/>
        <v>0.2638888888888889</v>
      </c>
      <c r="G306">
        <v>-2.2000000000000002</v>
      </c>
      <c r="H306">
        <v>1240</v>
      </c>
      <c r="I306" s="18">
        <f t="shared" si="157"/>
        <v>0.52777777777777779</v>
      </c>
      <c r="J306">
        <v>1.3</v>
      </c>
      <c r="K306">
        <v>1849</v>
      </c>
      <c r="L306" s="18">
        <f t="shared" si="158"/>
        <v>0.78402777777777777</v>
      </c>
      <c r="M306">
        <v>-2.2999999999999998</v>
      </c>
      <c r="O306" s="18" t="str">
        <f t="shared" si="159"/>
        <v/>
      </c>
      <c r="R306" s="3" t="str">
        <f t="shared" si="164"/>
        <v>0:20-</v>
      </c>
      <c r="S306" s="3" t="str">
        <f t="shared" si="165"/>
        <v>6:20+</v>
      </c>
      <c r="T306" s="3" t="str">
        <f t="shared" si="166"/>
        <v>12:40-</v>
      </c>
      <c r="U306" s="3" t="str">
        <f t="shared" si="167"/>
        <v>18:49+</v>
      </c>
      <c r="V306" s="3" t="str">
        <f t="shared" si="168"/>
        <v/>
      </c>
      <c r="X306" s="3" t="str">
        <f t="shared" si="160"/>
        <v>0:20-</v>
      </c>
      <c r="Y306" s="3" t="str">
        <f t="shared" si="161"/>
        <v>6:20+</v>
      </c>
      <c r="Z306" s="3" t="str">
        <f t="shared" si="162"/>
        <v>12:40-</v>
      </c>
      <c r="AA306" s="3" t="str">
        <f t="shared" si="163"/>
        <v>18:49+</v>
      </c>
    </row>
    <row r="307" spans="1:27" x14ac:dyDescent="0.2">
      <c r="A307">
        <v>7</v>
      </c>
      <c r="B307">
        <v>122</v>
      </c>
      <c r="C307" s="18">
        <f t="shared" si="155"/>
        <v>5.6944444444444443E-2</v>
      </c>
      <c r="D307">
        <v>1.3</v>
      </c>
      <c r="E307">
        <v>721</v>
      </c>
      <c r="F307" s="18">
        <f t="shared" si="156"/>
        <v>0.30624999999999997</v>
      </c>
      <c r="G307">
        <v>-2.2000000000000002</v>
      </c>
      <c r="H307">
        <v>1342</v>
      </c>
      <c r="I307" s="18">
        <f t="shared" si="157"/>
        <v>0.5708333333333333</v>
      </c>
      <c r="J307">
        <v>1.4</v>
      </c>
      <c r="K307">
        <v>1949</v>
      </c>
      <c r="L307" s="18">
        <f t="shared" si="158"/>
        <v>0.8256944444444444</v>
      </c>
      <c r="M307">
        <v>-2.4</v>
      </c>
      <c r="O307" s="18" t="str">
        <f t="shared" si="159"/>
        <v/>
      </c>
      <c r="R307" s="3" t="str">
        <f t="shared" si="164"/>
        <v>1:22-</v>
      </c>
      <c r="S307" s="3" t="str">
        <f t="shared" si="165"/>
        <v>7:21+</v>
      </c>
      <c r="T307" s="3" t="str">
        <f t="shared" si="166"/>
        <v>13:42-</v>
      </c>
      <c r="U307" s="3" t="str">
        <f t="shared" si="167"/>
        <v>19:49+</v>
      </c>
      <c r="V307" s="3" t="str">
        <f t="shared" si="168"/>
        <v/>
      </c>
      <c r="X307" s="3" t="str">
        <f t="shared" si="160"/>
        <v>1:22-</v>
      </c>
      <c r="Y307" s="3" t="str">
        <f t="shared" si="161"/>
        <v>7:21+</v>
      </c>
      <c r="Z307" s="3" t="str">
        <f t="shared" si="162"/>
        <v>13:42-</v>
      </c>
      <c r="AA307" s="3" t="str">
        <f t="shared" si="163"/>
        <v>19:49+</v>
      </c>
    </row>
    <row r="308" spans="1:27" x14ac:dyDescent="0.2">
      <c r="A308">
        <v>8</v>
      </c>
      <c r="B308">
        <v>222</v>
      </c>
      <c r="C308" s="18">
        <f t="shared" si="155"/>
        <v>9.8611111111111108E-2</v>
      </c>
      <c r="D308">
        <v>1.4</v>
      </c>
      <c r="E308">
        <v>819</v>
      </c>
      <c r="F308" s="18">
        <f t="shared" si="156"/>
        <v>0.34652777777777777</v>
      </c>
      <c r="G308">
        <v>-2.4</v>
      </c>
      <c r="H308">
        <v>1441</v>
      </c>
      <c r="I308" s="18">
        <f t="shared" si="157"/>
        <v>0.6118055555555556</v>
      </c>
      <c r="J308">
        <v>1.5</v>
      </c>
      <c r="K308">
        <v>2047</v>
      </c>
      <c r="L308" s="18">
        <f t="shared" si="158"/>
        <v>0.86597222222222225</v>
      </c>
      <c r="O308" s="18" t="str">
        <f t="shared" si="159"/>
        <v/>
      </c>
      <c r="R308" s="3" t="str">
        <f t="shared" si="164"/>
        <v>2:22-</v>
      </c>
      <c r="S308" s="3" t="str">
        <f t="shared" si="165"/>
        <v>8:19+</v>
      </c>
      <c r="T308" s="3" t="str">
        <f t="shared" si="166"/>
        <v>14:41-</v>
      </c>
      <c r="U308" s="3" t="str">
        <f t="shared" si="167"/>
        <v>20:47-</v>
      </c>
      <c r="V308" s="3" t="str">
        <f t="shared" si="168"/>
        <v/>
      </c>
      <c r="X308" s="3" t="str">
        <f t="shared" si="160"/>
        <v>2:22-</v>
      </c>
      <c r="Y308" s="3" t="str">
        <f t="shared" si="161"/>
        <v>8:19+</v>
      </c>
      <c r="Z308" s="3" t="str">
        <f t="shared" si="162"/>
        <v>14:41-</v>
      </c>
      <c r="AA308" s="3" t="str">
        <f t="shared" si="163"/>
        <v>20:47-</v>
      </c>
    </row>
    <row r="309" spans="1:27" x14ac:dyDescent="0.2">
      <c r="A309">
        <v>9</v>
      </c>
      <c r="C309" s="18" t="str">
        <f t="shared" si="155"/>
        <v/>
      </c>
      <c r="D309">
        <v>-2.5</v>
      </c>
      <c r="E309">
        <v>319</v>
      </c>
      <c r="F309" s="18">
        <f t="shared" si="156"/>
        <v>0.13819444444444443</v>
      </c>
      <c r="G309">
        <v>1.5</v>
      </c>
      <c r="H309">
        <v>915</v>
      </c>
      <c r="I309" s="18">
        <f t="shared" si="157"/>
        <v>0.38541666666666669</v>
      </c>
      <c r="J309">
        <v>-2.5</v>
      </c>
      <c r="K309">
        <v>1538</v>
      </c>
      <c r="L309" s="18">
        <f t="shared" si="158"/>
        <v>0.65138888888888891</v>
      </c>
      <c r="M309">
        <v>1.6</v>
      </c>
      <c r="N309">
        <v>2143</v>
      </c>
      <c r="O309" s="18">
        <f t="shared" si="159"/>
        <v>0.90486111111111101</v>
      </c>
      <c r="R309" s="3" t="str">
        <f t="shared" si="164"/>
        <v/>
      </c>
      <c r="S309" s="3" t="str">
        <f t="shared" si="165"/>
        <v>3:19-</v>
      </c>
      <c r="T309" s="3" t="str">
        <f t="shared" si="166"/>
        <v>9:15+</v>
      </c>
      <c r="U309" s="3" t="str">
        <f t="shared" si="167"/>
        <v>15:38-</v>
      </c>
      <c r="V309" s="3" t="str">
        <f t="shared" si="168"/>
        <v>21:43-</v>
      </c>
      <c r="X309" s="3" t="str">
        <f t="shared" si="160"/>
        <v>3:19-</v>
      </c>
      <c r="Y309" s="3" t="str">
        <f t="shared" si="161"/>
        <v>9:15+</v>
      </c>
      <c r="Z309" s="3" t="str">
        <f t="shared" si="162"/>
        <v>15:38-</v>
      </c>
      <c r="AA309" s="3" t="str">
        <f t="shared" si="163"/>
        <v>21:43-</v>
      </c>
    </row>
    <row r="310" spans="1:27" x14ac:dyDescent="0.2">
      <c r="A310">
        <v>10</v>
      </c>
      <c r="C310" s="18" t="str">
        <f t="shared" si="155"/>
        <v/>
      </c>
      <c r="D310">
        <v>-2.5</v>
      </c>
      <c r="E310">
        <v>413</v>
      </c>
      <c r="F310" s="18">
        <f t="shared" si="156"/>
        <v>0.17569444444444446</v>
      </c>
      <c r="G310">
        <v>1.6</v>
      </c>
      <c r="H310">
        <v>1009</v>
      </c>
      <c r="I310" s="18">
        <f t="shared" si="157"/>
        <v>0.42291666666666666</v>
      </c>
      <c r="J310">
        <v>-2.5</v>
      </c>
      <c r="K310">
        <v>1633</v>
      </c>
      <c r="L310" s="18">
        <f t="shared" si="158"/>
        <v>0.68958333333333333</v>
      </c>
      <c r="M310">
        <v>1.6</v>
      </c>
      <c r="N310">
        <v>2237</v>
      </c>
      <c r="O310" s="18">
        <f t="shared" si="159"/>
        <v>0.94236111111111109</v>
      </c>
      <c r="R310" s="3" t="str">
        <f t="shared" si="164"/>
        <v/>
      </c>
      <c r="S310" s="3" t="str">
        <f t="shared" si="165"/>
        <v>4:13-</v>
      </c>
      <c r="T310" s="3" t="str">
        <f t="shared" si="166"/>
        <v>10:09+</v>
      </c>
      <c r="U310" s="3" t="str">
        <f t="shared" si="167"/>
        <v>16:33-</v>
      </c>
      <c r="V310" s="3" t="str">
        <f t="shared" si="168"/>
        <v>22:37-</v>
      </c>
      <c r="X310" s="3" t="str">
        <f t="shared" si="160"/>
        <v>4:13-</v>
      </c>
      <c r="Y310" s="3" t="str">
        <f t="shared" si="161"/>
        <v>10:09+</v>
      </c>
      <c r="Z310" s="3" t="str">
        <f t="shared" si="162"/>
        <v>16:33-</v>
      </c>
      <c r="AA310" s="3" t="str">
        <f t="shared" si="163"/>
        <v>22:37-</v>
      </c>
    </row>
    <row r="311" spans="1:27" x14ac:dyDescent="0.2">
      <c r="A311">
        <v>11</v>
      </c>
      <c r="C311" s="18" t="str">
        <f t="shared" si="155"/>
        <v/>
      </c>
      <c r="D311">
        <v>-2.6</v>
      </c>
      <c r="E311">
        <v>505</v>
      </c>
      <c r="F311" s="18">
        <f t="shared" si="156"/>
        <v>0.21180555555555555</v>
      </c>
      <c r="G311">
        <v>1.6</v>
      </c>
      <c r="H311">
        <v>1102</v>
      </c>
      <c r="I311" s="18">
        <f t="shared" si="157"/>
        <v>0.4597222222222222</v>
      </c>
      <c r="J311">
        <v>-2.6</v>
      </c>
      <c r="K311">
        <v>1727</v>
      </c>
      <c r="L311" s="18">
        <f t="shared" si="158"/>
        <v>0.7270833333333333</v>
      </c>
      <c r="M311">
        <v>1.7</v>
      </c>
      <c r="N311">
        <v>2330</v>
      </c>
      <c r="O311" s="18">
        <f t="shared" si="159"/>
        <v>0.97916666666666663</v>
      </c>
      <c r="R311" s="3" t="str">
        <f t="shared" si="164"/>
        <v/>
      </c>
      <c r="S311" s="3" t="str">
        <f t="shared" si="165"/>
        <v>5:05-</v>
      </c>
      <c r="T311" s="3" t="str">
        <f t="shared" si="166"/>
        <v>11:02+</v>
      </c>
      <c r="U311" s="3" t="str">
        <f t="shared" si="167"/>
        <v>17:27-</v>
      </c>
      <c r="V311" s="3" t="str">
        <f t="shared" si="168"/>
        <v>23:30-</v>
      </c>
      <c r="X311" s="3" t="str">
        <f t="shared" si="160"/>
        <v>5:05-</v>
      </c>
      <c r="Y311" s="3" t="str">
        <f t="shared" si="161"/>
        <v>11:02+</v>
      </c>
      <c r="Z311" s="3" t="str">
        <f t="shared" si="162"/>
        <v>17:27-</v>
      </c>
      <c r="AA311" s="3" t="str">
        <f t="shared" si="163"/>
        <v>23:30-</v>
      </c>
    </row>
    <row r="312" spans="1:27" x14ac:dyDescent="0.2">
      <c r="A312">
        <v>12</v>
      </c>
      <c r="C312" s="18" t="str">
        <f t="shared" si="155"/>
        <v/>
      </c>
      <c r="D312">
        <v>-2.6</v>
      </c>
      <c r="E312">
        <v>557</v>
      </c>
      <c r="F312" s="18">
        <f t="shared" si="156"/>
        <v>0.24791666666666667</v>
      </c>
      <c r="G312">
        <v>1.6</v>
      </c>
      <c r="H312">
        <v>1154</v>
      </c>
      <c r="I312" s="18">
        <f t="shared" si="157"/>
        <v>0.49583333333333335</v>
      </c>
      <c r="J312">
        <v>-2.6</v>
      </c>
      <c r="K312">
        <v>1820</v>
      </c>
      <c r="L312" s="18">
        <f t="shared" si="158"/>
        <v>0.76388888888888884</v>
      </c>
      <c r="M312">
        <v>1.7</v>
      </c>
      <c r="O312" s="18" t="str">
        <f t="shared" si="159"/>
        <v/>
      </c>
      <c r="R312" s="3" t="str">
        <f t="shared" si="164"/>
        <v/>
      </c>
      <c r="S312" s="3" t="str">
        <f t="shared" si="165"/>
        <v>5:57-</v>
      </c>
      <c r="T312" s="3" t="str">
        <f t="shared" si="166"/>
        <v>11:54+</v>
      </c>
      <c r="U312" s="3" t="str">
        <f t="shared" si="167"/>
        <v>18:20-</v>
      </c>
      <c r="V312" s="3" t="str">
        <f t="shared" si="168"/>
        <v/>
      </c>
      <c r="X312" s="3" t="str">
        <f t="shared" si="160"/>
        <v>5:57-</v>
      </c>
      <c r="Y312" s="3" t="str">
        <f t="shared" si="161"/>
        <v>11:54+</v>
      </c>
      <c r="Z312" s="3" t="str">
        <f t="shared" si="162"/>
        <v>18:20-</v>
      </c>
      <c r="AA312" s="3" t="str">
        <f t="shared" si="163"/>
        <v/>
      </c>
    </row>
    <row r="313" spans="1:27" x14ac:dyDescent="0.2">
      <c r="A313">
        <v>13</v>
      </c>
      <c r="B313">
        <v>23</v>
      </c>
      <c r="C313" s="18">
        <f t="shared" si="155"/>
        <v>1.5972222222222224E-2</v>
      </c>
      <c r="D313">
        <v>-2.6</v>
      </c>
      <c r="E313">
        <v>648</v>
      </c>
      <c r="F313" s="18">
        <f t="shared" si="156"/>
        <v>0.28333333333333333</v>
      </c>
      <c r="G313">
        <v>1.6</v>
      </c>
      <c r="H313">
        <v>1246</v>
      </c>
      <c r="I313" s="18">
        <f t="shared" si="157"/>
        <v>0.53194444444444444</v>
      </c>
      <c r="J313">
        <v>-2.5</v>
      </c>
      <c r="K313">
        <v>1913</v>
      </c>
      <c r="L313" s="18">
        <f t="shared" si="158"/>
        <v>0.80069444444444438</v>
      </c>
      <c r="M313">
        <v>1.6</v>
      </c>
      <c r="O313" s="18" t="str">
        <f t="shared" si="159"/>
        <v/>
      </c>
      <c r="R313" s="3" t="str">
        <f t="shared" si="164"/>
        <v>0:23+</v>
      </c>
      <c r="S313" s="3" t="str">
        <f t="shared" si="165"/>
        <v>6:48-</v>
      </c>
      <c r="T313" s="3" t="str">
        <f t="shared" si="166"/>
        <v>12:46+</v>
      </c>
      <c r="U313" s="3" t="str">
        <f t="shared" si="167"/>
        <v>19:13-</v>
      </c>
      <c r="V313" s="3" t="str">
        <f t="shared" si="168"/>
        <v/>
      </c>
      <c r="X313" s="3" t="str">
        <f t="shared" si="160"/>
        <v>0:23+</v>
      </c>
      <c r="Y313" s="3" t="str">
        <f t="shared" si="161"/>
        <v>6:48-</v>
      </c>
      <c r="Z313" s="3" t="str">
        <f t="shared" si="162"/>
        <v>12:46+</v>
      </c>
      <c r="AA313" s="3" t="str">
        <f t="shared" si="163"/>
        <v>19:13-</v>
      </c>
    </row>
    <row r="314" spans="1:27" x14ac:dyDescent="0.2">
      <c r="A314">
        <v>14</v>
      </c>
      <c r="B314">
        <v>115</v>
      </c>
      <c r="C314" s="18">
        <f t="shared" si="155"/>
        <v>5.2083333333333336E-2</v>
      </c>
      <c r="D314">
        <v>-2.5</v>
      </c>
      <c r="E314">
        <v>740</v>
      </c>
      <c r="F314" s="18">
        <f t="shared" si="156"/>
        <v>0.31944444444444448</v>
      </c>
      <c r="G314">
        <v>1.6</v>
      </c>
      <c r="H314">
        <v>1339</v>
      </c>
      <c r="I314" s="18">
        <f t="shared" si="157"/>
        <v>0.56874999999999998</v>
      </c>
      <c r="J314">
        <v>-2.5</v>
      </c>
      <c r="K314">
        <v>2008</v>
      </c>
      <c r="L314" s="18">
        <f t="shared" si="158"/>
        <v>0.83888888888888891</v>
      </c>
      <c r="M314">
        <v>1.6</v>
      </c>
      <c r="O314" s="18" t="str">
        <f t="shared" si="159"/>
        <v/>
      </c>
      <c r="R314" s="3" t="str">
        <f t="shared" si="164"/>
        <v>1:15+</v>
      </c>
      <c r="S314" s="3" t="str">
        <f t="shared" si="165"/>
        <v>7:40-</v>
      </c>
      <c r="T314" s="3" t="str">
        <f t="shared" si="166"/>
        <v>13:39+</v>
      </c>
      <c r="U314" s="3" t="str">
        <f t="shared" si="167"/>
        <v>20:08-</v>
      </c>
      <c r="V314" s="3" t="str">
        <f t="shared" si="168"/>
        <v/>
      </c>
      <c r="X314" s="3" t="str">
        <f t="shared" si="160"/>
        <v>1:15+</v>
      </c>
      <c r="Y314" s="3" t="str">
        <f t="shared" si="161"/>
        <v>7:40-</v>
      </c>
      <c r="Z314" s="3" t="str">
        <f t="shared" si="162"/>
        <v>13:39+</v>
      </c>
      <c r="AA314" s="3" t="str">
        <f t="shared" si="163"/>
        <v>20:08-</v>
      </c>
    </row>
    <row r="315" spans="1:27" x14ac:dyDescent="0.2">
      <c r="A315">
        <v>15</v>
      </c>
      <c r="B315">
        <v>209</v>
      </c>
      <c r="C315" s="18">
        <f t="shared" si="155"/>
        <v>8.9583333333333334E-2</v>
      </c>
      <c r="D315">
        <v>-2.4</v>
      </c>
      <c r="E315">
        <v>833</v>
      </c>
      <c r="F315" s="18">
        <f t="shared" si="156"/>
        <v>0.35625000000000001</v>
      </c>
      <c r="G315">
        <v>1.5</v>
      </c>
      <c r="H315">
        <v>1433</v>
      </c>
      <c r="I315" s="18">
        <f t="shared" si="157"/>
        <v>0.60625000000000007</v>
      </c>
      <c r="J315">
        <v>-2.4</v>
      </c>
      <c r="K315">
        <v>2104</v>
      </c>
      <c r="L315" s="18">
        <f t="shared" si="158"/>
        <v>0.87777777777777777</v>
      </c>
      <c r="M315">
        <v>1.4</v>
      </c>
      <c r="O315" s="18" t="str">
        <f t="shared" si="159"/>
        <v/>
      </c>
      <c r="R315" s="3" t="str">
        <f t="shared" si="164"/>
        <v>2:09+</v>
      </c>
      <c r="S315" s="3" t="str">
        <f t="shared" si="165"/>
        <v>8:33-</v>
      </c>
      <c r="T315" s="3" t="str">
        <f t="shared" si="166"/>
        <v>14:33+</v>
      </c>
      <c r="U315" s="3" t="str">
        <f t="shared" si="167"/>
        <v>21:04-</v>
      </c>
      <c r="V315" s="3" t="str">
        <f t="shared" si="168"/>
        <v/>
      </c>
      <c r="X315" s="3" t="str">
        <f t="shared" si="160"/>
        <v>2:09+</v>
      </c>
      <c r="Y315" s="3" t="str">
        <f t="shared" si="161"/>
        <v>8:33-</v>
      </c>
      <c r="Z315" s="3" t="str">
        <f t="shared" si="162"/>
        <v>14:33+</v>
      </c>
      <c r="AA315" s="3" t="str">
        <f t="shared" si="163"/>
        <v>21:04-</v>
      </c>
    </row>
    <row r="316" spans="1:27" x14ac:dyDescent="0.2">
      <c r="A316">
        <v>16</v>
      </c>
      <c r="B316">
        <v>305</v>
      </c>
      <c r="C316" s="18">
        <f t="shared" si="155"/>
        <v>0.12847222222222224</v>
      </c>
      <c r="D316">
        <v>-2.2000000000000002</v>
      </c>
      <c r="E316">
        <v>929</v>
      </c>
      <c r="F316" s="18">
        <f t="shared" si="156"/>
        <v>0.39513888888888887</v>
      </c>
      <c r="G316">
        <v>1.4</v>
      </c>
      <c r="H316">
        <v>1530</v>
      </c>
      <c r="I316" s="18">
        <f t="shared" si="157"/>
        <v>0.64583333333333337</v>
      </c>
      <c r="J316">
        <v>-2.2000000000000002</v>
      </c>
      <c r="K316">
        <v>2203</v>
      </c>
      <c r="L316" s="18">
        <f t="shared" si="158"/>
        <v>0.91875000000000007</v>
      </c>
      <c r="O316" s="18" t="str">
        <f t="shared" si="159"/>
        <v/>
      </c>
      <c r="R316" s="3" t="str">
        <f t="shared" si="164"/>
        <v>3:05+</v>
      </c>
      <c r="S316" s="3" t="str">
        <f t="shared" si="165"/>
        <v>9:29-</v>
      </c>
      <c r="T316" s="3" t="str">
        <f t="shared" si="166"/>
        <v>15:30+</v>
      </c>
      <c r="U316" s="3" t="str">
        <f t="shared" si="167"/>
        <v>22:03-</v>
      </c>
      <c r="V316" s="3" t="str">
        <f t="shared" si="168"/>
        <v/>
      </c>
      <c r="X316" s="3" t="str">
        <f t="shared" si="160"/>
        <v>3:05+</v>
      </c>
      <c r="Y316" s="3" t="str">
        <f t="shared" si="161"/>
        <v>9:29-</v>
      </c>
      <c r="Z316" s="3" t="str">
        <f t="shared" si="162"/>
        <v>15:30+</v>
      </c>
      <c r="AA316" s="3" t="str">
        <f t="shared" si="163"/>
        <v>22:03-</v>
      </c>
    </row>
    <row r="317" spans="1:27" x14ac:dyDescent="0.2">
      <c r="A317">
        <v>17</v>
      </c>
      <c r="C317" s="18" t="str">
        <f t="shared" si="155"/>
        <v/>
      </c>
      <c r="D317">
        <v>1.4</v>
      </c>
      <c r="E317">
        <v>402</v>
      </c>
      <c r="F317" s="18">
        <f t="shared" si="156"/>
        <v>0.16805555555555554</v>
      </c>
      <c r="G317">
        <v>-2.1</v>
      </c>
      <c r="H317">
        <v>1027</v>
      </c>
      <c r="I317" s="18">
        <f t="shared" si="157"/>
        <v>0.43541666666666662</v>
      </c>
      <c r="J317">
        <v>1.3</v>
      </c>
      <c r="K317">
        <v>1629</v>
      </c>
      <c r="L317" s="18">
        <f t="shared" si="158"/>
        <v>0.68680555555555556</v>
      </c>
      <c r="M317">
        <v>-2.1</v>
      </c>
      <c r="N317">
        <v>2303</v>
      </c>
      <c r="O317" s="18">
        <f t="shared" si="159"/>
        <v>0.9604166666666667</v>
      </c>
      <c r="R317" s="3" t="str">
        <f t="shared" si="164"/>
        <v/>
      </c>
      <c r="S317" s="3" t="str">
        <f t="shared" si="165"/>
        <v>4:02+</v>
      </c>
      <c r="T317" s="3" t="str">
        <f t="shared" si="166"/>
        <v>10:27-</v>
      </c>
      <c r="U317" s="3" t="str">
        <f t="shared" si="167"/>
        <v>16:29+</v>
      </c>
      <c r="V317" s="3" t="str">
        <f t="shared" si="168"/>
        <v>23:03-</v>
      </c>
      <c r="X317" s="3" t="str">
        <f t="shared" si="160"/>
        <v>4:02+</v>
      </c>
      <c r="Y317" s="3" t="str">
        <f t="shared" si="161"/>
        <v>10:27-</v>
      </c>
      <c r="Z317" s="3" t="str">
        <f t="shared" si="162"/>
        <v>16:29+</v>
      </c>
      <c r="AA317" s="3" t="str">
        <f t="shared" si="163"/>
        <v>23:03-</v>
      </c>
    </row>
    <row r="318" spans="1:27" x14ac:dyDescent="0.2">
      <c r="A318">
        <v>18</v>
      </c>
      <c r="C318" s="18" t="str">
        <f t="shared" si="155"/>
        <v/>
      </c>
      <c r="D318">
        <v>1.3</v>
      </c>
      <c r="E318">
        <v>501</v>
      </c>
      <c r="F318" s="18">
        <f t="shared" si="156"/>
        <v>0.20902777777777778</v>
      </c>
      <c r="G318">
        <v>-2</v>
      </c>
      <c r="H318">
        <v>1127</v>
      </c>
      <c r="I318" s="18">
        <f t="shared" si="157"/>
        <v>0.4770833333333333</v>
      </c>
      <c r="J318">
        <v>1.3</v>
      </c>
      <c r="K318">
        <v>1729</v>
      </c>
      <c r="L318" s="18">
        <f t="shared" si="158"/>
        <v>0.7284722222222223</v>
      </c>
      <c r="M318">
        <v>-2</v>
      </c>
      <c r="O318" s="18" t="str">
        <f t="shared" si="159"/>
        <v/>
      </c>
      <c r="R318" s="3" t="str">
        <f t="shared" si="164"/>
        <v/>
      </c>
      <c r="S318" s="3" t="str">
        <f t="shared" si="165"/>
        <v>5:01+</v>
      </c>
      <c r="T318" s="3" t="str">
        <f t="shared" si="166"/>
        <v>11:27-</v>
      </c>
      <c r="U318" s="3" t="str">
        <f t="shared" si="167"/>
        <v>17:29+</v>
      </c>
      <c r="V318" s="3" t="str">
        <f t="shared" si="168"/>
        <v/>
      </c>
      <c r="X318" s="3" t="str">
        <f t="shared" si="160"/>
        <v>5:01+</v>
      </c>
      <c r="Y318" s="3" t="str">
        <f t="shared" si="161"/>
        <v>11:27-</v>
      </c>
      <c r="Z318" s="3" t="str">
        <f t="shared" si="162"/>
        <v>17:29+</v>
      </c>
      <c r="AA318" s="3" t="str">
        <f t="shared" si="163"/>
        <v/>
      </c>
    </row>
    <row r="319" spans="1:27" x14ac:dyDescent="0.2">
      <c r="A319">
        <v>19</v>
      </c>
      <c r="B319">
        <v>4</v>
      </c>
      <c r="C319" s="18">
        <f t="shared" si="155"/>
        <v>2.7777777777777779E-3</v>
      </c>
      <c r="D319">
        <v>1.2</v>
      </c>
      <c r="E319">
        <v>600</v>
      </c>
      <c r="F319" s="18">
        <f t="shared" si="156"/>
        <v>0.25</v>
      </c>
      <c r="G319">
        <v>-2</v>
      </c>
      <c r="H319">
        <v>1226</v>
      </c>
      <c r="I319" s="18">
        <f t="shared" si="157"/>
        <v>0.5180555555555556</v>
      </c>
      <c r="J319">
        <v>1.3</v>
      </c>
      <c r="K319">
        <v>1827</v>
      </c>
      <c r="L319" s="18">
        <f t="shared" si="158"/>
        <v>0.76874999999999993</v>
      </c>
      <c r="M319">
        <v>-2</v>
      </c>
      <c r="O319" s="18" t="str">
        <f t="shared" si="159"/>
        <v/>
      </c>
      <c r="R319" s="3" t="str">
        <f t="shared" si="164"/>
        <v>0:04-</v>
      </c>
      <c r="S319" s="3" t="str">
        <f t="shared" si="165"/>
        <v>6:00+</v>
      </c>
      <c r="T319" s="3" t="str">
        <f t="shared" si="166"/>
        <v>12:26-</v>
      </c>
      <c r="U319" s="3" t="str">
        <f t="shared" si="167"/>
        <v>18:27+</v>
      </c>
      <c r="V319" s="3" t="str">
        <f t="shared" si="168"/>
        <v/>
      </c>
      <c r="X319" s="3" t="str">
        <f t="shared" si="160"/>
        <v>0:04-</v>
      </c>
      <c r="Y319" s="3" t="str">
        <f t="shared" si="161"/>
        <v>6:00+</v>
      </c>
      <c r="Z319" s="3" t="str">
        <f t="shared" si="162"/>
        <v>12:26-</v>
      </c>
      <c r="AA319" s="3" t="str">
        <f t="shared" si="163"/>
        <v>18:27+</v>
      </c>
    </row>
    <row r="320" spans="1:27" x14ac:dyDescent="0.2">
      <c r="A320">
        <v>20</v>
      </c>
      <c r="B320">
        <v>102</v>
      </c>
      <c r="C320" s="18">
        <f t="shared" si="155"/>
        <v>4.3055555555555562E-2</v>
      </c>
      <c r="D320">
        <v>1.2</v>
      </c>
      <c r="E320">
        <v>656</v>
      </c>
      <c r="F320" s="18">
        <f t="shared" si="156"/>
        <v>0.28888888888888892</v>
      </c>
      <c r="G320">
        <v>-2</v>
      </c>
      <c r="H320">
        <v>1322</v>
      </c>
      <c r="I320" s="18">
        <f t="shared" si="157"/>
        <v>0.55694444444444446</v>
      </c>
      <c r="J320">
        <v>1.3</v>
      </c>
      <c r="K320">
        <v>1922</v>
      </c>
      <c r="L320" s="18">
        <f t="shared" si="158"/>
        <v>0.80694444444444446</v>
      </c>
      <c r="M320">
        <v>-2</v>
      </c>
      <c r="O320" s="18" t="str">
        <f t="shared" si="159"/>
        <v/>
      </c>
      <c r="R320" s="3" t="str">
        <f t="shared" si="164"/>
        <v>1:02-</v>
      </c>
      <c r="S320" s="3" t="str">
        <f t="shared" si="165"/>
        <v>6:56+</v>
      </c>
      <c r="T320" s="3" t="str">
        <f t="shared" si="166"/>
        <v>13:22-</v>
      </c>
      <c r="U320" s="3" t="str">
        <f t="shared" si="167"/>
        <v>19:22+</v>
      </c>
      <c r="V320" s="3" t="str">
        <f t="shared" si="168"/>
        <v/>
      </c>
      <c r="X320" s="3" t="str">
        <f t="shared" si="160"/>
        <v>1:02-</v>
      </c>
      <c r="Y320" s="3" t="str">
        <f t="shared" si="161"/>
        <v>6:56+</v>
      </c>
      <c r="Z320" s="3" t="str">
        <f t="shared" si="162"/>
        <v>13:22-</v>
      </c>
      <c r="AA320" s="3" t="str">
        <f t="shared" si="163"/>
        <v>19:22+</v>
      </c>
    </row>
    <row r="321" spans="1:27" x14ac:dyDescent="0.2">
      <c r="A321">
        <v>21</v>
      </c>
      <c r="B321">
        <v>154</v>
      </c>
      <c r="C321" s="18">
        <f t="shared" si="155"/>
        <v>7.9166666666666663E-2</v>
      </c>
      <c r="D321">
        <v>1.3</v>
      </c>
      <c r="E321">
        <v>747</v>
      </c>
      <c r="F321" s="18">
        <f t="shared" si="156"/>
        <v>0.32430555555555557</v>
      </c>
      <c r="G321">
        <v>-2</v>
      </c>
      <c r="H321">
        <v>1412</v>
      </c>
      <c r="I321" s="18">
        <f t="shared" si="157"/>
        <v>0.59166666666666667</v>
      </c>
      <c r="J321">
        <v>1.3</v>
      </c>
      <c r="K321">
        <v>2012</v>
      </c>
      <c r="L321" s="18">
        <f t="shared" si="158"/>
        <v>0.84166666666666667</v>
      </c>
      <c r="O321" s="18" t="str">
        <f t="shared" si="159"/>
        <v/>
      </c>
      <c r="R321" s="3" t="str">
        <f t="shared" si="164"/>
        <v>1:54-</v>
      </c>
      <c r="S321" s="3" t="str">
        <f t="shared" si="165"/>
        <v>7:47+</v>
      </c>
      <c r="T321" s="3" t="str">
        <f t="shared" si="166"/>
        <v>14:12-</v>
      </c>
      <c r="U321" s="3" t="str">
        <f t="shared" si="167"/>
        <v>20:12-</v>
      </c>
      <c r="V321" s="3" t="str">
        <f t="shared" si="168"/>
        <v/>
      </c>
      <c r="X321" s="3" t="str">
        <f t="shared" si="160"/>
        <v>1:54-</v>
      </c>
      <c r="Y321" s="3" t="str">
        <f t="shared" si="161"/>
        <v>7:47+</v>
      </c>
      <c r="Z321" s="3" t="str">
        <f t="shared" si="162"/>
        <v>14:12-</v>
      </c>
      <c r="AA321" s="3" t="str">
        <f t="shared" si="163"/>
        <v>20:12-</v>
      </c>
    </row>
    <row r="322" spans="1:27" x14ac:dyDescent="0.2">
      <c r="A322">
        <v>22</v>
      </c>
      <c r="C322" s="18" t="str">
        <f t="shared" si="155"/>
        <v/>
      </c>
      <c r="D322">
        <v>-2.1</v>
      </c>
      <c r="E322">
        <v>242</v>
      </c>
      <c r="F322" s="18">
        <f t="shared" si="156"/>
        <v>0.1125</v>
      </c>
      <c r="G322">
        <v>1.3</v>
      </c>
      <c r="H322">
        <v>834</v>
      </c>
      <c r="I322" s="18">
        <f t="shared" si="157"/>
        <v>0.35694444444444445</v>
      </c>
      <c r="J322">
        <v>-2.1</v>
      </c>
      <c r="K322">
        <v>1458</v>
      </c>
      <c r="L322" s="18">
        <f t="shared" si="158"/>
        <v>0.62361111111111112</v>
      </c>
      <c r="M322">
        <v>1.4</v>
      </c>
      <c r="N322">
        <v>2057</v>
      </c>
      <c r="O322" s="18">
        <f t="shared" si="159"/>
        <v>0.87291666666666667</v>
      </c>
      <c r="R322" s="3" t="str">
        <f t="shared" si="164"/>
        <v/>
      </c>
      <c r="S322" s="3" t="str">
        <f t="shared" si="165"/>
        <v>2:42-</v>
      </c>
      <c r="T322" s="3" t="str">
        <f t="shared" si="166"/>
        <v>8:34+</v>
      </c>
      <c r="U322" s="3" t="str">
        <f t="shared" si="167"/>
        <v>14:58-</v>
      </c>
      <c r="V322" s="3" t="str">
        <f t="shared" si="168"/>
        <v>20:57-</v>
      </c>
      <c r="X322" s="3" t="str">
        <f t="shared" si="160"/>
        <v>2:42-</v>
      </c>
      <c r="Y322" s="3" t="str">
        <f t="shared" si="161"/>
        <v>8:34+</v>
      </c>
      <c r="Z322" s="3" t="str">
        <f t="shared" si="162"/>
        <v>14:58-</v>
      </c>
      <c r="AA322" s="3" t="str">
        <f t="shared" si="163"/>
        <v>20:57-</v>
      </c>
    </row>
    <row r="323" spans="1:27" x14ac:dyDescent="0.2">
      <c r="A323">
        <v>23</v>
      </c>
      <c r="C323" s="18" t="str">
        <f t="shared" si="155"/>
        <v/>
      </c>
      <c r="D323">
        <v>-2.1</v>
      </c>
      <c r="E323">
        <v>325</v>
      </c>
      <c r="F323" s="18">
        <f t="shared" si="156"/>
        <v>0.1423611111111111</v>
      </c>
      <c r="G323">
        <v>1.4</v>
      </c>
      <c r="H323">
        <v>917</v>
      </c>
      <c r="I323" s="18">
        <f t="shared" si="157"/>
        <v>0.38680555555555557</v>
      </c>
      <c r="J323">
        <v>-2.2000000000000002</v>
      </c>
      <c r="K323">
        <v>1539</v>
      </c>
      <c r="L323" s="18">
        <f t="shared" si="158"/>
        <v>0.65208333333333335</v>
      </c>
      <c r="M323">
        <v>1.4</v>
      </c>
      <c r="N323">
        <v>2139</v>
      </c>
      <c r="O323" s="18">
        <f t="shared" si="159"/>
        <v>0.90208333333333324</v>
      </c>
      <c r="R323" s="3" t="str">
        <f t="shared" si="164"/>
        <v/>
      </c>
      <c r="S323" s="3" t="str">
        <f t="shared" si="165"/>
        <v>3:25-</v>
      </c>
      <c r="T323" s="3" t="str">
        <f t="shared" si="166"/>
        <v>9:17+</v>
      </c>
      <c r="U323" s="3" t="str">
        <f t="shared" si="167"/>
        <v>15:39-</v>
      </c>
      <c r="V323" s="3" t="str">
        <f t="shared" si="168"/>
        <v>21:39-</v>
      </c>
      <c r="X323" s="3" t="str">
        <f t="shared" si="160"/>
        <v>3:25-</v>
      </c>
      <c r="Y323" s="3" t="str">
        <f t="shared" si="161"/>
        <v>9:17+</v>
      </c>
      <c r="Z323" s="3" t="str">
        <f t="shared" si="162"/>
        <v>15:39-</v>
      </c>
      <c r="AA323" s="3" t="str">
        <f t="shared" si="163"/>
        <v>21:39-</v>
      </c>
    </row>
    <row r="324" spans="1:27" x14ac:dyDescent="0.2">
      <c r="A324">
        <v>24</v>
      </c>
      <c r="C324" s="18" t="str">
        <f t="shared" si="155"/>
        <v/>
      </c>
      <c r="D324">
        <v>-2.2000000000000002</v>
      </c>
      <c r="E324">
        <v>404</v>
      </c>
      <c r="F324" s="18">
        <f t="shared" si="156"/>
        <v>0.16944444444444443</v>
      </c>
      <c r="G324">
        <v>1.4</v>
      </c>
      <c r="H324">
        <v>957</v>
      </c>
      <c r="I324" s="18">
        <f t="shared" si="157"/>
        <v>0.4145833333333333</v>
      </c>
      <c r="J324">
        <v>-2.2000000000000002</v>
      </c>
      <c r="K324">
        <v>1618</v>
      </c>
      <c r="L324" s="18">
        <f t="shared" si="158"/>
        <v>0.6791666666666667</v>
      </c>
      <c r="M324">
        <v>1.4</v>
      </c>
      <c r="N324">
        <v>2219</v>
      </c>
      <c r="O324" s="18">
        <f t="shared" si="159"/>
        <v>0.92986111111111114</v>
      </c>
      <c r="R324" s="3" t="str">
        <f t="shared" si="164"/>
        <v/>
      </c>
      <c r="S324" s="3" t="str">
        <f t="shared" si="165"/>
        <v>4:04-</v>
      </c>
      <c r="T324" s="3" t="str">
        <f t="shared" si="166"/>
        <v>9:57+</v>
      </c>
      <c r="U324" s="3" t="str">
        <f t="shared" si="167"/>
        <v>16:18-</v>
      </c>
      <c r="V324" s="3" t="str">
        <f t="shared" si="168"/>
        <v>22:19-</v>
      </c>
      <c r="X324" s="3" t="str">
        <f t="shared" si="160"/>
        <v>4:04-</v>
      </c>
      <c r="Y324" s="3" t="str">
        <f t="shared" si="161"/>
        <v>9:57+</v>
      </c>
      <c r="Z324" s="3" t="str">
        <f t="shared" si="162"/>
        <v>16:18-</v>
      </c>
      <c r="AA324" s="3" t="str">
        <f t="shared" si="163"/>
        <v>22:19-</v>
      </c>
    </row>
    <row r="325" spans="1:27" x14ac:dyDescent="0.2">
      <c r="A325">
        <v>25</v>
      </c>
      <c r="C325" s="18" t="str">
        <f t="shared" si="155"/>
        <v/>
      </c>
      <c r="D325">
        <v>-2.2999999999999998</v>
      </c>
      <c r="E325">
        <v>442</v>
      </c>
      <c r="F325" s="18">
        <f t="shared" si="156"/>
        <v>0.19583333333333333</v>
      </c>
      <c r="G325">
        <v>1.4</v>
      </c>
      <c r="H325">
        <v>1036</v>
      </c>
      <c r="I325" s="18">
        <f t="shared" si="157"/>
        <v>0.44166666666666665</v>
      </c>
      <c r="J325">
        <v>-2.2999999999999998</v>
      </c>
      <c r="K325">
        <v>1656</v>
      </c>
      <c r="L325" s="18">
        <f t="shared" si="158"/>
        <v>0.7055555555555556</v>
      </c>
      <c r="M325">
        <v>1.5</v>
      </c>
      <c r="N325">
        <v>2257</v>
      </c>
      <c r="O325" s="18">
        <f t="shared" si="159"/>
        <v>0.95624999999999993</v>
      </c>
      <c r="R325" s="3" t="str">
        <f t="shared" si="164"/>
        <v/>
      </c>
      <c r="S325" s="3" t="str">
        <f t="shared" si="165"/>
        <v>4:42-</v>
      </c>
      <c r="T325" s="3" t="str">
        <f t="shared" si="166"/>
        <v>10:36+</v>
      </c>
      <c r="U325" s="3" t="str">
        <f t="shared" si="167"/>
        <v>16:56-</v>
      </c>
      <c r="V325" s="3" t="str">
        <f t="shared" si="168"/>
        <v>22:57-</v>
      </c>
      <c r="X325" s="3" t="str">
        <f t="shared" si="160"/>
        <v>4:42-</v>
      </c>
      <c r="Y325" s="3" t="str">
        <f t="shared" si="161"/>
        <v>10:36+</v>
      </c>
      <c r="Z325" s="3" t="str">
        <f t="shared" si="162"/>
        <v>16:56-</v>
      </c>
      <c r="AA325" s="3" t="str">
        <f t="shared" si="163"/>
        <v>22:57-</v>
      </c>
    </row>
    <row r="326" spans="1:27" x14ac:dyDescent="0.2">
      <c r="A326">
        <v>26</v>
      </c>
      <c r="C326" s="18" t="str">
        <f t="shared" ref="C326:C389" si="169">IF(B326="","",(INT(B326/100)+MOD(B326,100)/60)/24)</f>
        <v/>
      </c>
      <c r="D326">
        <v>-2.4</v>
      </c>
      <c r="E326">
        <v>518</v>
      </c>
      <c r="F326" s="18">
        <f t="shared" ref="F326:F389" si="170">IF(E326="","",(INT(E326/100)+MOD(E326,100)/60)/24)</f>
        <v>0.22083333333333333</v>
      </c>
      <c r="G326">
        <v>1.4</v>
      </c>
      <c r="H326">
        <v>1113</v>
      </c>
      <c r="I326" s="18">
        <f t="shared" ref="I326:I389" si="171">IF(H326="","",(INT(H326/100)+MOD(H326,100)/60)/24)</f>
        <v>0.46736111111111112</v>
      </c>
      <c r="J326">
        <v>-2.4</v>
      </c>
      <c r="K326">
        <v>1732</v>
      </c>
      <c r="L326" s="18">
        <f t="shared" ref="L326:L389" si="172">IF(K326="","",(INT(K326/100)+MOD(K326,100)/60)/24)</f>
        <v>0.73055555555555562</v>
      </c>
      <c r="M326">
        <v>1.5</v>
      </c>
      <c r="N326">
        <v>2335</v>
      </c>
      <c r="O326" s="18">
        <f t="shared" ref="O326:O389" si="173">IF(N326="","",(INT(N326/100)+MOD(N326,100)/60)/24)</f>
        <v>0.98263888888888884</v>
      </c>
      <c r="R326" s="3" t="str">
        <f t="shared" si="164"/>
        <v/>
      </c>
      <c r="S326" s="3" t="str">
        <f t="shared" si="165"/>
        <v>5:18-</v>
      </c>
      <c r="T326" s="3" t="str">
        <f t="shared" si="166"/>
        <v>11:13+</v>
      </c>
      <c r="U326" s="3" t="str">
        <f t="shared" si="167"/>
        <v>17:32-</v>
      </c>
      <c r="V326" s="3" t="str">
        <f t="shared" si="168"/>
        <v>23:35-</v>
      </c>
      <c r="X326" s="3" t="str">
        <f t="shared" ref="X326:X389" si="174">IF($R326="",S326,R326)</f>
        <v>5:18-</v>
      </c>
      <c r="Y326" s="3" t="str">
        <f t="shared" ref="Y326:Y389" si="175">IF($R326="",T326,S326)</f>
        <v>11:13+</v>
      </c>
      <c r="Z326" s="3" t="str">
        <f t="shared" ref="Z326:Z389" si="176">IF($R326="",U326,T326)</f>
        <v>17:32-</v>
      </c>
      <c r="AA326" s="3" t="str">
        <f t="shared" ref="AA326:AA389" si="177">IF($R326="",V326,U326)</f>
        <v>23:35-</v>
      </c>
    </row>
    <row r="327" spans="1:27" x14ac:dyDescent="0.2">
      <c r="A327">
        <v>27</v>
      </c>
      <c r="C327" s="18" t="str">
        <f t="shared" si="169"/>
        <v/>
      </c>
      <c r="D327">
        <v>-2.4</v>
      </c>
      <c r="E327">
        <v>553</v>
      </c>
      <c r="F327" s="18">
        <f t="shared" si="170"/>
        <v>0.24513888888888888</v>
      </c>
      <c r="G327">
        <v>1.5</v>
      </c>
      <c r="H327">
        <v>1150</v>
      </c>
      <c r="I327" s="18">
        <f t="shared" si="171"/>
        <v>0.49305555555555558</v>
      </c>
      <c r="J327">
        <v>-2.4</v>
      </c>
      <c r="K327">
        <v>1808</v>
      </c>
      <c r="L327" s="18">
        <f t="shared" si="172"/>
        <v>0.75555555555555554</v>
      </c>
      <c r="M327">
        <v>1.5</v>
      </c>
      <c r="O327" s="18" t="str">
        <f t="shared" si="173"/>
        <v/>
      </c>
      <c r="R327" s="3" t="str">
        <f t="shared" si="164"/>
        <v/>
      </c>
      <c r="S327" s="3" t="str">
        <f t="shared" si="165"/>
        <v>5:53-</v>
      </c>
      <c r="T327" s="3" t="str">
        <f t="shared" si="166"/>
        <v>11:50+</v>
      </c>
      <c r="U327" s="3" t="str">
        <f t="shared" si="167"/>
        <v>18:08-</v>
      </c>
      <c r="V327" s="3" t="str">
        <f t="shared" si="168"/>
        <v/>
      </c>
      <c r="X327" s="3" t="str">
        <f t="shared" si="174"/>
        <v>5:53-</v>
      </c>
      <c r="Y327" s="3" t="str">
        <f t="shared" si="175"/>
        <v>11:50+</v>
      </c>
      <c r="Z327" s="3" t="str">
        <f t="shared" si="176"/>
        <v>18:08-</v>
      </c>
      <c r="AA327" s="3" t="str">
        <f t="shared" si="177"/>
        <v/>
      </c>
    </row>
    <row r="328" spans="1:27" x14ac:dyDescent="0.2">
      <c r="A328">
        <v>28</v>
      </c>
      <c r="B328">
        <v>13</v>
      </c>
      <c r="C328" s="18">
        <f t="shared" si="169"/>
        <v>9.0277777777777787E-3</v>
      </c>
      <c r="D328">
        <v>-2.4</v>
      </c>
      <c r="E328">
        <v>627</v>
      </c>
      <c r="F328" s="18">
        <f t="shared" si="170"/>
        <v>0.26874999999999999</v>
      </c>
      <c r="G328">
        <v>1.4</v>
      </c>
      <c r="H328">
        <v>1228</v>
      </c>
      <c r="I328" s="18">
        <f t="shared" si="171"/>
        <v>0.51944444444444449</v>
      </c>
      <c r="J328">
        <v>-2.4</v>
      </c>
      <c r="K328">
        <v>1844</v>
      </c>
      <c r="L328" s="18">
        <f t="shared" si="172"/>
        <v>0.78055555555555556</v>
      </c>
      <c r="M328">
        <v>1.5</v>
      </c>
      <c r="O328" s="18" t="str">
        <f t="shared" si="173"/>
        <v/>
      </c>
      <c r="R328" s="3" t="str">
        <f t="shared" si="164"/>
        <v>0:13+</v>
      </c>
      <c r="S328" s="3" t="str">
        <f t="shared" si="165"/>
        <v>6:27-</v>
      </c>
      <c r="T328" s="3" t="str">
        <f t="shared" si="166"/>
        <v>12:28+</v>
      </c>
      <c r="U328" s="3" t="str">
        <f t="shared" si="167"/>
        <v>18:44-</v>
      </c>
      <c r="V328" s="3" t="str">
        <f t="shared" si="168"/>
        <v/>
      </c>
      <c r="X328" s="3" t="str">
        <f t="shared" si="174"/>
        <v>0:13+</v>
      </c>
      <c r="Y328" s="3" t="str">
        <f t="shared" si="175"/>
        <v>6:27-</v>
      </c>
      <c r="Z328" s="3" t="str">
        <f t="shared" si="176"/>
        <v>12:28+</v>
      </c>
      <c r="AA328" s="3" t="str">
        <f t="shared" si="177"/>
        <v>18:44-</v>
      </c>
    </row>
    <row r="329" spans="1:27" x14ac:dyDescent="0.2">
      <c r="A329">
        <v>29</v>
      </c>
      <c r="B329">
        <v>51</v>
      </c>
      <c r="C329" s="18">
        <f t="shared" si="169"/>
        <v>3.5416666666666666E-2</v>
      </c>
      <c r="D329">
        <v>-2.4</v>
      </c>
      <c r="E329">
        <v>702</v>
      </c>
      <c r="F329" s="18">
        <f t="shared" si="170"/>
        <v>0.29305555555555557</v>
      </c>
      <c r="G329">
        <v>1.4</v>
      </c>
      <c r="H329">
        <v>1306</v>
      </c>
      <c r="I329" s="18">
        <f t="shared" si="171"/>
        <v>0.54583333333333328</v>
      </c>
      <c r="J329">
        <v>-2.4</v>
      </c>
      <c r="K329">
        <v>1921</v>
      </c>
      <c r="L329" s="18">
        <f t="shared" si="172"/>
        <v>0.80625000000000002</v>
      </c>
      <c r="M329">
        <v>1.4</v>
      </c>
      <c r="O329" s="18" t="str">
        <f t="shared" si="173"/>
        <v/>
      </c>
      <c r="R329" s="3" t="str">
        <f t="shared" si="164"/>
        <v>0:51+</v>
      </c>
      <c r="S329" s="3" t="str">
        <f t="shared" si="165"/>
        <v>7:02-</v>
      </c>
      <c r="T329" s="3" t="str">
        <f t="shared" si="166"/>
        <v>13:06+</v>
      </c>
      <c r="U329" s="3" t="str">
        <f t="shared" si="167"/>
        <v>19:21-</v>
      </c>
      <c r="V329" s="3" t="str">
        <f t="shared" si="168"/>
        <v/>
      </c>
      <c r="X329" s="3" t="str">
        <f t="shared" si="174"/>
        <v>0:51+</v>
      </c>
      <c r="Y329" s="3" t="str">
        <f t="shared" si="175"/>
        <v>7:02-</v>
      </c>
      <c r="Z329" s="3" t="str">
        <f t="shared" si="176"/>
        <v>13:06+</v>
      </c>
      <c r="AA329" s="3" t="str">
        <f t="shared" si="177"/>
        <v>19:21-</v>
      </c>
    </row>
    <row r="330" spans="1:27" x14ac:dyDescent="0.2">
      <c r="A330">
        <v>30</v>
      </c>
      <c r="B330">
        <v>131</v>
      </c>
      <c r="C330" s="18">
        <f t="shared" si="169"/>
        <v>6.3194444444444442E-2</v>
      </c>
      <c r="D330">
        <v>-2.2999999999999998</v>
      </c>
      <c r="E330">
        <v>738</v>
      </c>
      <c r="F330" s="18">
        <f t="shared" si="170"/>
        <v>0.31805555555555554</v>
      </c>
      <c r="G330">
        <v>1.4</v>
      </c>
      <c r="H330">
        <v>1346</v>
      </c>
      <c r="I330" s="18">
        <f t="shared" si="171"/>
        <v>0.57361111111111118</v>
      </c>
      <c r="J330">
        <v>-2.4</v>
      </c>
      <c r="K330">
        <v>2001</v>
      </c>
      <c r="L330" s="18">
        <f t="shared" si="172"/>
        <v>0.8340277777777777</v>
      </c>
      <c r="M330">
        <v>1.4</v>
      </c>
      <c r="O330" s="18" t="str">
        <f t="shared" si="173"/>
        <v/>
      </c>
      <c r="R330" s="3" t="str">
        <f t="shared" si="164"/>
        <v>1:31+</v>
      </c>
      <c r="S330" s="3" t="str">
        <f t="shared" si="165"/>
        <v>7:38-</v>
      </c>
      <c r="T330" s="3" t="str">
        <f t="shared" si="166"/>
        <v>13:46+</v>
      </c>
      <c r="U330" s="3" t="str">
        <f t="shared" si="167"/>
        <v>20:01-</v>
      </c>
      <c r="V330" s="3" t="str">
        <f t="shared" si="168"/>
        <v/>
      </c>
      <c r="X330" s="3" t="str">
        <f t="shared" si="174"/>
        <v>1:31+</v>
      </c>
      <c r="Y330" s="3" t="str">
        <f t="shared" si="175"/>
        <v>7:38-</v>
      </c>
      <c r="Z330" s="3" t="str">
        <f t="shared" si="176"/>
        <v>13:46+</v>
      </c>
      <c r="AA330" s="3" t="str">
        <f t="shared" si="177"/>
        <v>20:01-</v>
      </c>
    </row>
    <row r="331" spans="1:27" x14ac:dyDescent="0.2">
      <c r="A331">
        <v>31</v>
      </c>
      <c r="B331">
        <v>213</v>
      </c>
      <c r="C331" s="18">
        <f t="shared" si="169"/>
        <v>9.2361111111111116E-2</v>
      </c>
      <c r="D331">
        <v>-2.2000000000000002</v>
      </c>
      <c r="E331">
        <v>818</v>
      </c>
      <c r="F331" s="18">
        <f t="shared" si="170"/>
        <v>0.34583333333333338</v>
      </c>
      <c r="G331">
        <v>1.4</v>
      </c>
      <c r="H331">
        <v>1431</v>
      </c>
      <c r="I331" s="18">
        <f t="shared" si="171"/>
        <v>0.60486111111111118</v>
      </c>
      <c r="J331">
        <v>-2.2999999999999998</v>
      </c>
      <c r="K331">
        <v>2047</v>
      </c>
      <c r="L331" s="18">
        <f t="shared" si="172"/>
        <v>0.86597222222222225</v>
      </c>
      <c r="M331">
        <v>1.4</v>
      </c>
      <c r="O331" s="18" t="str">
        <f t="shared" si="173"/>
        <v/>
      </c>
      <c r="R331" s="3" t="str">
        <f t="shared" ref="R331:R394" si="178">IF(C331="","",IF(D331&lt;0,$U$1&amp;TEXT(C331,"h:mm")&amp;$U$2,$S$1&amp;TEXT(C331,"h:mm")&amp;$S$2))</f>
        <v>2:13+</v>
      </c>
      <c r="S331" s="3" t="str">
        <f t="shared" ref="S331:S394" si="179">IF(F331="","",IF(G331&lt;0,$U$1&amp;TEXT(F331,"h:mm")&amp;$U$2,$S$1&amp;TEXT(F331,"h:mm")&amp;$S$2))</f>
        <v>8:18-</v>
      </c>
      <c r="T331" s="3" t="str">
        <f t="shared" ref="T331:T394" si="180">IF(I331="","",IF(J331&lt;0,$U$1&amp;TEXT(I331,"h:mm")&amp;$U$2,$S$1&amp;TEXT(I331,"h:mm")&amp;$S$2))</f>
        <v>14:31+</v>
      </c>
      <c r="U331" s="3" t="str">
        <f t="shared" ref="U331:U394" si="181">IF(L331="","",IF(M331&lt;0,$U$1&amp;TEXT(L331,"h:mm")&amp;$U$2,$S$1&amp;TEXT(L331,"h:mm")&amp;$S$2))</f>
        <v>20:47-</v>
      </c>
      <c r="V331" s="3" t="str">
        <f t="shared" ref="V331:V394" si="182">IF(O331="","",IF(P331&lt;0,$U$1&amp;TEXT(O331,"h:mm")&amp;$U$2,$S$1&amp;TEXT(O331,"h:mm")&amp;$S$2))</f>
        <v/>
      </c>
      <c r="X331" s="3" t="str">
        <f t="shared" si="174"/>
        <v>2:13+</v>
      </c>
      <c r="Y331" s="3" t="str">
        <f t="shared" si="175"/>
        <v>8:18-</v>
      </c>
      <c r="Z331" s="3" t="str">
        <f t="shared" si="176"/>
        <v>14:31+</v>
      </c>
      <c r="AA331" s="3" t="str">
        <f t="shared" si="177"/>
        <v>20:47-</v>
      </c>
    </row>
    <row r="332" spans="1:27" x14ac:dyDescent="0.2">
      <c r="A332" s="16" t="s">
        <v>9</v>
      </c>
      <c r="C332" s="18" t="str">
        <f t="shared" si="169"/>
        <v/>
      </c>
      <c r="F332" s="18" t="str">
        <f t="shared" si="170"/>
        <v/>
      </c>
      <c r="I332" s="18" t="str">
        <f t="shared" si="171"/>
        <v/>
      </c>
      <c r="L332" s="18" t="str">
        <f t="shared" si="172"/>
        <v/>
      </c>
      <c r="O332" s="18" t="str">
        <f t="shared" si="173"/>
        <v/>
      </c>
      <c r="R332" s="3" t="str">
        <f t="shared" si="178"/>
        <v/>
      </c>
      <c r="S332" s="3" t="str">
        <f t="shared" si="179"/>
        <v/>
      </c>
      <c r="T332" s="3" t="str">
        <f t="shared" si="180"/>
        <v/>
      </c>
      <c r="U332" s="3" t="str">
        <f t="shared" si="181"/>
        <v/>
      </c>
      <c r="V332" s="3" t="str">
        <f t="shared" si="182"/>
        <v/>
      </c>
      <c r="X332" s="3" t="str">
        <f t="shared" si="174"/>
        <v/>
      </c>
      <c r="Y332" s="3" t="str">
        <f t="shared" si="175"/>
        <v/>
      </c>
      <c r="Z332" s="3" t="str">
        <f t="shared" si="176"/>
        <v/>
      </c>
      <c r="AA332" s="3" t="str">
        <f t="shared" si="177"/>
        <v/>
      </c>
    </row>
    <row r="333" spans="1:27" x14ac:dyDescent="0.2">
      <c r="C333" s="18" t="str">
        <f t="shared" si="169"/>
        <v/>
      </c>
      <c r="F333" s="18" t="str">
        <f t="shared" si="170"/>
        <v/>
      </c>
      <c r="I333" s="18" t="str">
        <f t="shared" si="171"/>
        <v/>
      </c>
      <c r="L333" s="18" t="str">
        <f t="shared" si="172"/>
        <v/>
      </c>
      <c r="O333" s="18" t="str">
        <f t="shared" si="173"/>
        <v/>
      </c>
      <c r="R333" s="3" t="str">
        <f t="shared" si="178"/>
        <v/>
      </c>
      <c r="S333" s="3" t="str">
        <f t="shared" si="179"/>
        <v/>
      </c>
      <c r="T333" s="3" t="str">
        <f t="shared" si="180"/>
        <v/>
      </c>
      <c r="U333" s="3" t="str">
        <f t="shared" si="181"/>
        <v/>
      </c>
      <c r="V333" s="3" t="str">
        <f t="shared" si="182"/>
        <v/>
      </c>
      <c r="X333" s="3" t="str">
        <f t="shared" si="174"/>
        <v/>
      </c>
      <c r="Y333" s="3" t="str">
        <f t="shared" si="175"/>
        <v/>
      </c>
      <c r="Z333" s="3" t="str">
        <f t="shared" si="176"/>
        <v/>
      </c>
      <c r="AA333" s="3" t="str">
        <f t="shared" si="177"/>
        <v/>
      </c>
    </row>
    <row r="334" spans="1:27" x14ac:dyDescent="0.2">
      <c r="C334" s="18" t="str">
        <f t="shared" si="169"/>
        <v/>
      </c>
      <c r="F334" s="18" t="str">
        <f t="shared" si="170"/>
        <v/>
      </c>
      <c r="I334" s="18" t="str">
        <f t="shared" si="171"/>
        <v/>
      </c>
      <c r="L334" s="18" t="str">
        <f t="shared" si="172"/>
        <v/>
      </c>
      <c r="O334" s="18" t="str">
        <f t="shared" si="173"/>
        <v/>
      </c>
      <c r="R334" s="3" t="str">
        <f t="shared" si="178"/>
        <v/>
      </c>
      <c r="S334" s="3" t="str">
        <f t="shared" si="179"/>
        <v/>
      </c>
      <c r="T334" s="3" t="str">
        <f t="shared" si="180"/>
        <v/>
      </c>
      <c r="U334" s="3" t="str">
        <f t="shared" si="181"/>
        <v/>
      </c>
      <c r="V334" s="3" t="str">
        <f t="shared" si="182"/>
        <v/>
      </c>
      <c r="X334" s="3" t="str">
        <f t="shared" si="174"/>
        <v/>
      </c>
      <c r="Y334" s="3" t="str">
        <f t="shared" si="175"/>
        <v/>
      </c>
      <c r="Z334" s="3" t="str">
        <f t="shared" si="176"/>
        <v/>
      </c>
      <c r="AA334" s="3" t="str">
        <f t="shared" si="177"/>
        <v/>
      </c>
    </row>
    <row r="335" spans="1:27" x14ac:dyDescent="0.2">
      <c r="C335" s="18" t="str">
        <f t="shared" si="169"/>
        <v/>
      </c>
      <c r="F335" s="18" t="str">
        <f t="shared" si="170"/>
        <v/>
      </c>
      <c r="I335" s="18" t="str">
        <f t="shared" si="171"/>
        <v/>
      </c>
      <c r="L335" s="18" t="str">
        <f t="shared" si="172"/>
        <v/>
      </c>
      <c r="O335" s="18" t="str">
        <f t="shared" si="173"/>
        <v/>
      </c>
      <c r="R335" s="3" t="str">
        <f t="shared" si="178"/>
        <v/>
      </c>
      <c r="S335" s="3" t="str">
        <f t="shared" si="179"/>
        <v/>
      </c>
      <c r="T335" s="3" t="str">
        <f t="shared" si="180"/>
        <v/>
      </c>
      <c r="U335" s="3" t="str">
        <f t="shared" si="181"/>
        <v/>
      </c>
      <c r="V335" s="3" t="str">
        <f t="shared" si="182"/>
        <v/>
      </c>
      <c r="X335" s="3" t="str">
        <f t="shared" si="174"/>
        <v/>
      </c>
      <c r="Y335" s="3" t="str">
        <f t="shared" si="175"/>
        <v/>
      </c>
      <c r="Z335" s="3" t="str">
        <f t="shared" si="176"/>
        <v/>
      </c>
      <c r="AA335" s="3" t="str">
        <f t="shared" si="177"/>
        <v/>
      </c>
    </row>
    <row r="336" spans="1:27" x14ac:dyDescent="0.2">
      <c r="A336" t="s">
        <v>10</v>
      </c>
      <c r="C336" s="18" t="str">
        <f t="shared" si="169"/>
        <v/>
      </c>
      <c r="F336" s="18" t="str">
        <f t="shared" si="170"/>
        <v/>
      </c>
      <c r="I336" s="18" t="str">
        <f t="shared" si="171"/>
        <v/>
      </c>
      <c r="L336" s="18" t="str">
        <f t="shared" si="172"/>
        <v/>
      </c>
      <c r="O336" s="18" t="str">
        <f t="shared" si="173"/>
        <v/>
      </c>
      <c r="R336" s="3" t="str">
        <f t="shared" si="178"/>
        <v/>
      </c>
      <c r="S336" s="3" t="str">
        <f t="shared" si="179"/>
        <v/>
      </c>
      <c r="T336" s="3" t="str">
        <f t="shared" si="180"/>
        <v/>
      </c>
      <c r="U336" s="3" t="str">
        <f t="shared" si="181"/>
        <v/>
      </c>
      <c r="V336" s="3" t="str">
        <f t="shared" si="182"/>
        <v/>
      </c>
      <c r="X336" s="3" t="str">
        <f t="shared" si="174"/>
        <v/>
      </c>
      <c r="Y336" s="3" t="str">
        <f t="shared" si="175"/>
        <v/>
      </c>
      <c r="Z336" s="3" t="str">
        <f t="shared" si="176"/>
        <v/>
      </c>
      <c r="AA336" s="3" t="str">
        <f t="shared" si="177"/>
        <v/>
      </c>
    </row>
    <row r="337" spans="1:27" x14ac:dyDescent="0.2">
      <c r="A337" t="s">
        <v>11</v>
      </c>
      <c r="B337" t="s">
        <v>489</v>
      </c>
      <c r="C337" s="18" t="e">
        <f t="shared" si="169"/>
        <v>#VALUE!</v>
      </c>
      <c r="F337" s="18" t="str">
        <f t="shared" si="170"/>
        <v/>
      </c>
      <c r="I337" s="18" t="str">
        <f t="shared" si="171"/>
        <v/>
      </c>
      <c r="L337" s="18" t="str">
        <f t="shared" si="172"/>
        <v/>
      </c>
      <c r="O337" s="18" t="str">
        <f t="shared" si="173"/>
        <v/>
      </c>
      <c r="R337" s="3" t="e">
        <f t="shared" si="178"/>
        <v>#VALUE!</v>
      </c>
      <c r="S337" s="3" t="str">
        <f t="shared" si="179"/>
        <v/>
      </c>
      <c r="T337" s="3" t="str">
        <f t="shared" si="180"/>
        <v/>
      </c>
      <c r="U337" s="3" t="str">
        <f t="shared" si="181"/>
        <v/>
      </c>
      <c r="V337" s="3" t="str">
        <f t="shared" si="182"/>
        <v/>
      </c>
      <c r="X337" s="3" t="e">
        <f t="shared" si="174"/>
        <v>#VALUE!</v>
      </c>
      <c r="Y337" s="3" t="e">
        <f t="shared" si="175"/>
        <v>#VALUE!</v>
      </c>
      <c r="Z337" s="3" t="e">
        <f t="shared" si="176"/>
        <v>#VALUE!</v>
      </c>
      <c r="AA337" s="3" t="e">
        <f t="shared" si="177"/>
        <v>#VALUE!</v>
      </c>
    </row>
    <row r="338" spans="1:27" x14ac:dyDescent="0.2">
      <c r="A338" t="s">
        <v>12</v>
      </c>
      <c r="B338" t="s">
        <v>481</v>
      </c>
      <c r="C338" s="18" t="e">
        <f t="shared" si="169"/>
        <v>#VALUE!</v>
      </c>
      <c r="F338" s="18" t="str">
        <f t="shared" si="170"/>
        <v/>
      </c>
      <c r="I338" s="18" t="str">
        <f t="shared" si="171"/>
        <v/>
      </c>
      <c r="L338" s="18" t="str">
        <f t="shared" si="172"/>
        <v/>
      </c>
      <c r="O338" s="18" t="str">
        <f t="shared" si="173"/>
        <v/>
      </c>
      <c r="R338" s="3" t="e">
        <f t="shared" si="178"/>
        <v>#VALUE!</v>
      </c>
      <c r="S338" s="3" t="str">
        <f t="shared" si="179"/>
        <v/>
      </c>
      <c r="T338" s="3" t="str">
        <f t="shared" si="180"/>
        <v/>
      </c>
      <c r="U338" s="3" t="str">
        <f t="shared" si="181"/>
        <v/>
      </c>
      <c r="V338" s="3" t="str">
        <f t="shared" si="182"/>
        <v/>
      </c>
      <c r="X338" s="3" t="e">
        <f t="shared" si="174"/>
        <v>#VALUE!</v>
      </c>
      <c r="Y338" s="3" t="e">
        <f t="shared" si="175"/>
        <v>#VALUE!</v>
      </c>
      <c r="Z338" s="3" t="e">
        <f t="shared" si="176"/>
        <v>#VALUE!</v>
      </c>
      <c r="AA338" s="3" t="e">
        <f t="shared" si="177"/>
        <v>#VALUE!</v>
      </c>
    </row>
    <row r="339" spans="1:27" x14ac:dyDescent="0.2">
      <c r="A339" t="s">
        <v>13</v>
      </c>
      <c r="C339" s="18" t="str">
        <f t="shared" si="169"/>
        <v/>
      </c>
      <c r="F339" s="18" t="str">
        <f t="shared" si="170"/>
        <v/>
      </c>
      <c r="I339" s="18" t="str">
        <f t="shared" si="171"/>
        <v/>
      </c>
      <c r="L339" s="18" t="str">
        <f t="shared" si="172"/>
        <v/>
      </c>
      <c r="O339" s="18" t="str">
        <f t="shared" si="173"/>
        <v/>
      </c>
      <c r="R339" s="3" t="str">
        <f t="shared" si="178"/>
        <v/>
      </c>
      <c r="S339" s="3" t="str">
        <f t="shared" si="179"/>
        <v/>
      </c>
      <c r="T339" s="3" t="str">
        <f t="shared" si="180"/>
        <v/>
      </c>
      <c r="U339" s="3" t="str">
        <f t="shared" si="181"/>
        <v/>
      </c>
      <c r="V339" s="3" t="str">
        <f t="shared" si="182"/>
        <v/>
      </c>
      <c r="X339" s="3" t="str">
        <f t="shared" si="174"/>
        <v/>
      </c>
      <c r="Y339" s="3" t="str">
        <f t="shared" si="175"/>
        <v/>
      </c>
      <c r="Z339" s="3" t="str">
        <f t="shared" si="176"/>
        <v/>
      </c>
      <c r="AA339" s="3" t="str">
        <f t="shared" si="177"/>
        <v/>
      </c>
    </row>
    <row r="340" spans="1:27" x14ac:dyDescent="0.2">
      <c r="A340" s="26"/>
      <c r="B340" s="14" t="s">
        <v>0</v>
      </c>
      <c r="C340" s="18" t="e">
        <f t="shared" si="169"/>
        <v>#VALUE!</v>
      </c>
      <c r="D340" s="14" t="s">
        <v>0</v>
      </c>
      <c r="E340" s="14" t="s">
        <v>2</v>
      </c>
      <c r="F340" s="18" t="e">
        <f t="shared" si="170"/>
        <v>#VALUE!</v>
      </c>
      <c r="G340" s="14" t="s">
        <v>2</v>
      </c>
      <c r="H340" s="14" t="s">
        <v>0</v>
      </c>
      <c r="I340" s="18" t="e">
        <f t="shared" si="171"/>
        <v>#VALUE!</v>
      </c>
      <c r="J340" s="14" t="s">
        <v>0</v>
      </c>
      <c r="K340" s="14" t="s">
        <v>2</v>
      </c>
      <c r="L340" s="18" t="e">
        <f t="shared" si="172"/>
        <v>#VALUE!</v>
      </c>
      <c r="O340" s="18" t="str">
        <f t="shared" si="173"/>
        <v/>
      </c>
      <c r="R340" s="3" t="e">
        <f t="shared" si="178"/>
        <v>#VALUE!</v>
      </c>
      <c r="S340" s="3" t="e">
        <f t="shared" si="179"/>
        <v>#VALUE!</v>
      </c>
      <c r="T340" s="3" t="e">
        <f t="shared" si="180"/>
        <v>#VALUE!</v>
      </c>
      <c r="U340" s="3" t="e">
        <f t="shared" si="181"/>
        <v>#VALUE!</v>
      </c>
      <c r="V340" s="3" t="str">
        <f t="shared" si="182"/>
        <v/>
      </c>
      <c r="X340" s="3" t="e">
        <f t="shared" si="174"/>
        <v>#VALUE!</v>
      </c>
      <c r="Y340" s="3" t="e">
        <f t="shared" si="175"/>
        <v>#VALUE!</v>
      </c>
      <c r="Z340" s="3" t="e">
        <f t="shared" si="176"/>
        <v>#VALUE!</v>
      </c>
      <c r="AA340" s="3" t="e">
        <f t="shared" si="177"/>
        <v>#VALUE!</v>
      </c>
    </row>
    <row r="341" spans="1:27" x14ac:dyDescent="0.2">
      <c r="A341" s="26"/>
      <c r="B341" s="14" t="s">
        <v>1</v>
      </c>
      <c r="C341" s="18" t="e">
        <f t="shared" si="169"/>
        <v>#VALUE!</v>
      </c>
      <c r="D341" s="14" t="s">
        <v>1</v>
      </c>
      <c r="E341" s="14" t="s">
        <v>3</v>
      </c>
      <c r="F341" s="18" t="e">
        <f t="shared" si="170"/>
        <v>#VALUE!</v>
      </c>
      <c r="G341" s="14" t="s">
        <v>3</v>
      </c>
      <c r="H341" s="14" t="s">
        <v>1</v>
      </c>
      <c r="I341" s="18" t="e">
        <f t="shared" si="171"/>
        <v>#VALUE!</v>
      </c>
      <c r="J341" s="14" t="s">
        <v>1</v>
      </c>
      <c r="K341" s="14" t="s">
        <v>3</v>
      </c>
      <c r="L341" s="18" t="e">
        <f t="shared" si="172"/>
        <v>#VALUE!</v>
      </c>
      <c r="O341" s="18" t="str">
        <f t="shared" si="173"/>
        <v/>
      </c>
      <c r="R341" s="3" t="e">
        <f t="shared" si="178"/>
        <v>#VALUE!</v>
      </c>
      <c r="S341" s="3" t="e">
        <f t="shared" si="179"/>
        <v>#VALUE!</v>
      </c>
      <c r="T341" s="3" t="e">
        <f t="shared" si="180"/>
        <v>#VALUE!</v>
      </c>
      <c r="U341" s="3" t="e">
        <f t="shared" si="181"/>
        <v>#VALUE!</v>
      </c>
      <c r="V341" s="3" t="str">
        <f t="shared" si="182"/>
        <v/>
      </c>
      <c r="X341" s="3" t="e">
        <f t="shared" si="174"/>
        <v>#VALUE!</v>
      </c>
      <c r="Y341" s="3" t="e">
        <f t="shared" si="175"/>
        <v>#VALUE!</v>
      </c>
      <c r="Z341" s="3" t="e">
        <f t="shared" si="176"/>
        <v>#VALUE!</v>
      </c>
      <c r="AA341" s="3" t="e">
        <f t="shared" si="177"/>
        <v>#VALUE!</v>
      </c>
    </row>
    <row r="342" spans="1:27" x14ac:dyDescent="0.2">
      <c r="A342" s="26" t="s">
        <v>4</v>
      </c>
      <c r="B342" s="14" t="s">
        <v>5</v>
      </c>
      <c r="C342" s="18" t="e">
        <f t="shared" si="169"/>
        <v>#VALUE!</v>
      </c>
      <c r="D342" s="14" t="s">
        <v>7</v>
      </c>
      <c r="E342" s="14" t="s">
        <v>5</v>
      </c>
      <c r="F342" s="18" t="e">
        <f t="shared" si="170"/>
        <v>#VALUE!</v>
      </c>
      <c r="G342" s="14" t="s">
        <v>7</v>
      </c>
      <c r="H342" s="14" t="s">
        <v>5</v>
      </c>
      <c r="I342" s="18" t="e">
        <f t="shared" si="171"/>
        <v>#VALUE!</v>
      </c>
      <c r="J342" s="14" t="s">
        <v>7</v>
      </c>
      <c r="K342" s="14" t="s">
        <v>5</v>
      </c>
      <c r="L342" s="18" t="e">
        <f t="shared" si="172"/>
        <v>#VALUE!</v>
      </c>
      <c r="M342" s="14" t="s">
        <v>7</v>
      </c>
      <c r="N342" s="14" t="s">
        <v>5</v>
      </c>
      <c r="O342" s="18" t="e">
        <f t="shared" si="173"/>
        <v>#VALUE!</v>
      </c>
      <c r="P342" s="14" t="s">
        <v>7</v>
      </c>
      <c r="R342" s="3" t="e">
        <f t="shared" si="178"/>
        <v>#VALUE!</v>
      </c>
      <c r="S342" s="3" t="e">
        <f t="shared" si="179"/>
        <v>#VALUE!</v>
      </c>
      <c r="T342" s="3" t="e">
        <f t="shared" si="180"/>
        <v>#VALUE!</v>
      </c>
      <c r="U342" s="3" t="e">
        <f t="shared" si="181"/>
        <v>#VALUE!</v>
      </c>
      <c r="V342" s="3" t="e">
        <f t="shared" si="182"/>
        <v>#VALUE!</v>
      </c>
      <c r="X342" s="3" t="e">
        <f t="shared" si="174"/>
        <v>#VALUE!</v>
      </c>
      <c r="Y342" s="3" t="e">
        <f t="shared" si="175"/>
        <v>#VALUE!</v>
      </c>
      <c r="Z342" s="3" t="e">
        <f t="shared" si="176"/>
        <v>#VALUE!</v>
      </c>
      <c r="AA342" s="3" t="e">
        <f t="shared" si="177"/>
        <v>#VALUE!</v>
      </c>
    </row>
    <row r="343" spans="1:27" x14ac:dyDescent="0.2">
      <c r="A343" s="26"/>
      <c r="B343" s="14" t="s">
        <v>6</v>
      </c>
      <c r="C343" s="18" t="e">
        <f t="shared" si="169"/>
        <v>#VALUE!</v>
      </c>
      <c r="D343" s="14" t="s">
        <v>8</v>
      </c>
      <c r="E343" s="14" t="s">
        <v>6</v>
      </c>
      <c r="F343" s="18" t="e">
        <f t="shared" si="170"/>
        <v>#VALUE!</v>
      </c>
      <c r="G343" s="14" t="s">
        <v>8</v>
      </c>
      <c r="H343" s="14" t="s">
        <v>6</v>
      </c>
      <c r="I343" s="18" t="e">
        <f t="shared" si="171"/>
        <v>#VALUE!</v>
      </c>
      <c r="J343" s="14" t="s">
        <v>8</v>
      </c>
      <c r="K343" s="14" t="s">
        <v>6</v>
      </c>
      <c r="L343" s="18" t="e">
        <f t="shared" si="172"/>
        <v>#VALUE!</v>
      </c>
      <c r="M343" s="14" t="s">
        <v>8</v>
      </c>
      <c r="N343" s="14" t="s">
        <v>6</v>
      </c>
      <c r="O343" s="18" t="e">
        <f t="shared" si="173"/>
        <v>#VALUE!</v>
      </c>
      <c r="P343" s="14" t="s">
        <v>8</v>
      </c>
      <c r="R343" s="3" t="e">
        <f t="shared" si="178"/>
        <v>#VALUE!</v>
      </c>
      <c r="S343" s="3" t="e">
        <f t="shared" si="179"/>
        <v>#VALUE!</v>
      </c>
      <c r="T343" s="3" t="e">
        <f t="shared" si="180"/>
        <v>#VALUE!</v>
      </c>
      <c r="U343" s="3" t="e">
        <f t="shared" si="181"/>
        <v>#VALUE!</v>
      </c>
      <c r="V343" s="3" t="e">
        <f t="shared" si="182"/>
        <v>#VALUE!</v>
      </c>
      <c r="X343" s="3" t="e">
        <f t="shared" si="174"/>
        <v>#VALUE!</v>
      </c>
      <c r="Y343" s="3" t="e">
        <f t="shared" si="175"/>
        <v>#VALUE!</v>
      </c>
      <c r="Z343" s="3" t="e">
        <f t="shared" si="176"/>
        <v>#VALUE!</v>
      </c>
      <c r="AA343" s="3" t="e">
        <f t="shared" si="177"/>
        <v>#VALUE!</v>
      </c>
    </row>
    <row r="344" spans="1:27" x14ac:dyDescent="0.2">
      <c r="A344">
        <v>1</v>
      </c>
      <c r="B344">
        <v>301</v>
      </c>
      <c r="C344" s="18">
        <f t="shared" si="169"/>
        <v>0.12569444444444444</v>
      </c>
      <c r="D344">
        <v>-2.2000000000000002</v>
      </c>
      <c r="E344">
        <v>904</v>
      </c>
      <c r="F344" s="18">
        <f t="shared" si="170"/>
        <v>0.37777777777777777</v>
      </c>
      <c r="G344">
        <v>1.3</v>
      </c>
      <c r="H344">
        <v>1522</v>
      </c>
      <c r="I344" s="18">
        <f t="shared" si="171"/>
        <v>0.64027777777777783</v>
      </c>
      <c r="J344">
        <v>-2.2000000000000002</v>
      </c>
      <c r="K344">
        <v>2140</v>
      </c>
      <c r="L344" s="18">
        <f t="shared" si="172"/>
        <v>0.90277777777777779</v>
      </c>
      <c r="O344" s="18" t="str">
        <f t="shared" si="173"/>
        <v/>
      </c>
      <c r="R344" s="3" t="str">
        <f t="shared" si="178"/>
        <v>3:01+</v>
      </c>
      <c r="S344" s="3" t="str">
        <f t="shared" si="179"/>
        <v>9:04-</v>
      </c>
      <c r="T344" s="3" t="str">
        <f t="shared" si="180"/>
        <v>15:22+</v>
      </c>
      <c r="U344" s="3" t="str">
        <f t="shared" si="181"/>
        <v>21:40-</v>
      </c>
      <c r="V344" s="3" t="str">
        <f t="shared" si="182"/>
        <v/>
      </c>
      <c r="X344" s="3" t="str">
        <f t="shared" si="174"/>
        <v>3:01+</v>
      </c>
      <c r="Y344" s="3" t="str">
        <f t="shared" si="175"/>
        <v>9:04-</v>
      </c>
      <c r="Z344" s="3" t="str">
        <f t="shared" si="176"/>
        <v>15:22+</v>
      </c>
      <c r="AA344" s="3" t="str">
        <f t="shared" si="177"/>
        <v>21:40-</v>
      </c>
    </row>
    <row r="345" spans="1:27" x14ac:dyDescent="0.2">
      <c r="A345">
        <v>2</v>
      </c>
      <c r="C345" s="18" t="str">
        <f t="shared" si="169"/>
        <v/>
      </c>
      <c r="D345">
        <v>1.3</v>
      </c>
      <c r="E345">
        <v>355</v>
      </c>
      <c r="F345" s="18">
        <f t="shared" si="170"/>
        <v>0.16319444444444445</v>
      </c>
      <c r="G345">
        <v>-2.1</v>
      </c>
      <c r="H345">
        <v>959</v>
      </c>
      <c r="I345" s="18">
        <f t="shared" si="171"/>
        <v>0.41597222222222219</v>
      </c>
      <c r="J345">
        <v>1.3</v>
      </c>
      <c r="K345">
        <v>1620</v>
      </c>
      <c r="L345" s="18">
        <f t="shared" si="172"/>
        <v>0.68055555555555547</v>
      </c>
      <c r="M345">
        <v>-2.2000000000000002</v>
      </c>
      <c r="N345">
        <v>2242</v>
      </c>
      <c r="O345" s="18">
        <f t="shared" si="173"/>
        <v>0.9458333333333333</v>
      </c>
      <c r="R345" s="3" t="str">
        <f t="shared" si="178"/>
        <v/>
      </c>
      <c r="S345" s="3" t="str">
        <f t="shared" si="179"/>
        <v>3:55+</v>
      </c>
      <c r="T345" s="3" t="str">
        <f t="shared" si="180"/>
        <v>9:59-</v>
      </c>
      <c r="U345" s="3" t="str">
        <f t="shared" si="181"/>
        <v>16:20+</v>
      </c>
      <c r="V345" s="3" t="str">
        <f t="shared" si="182"/>
        <v>22:42-</v>
      </c>
      <c r="X345" s="3" t="str">
        <f t="shared" si="174"/>
        <v>3:55+</v>
      </c>
      <c r="Y345" s="3" t="str">
        <f t="shared" si="175"/>
        <v>9:59-</v>
      </c>
      <c r="Z345" s="3" t="str">
        <f t="shared" si="176"/>
        <v>16:20+</v>
      </c>
      <c r="AA345" s="3" t="str">
        <f t="shared" si="177"/>
        <v>22:42-</v>
      </c>
    </row>
    <row r="346" spans="1:27" x14ac:dyDescent="0.2">
      <c r="A346">
        <v>3</v>
      </c>
      <c r="C346" s="18" t="str">
        <f t="shared" si="169"/>
        <v/>
      </c>
      <c r="D346">
        <v>1.3</v>
      </c>
      <c r="E346">
        <v>455</v>
      </c>
      <c r="F346" s="18">
        <f t="shared" si="170"/>
        <v>0.20486111111111113</v>
      </c>
      <c r="G346">
        <v>-2.1</v>
      </c>
      <c r="H346">
        <v>1104</v>
      </c>
      <c r="I346" s="18">
        <f t="shared" si="171"/>
        <v>0.46111111111111108</v>
      </c>
      <c r="J346">
        <v>1.3</v>
      </c>
      <c r="K346">
        <v>1725</v>
      </c>
      <c r="L346" s="18">
        <f t="shared" si="172"/>
        <v>0.72569444444444453</v>
      </c>
      <c r="M346">
        <v>-2.2000000000000002</v>
      </c>
      <c r="N346">
        <v>2349</v>
      </c>
      <c r="O346" s="18">
        <f t="shared" si="173"/>
        <v>0.99236111111111114</v>
      </c>
      <c r="R346" s="3" t="str">
        <f t="shared" si="178"/>
        <v/>
      </c>
      <c r="S346" s="3" t="str">
        <f t="shared" si="179"/>
        <v>4:55+</v>
      </c>
      <c r="T346" s="3" t="str">
        <f t="shared" si="180"/>
        <v>11:04-</v>
      </c>
      <c r="U346" s="3" t="str">
        <f t="shared" si="181"/>
        <v>17:25+</v>
      </c>
      <c r="V346" s="3" t="str">
        <f t="shared" si="182"/>
        <v>23:49-</v>
      </c>
      <c r="X346" s="3" t="str">
        <f t="shared" si="174"/>
        <v>4:55+</v>
      </c>
      <c r="Y346" s="3" t="str">
        <f t="shared" si="175"/>
        <v>11:04-</v>
      </c>
      <c r="Z346" s="3" t="str">
        <f t="shared" si="176"/>
        <v>17:25+</v>
      </c>
      <c r="AA346" s="3" t="str">
        <f t="shared" si="177"/>
        <v>23:49-</v>
      </c>
    </row>
    <row r="347" spans="1:27" x14ac:dyDescent="0.2">
      <c r="A347">
        <v>4</v>
      </c>
      <c r="C347" s="18" t="str">
        <f t="shared" si="169"/>
        <v/>
      </c>
      <c r="D347">
        <v>1.3</v>
      </c>
      <c r="E347">
        <v>559</v>
      </c>
      <c r="F347" s="18">
        <f t="shared" si="170"/>
        <v>0.24930555555555556</v>
      </c>
      <c r="G347">
        <v>-2.1</v>
      </c>
      <c r="H347">
        <v>1213</v>
      </c>
      <c r="I347" s="18">
        <f t="shared" si="171"/>
        <v>0.50902777777777775</v>
      </c>
      <c r="J347">
        <v>1.4</v>
      </c>
      <c r="K347">
        <v>1830</v>
      </c>
      <c r="L347" s="18">
        <f t="shared" si="172"/>
        <v>0.77083333333333337</v>
      </c>
      <c r="M347">
        <v>-2.2000000000000002</v>
      </c>
      <c r="O347" s="18" t="str">
        <f t="shared" si="173"/>
        <v/>
      </c>
      <c r="R347" s="3" t="str">
        <f t="shared" si="178"/>
        <v/>
      </c>
      <c r="S347" s="3" t="str">
        <f t="shared" si="179"/>
        <v>5:59+</v>
      </c>
      <c r="T347" s="3" t="str">
        <f t="shared" si="180"/>
        <v>12:13-</v>
      </c>
      <c r="U347" s="3" t="str">
        <f t="shared" si="181"/>
        <v>18:30+</v>
      </c>
      <c r="V347" s="3" t="str">
        <f t="shared" si="182"/>
        <v/>
      </c>
      <c r="X347" s="3" t="str">
        <f t="shared" si="174"/>
        <v>5:59+</v>
      </c>
      <c r="Y347" s="3" t="str">
        <f t="shared" si="175"/>
        <v>12:13-</v>
      </c>
      <c r="Z347" s="3" t="str">
        <f t="shared" si="176"/>
        <v>18:30+</v>
      </c>
      <c r="AA347" s="3" t="str">
        <f t="shared" si="177"/>
        <v/>
      </c>
    </row>
    <row r="348" spans="1:27" x14ac:dyDescent="0.2">
      <c r="A348">
        <v>5</v>
      </c>
      <c r="B348">
        <v>56</v>
      </c>
      <c r="C348" s="18">
        <f t="shared" si="169"/>
        <v>3.888888888888889E-2</v>
      </c>
      <c r="D348">
        <v>1.4</v>
      </c>
      <c r="E348">
        <v>703</v>
      </c>
      <c r="F348" s="18">
        <f t="shared" si="170"/>
        <v>0.29375000000000001</v>
      </c>
      <c r="G348">
        <v>-2.2000000000000002</v>
      </c>
      <c r="H348">
        <v>1321</v>
      </c>
      <c r="I348" s="18">
        <f t="shared" si="171"/>
        <v>0.55625000000000002</v>
      </c>
      <c r="J348">
        <v>1.4</v>
      </c>
      <c r="K348">
        <v>1934</v>
      </c>
      <c r="L348" s="18">
        <f t="shared" si="172"/>
        <v>0.81527777777777777</v>
      </c>
      <c r="M348">
        <v>-2.2999999999999998</v>
      </c>
      <c r="O348" s="18" t="str">
        <f t="shared" si="173"/>
        <v/>
      </c>
      <c r="R348" s="3" t="str">
        <f t="shared" si="178"/>
        <v>0:56-</v>
      </c>
      <c r="S348" s="3" t="str">
        <f t="shared" si="179"/>
        <v>7:03+</v>
      </c>
      <c r="T348" s="3" t="str">
        <f t="shared" si="180"/>
        <v>13:21-</v>
      </c>
      <c r="U348" s="3" t="str">
        <f t="shared" si="181"/>
        <v>19:34+</v>
      </c>
      <c r="V348" s="3" t="str">
        <f t="shared" si="182"/>
        <v/>
      </c>
      <c r="X348" s="3" t="str">
        <f t="shared" si="174"/>
        <v>0:56-</v>
      </c>
      <c r="Y348" s="3" t="str">
        <f t="shared" si="175"/>
        <v>7:03+</v>
      </c>
      <c r="Z348" s="3" t="str">
        <f t="shared" si="176"/>
        <v>13:21-</v>
      </c>
      <c r="AA348" s="3" t="str">
        <f t="shared" si="177"/>
        <v>19:34+</v>
      </c>
    </row>
    <row r="349" spans="1:27" x14ac:dyDescent="0.2">
      <c r="A349">
        <v>6</v>
      </c>
      <c r="B349">
        <v>159</v>
      </c>
      <c r="C349" s="18">
        <f t="shared" si="169"/>
        <v>8.2638888888888887E-2</v>
      </c>
      <c r="D349">
        <v>1.4</v>
      </c>
      <c r="E349">
        <v>803</v>
      </c>
      <c r="F349" s="18">
        <f t="shared" si="170"/>
        <v>0.3354166666666667</v>
      </c>
      <c r="G349">
        <v>-2.4</v>
      </c>
      <c r="H349">
        <v>1423</v>
      </c>
      <c r="I349" s="18">
        <f t="shared" si="171"/>
        <v>0.59930555555555554</v>
      </c>
      <c r="J349">
        <v>1.5</v>
      </c>
      <c r="K349">
        <v>2033</v>
      </c>
      <c r="L349" s="18">
        <f t="shared" si="172"/>
        <v>0.85625000000000007</v>
      </c>
      <c r="M349">
        <v>-2.4</v>
      </c>
      <c r="O349" s="18" t="str">
        <f t="shared" si="173"/>
        <v/>
      </c>
      <c r="R349" s="3" t="str">
        <f t="shared" si="178"/>
        <v>1:59-</v>
      </c>
      <c r="S349" s="3" t="str">
        <f t="shared" si="179"/>
        <v>8:03+</v>
      </c>
      <c r="T349" s="3" t="str">
        <f t="shared" si="180"/>
        <v>14:23-</v>
      </c>
      <c r="U349" s="3" t="str">
        <f t="shared" si="181"/>
        <v>20:33+</v>
      </c>
      <c r="V349" s="3" t="str">
        <f t="shared" si="182"/>
        <v/>
      </c>
      <c r="X349" s="3" t="str">
        <f t="shared" si="174"/>
        <v>1:59-</v>
      </c>
      <c r="Y349" s="3" t="str">
        <f t="shared" si="175"/>
        <v>8:03+</v>
      </c>
      <c r="Z349" s="3" t="str">
        <f t="shared" si="176"/>
        <v>14:23-</v>
      </c>
      <c r="AA349" s="3" t="str">
        <f t="shared" si="177"/>
        <v>20:33+</v>
      </c>
    </row>
    <row r="350" spans="1:27" x14ac:dyDescent="0.2">
      <c r="A350">
        <v>7</v>
      </c>
      <c r="B350">
        <v>257</v>
      </c>
      <c r="C350" s="18">
        <f t="shared" si="169"/>
        <v>0.12291666666666667</v>
      </c>
      <c r="D350">
        <v>1.5</v>
      </c>
      <c r="E350">
        <v>859</v>
      </c>
      <c r="F350" s="18">
        <f t="shared" si="170"/>
        <v>0.3743055555555555</v>
      </c>
      <c r="G350">
        <v>-2.5</v>
      </c>
      <c r="H350">
        <v>1521</v>
      </c>
      <c r="I350" s="18">
        <f t="shared" si="171"/>
        <v>0.63958333333333328</v>
      </c>
      <c r="J350">
        <v>1.6</v>
      </c>
      <c r="K350">
        <v>2129</v>
      </c>
      <c r="L350" s="18">
        <f t="shared" si="172"/>
        <v>0.89513888888888893</v>
      </c>
      <c r="O350" s="18" t="str">
        <f t="shared" si="173"/>
        <v/>
      </c>
      <c r="R350" s="3" t="str">
        <f t="shared" si="178"/>
        <v>2:57-</v>
      </c>
      <c r="S350" s="3" t="str">
        <f t="shared" si="179"/>
        <v>8:59+</v>
      </c>
      <c r="T350" s="3" t="str">
        <f t="shared" si="180"/>
        <v>15:21-</v>
      </c>
      <c r="U350" s="3" t="str">
        <f t="shared" si="181"/>
        <v>21:29-</v>
      </c>
      <c r="V350" s="3" t="str">
        <f t="shared" si="182"/>
        <v/>
      </c>
      <c r="X350" s="3" t="str">
        <f t="shared" si="174"/>
        <v>2:57-</v>
      </c>
      <c r="Y350" s="3" t="str">
        <f t="shared" si="175"/>
        <v>8:59+</v>
      </c>
      <c r="Z350" s="3" t="str">
        <f t="shared" si="176"/>
        <v>15:21-</v>
      </c>
      <c r="AA350" s="3" t="str">
        <f t="shared" si="177"/>
        <v>21:29-</v>
      </c>
    </row>
    <row r="351" spans="1:27" x14ac:dyDescent="0.2">
      <c r="A351">
        <v>8</v>
      </c>
      <c r="C351" s="18" t="str">
        <f t="shared" si="169"/>
        <v/>
      </c>
      <c r="D351">
        <v>-2.5</v>
      </c>
      <c r="E351">
        <v>352</v>
      </c>
      <c r="F351" s="18">
        <f t="shared" si="170"/>
        <v>0.16111111111111112</v>
      </c>
      <c r="G351">
        <v>1.6</v>
      </c>
      <c r="H351">
        <v>953</v>
      </c>
      <c r="I351" s="18">
        <f t="shared" si="171"/>
        <v>0.41180555555555554</v>
      </c>
      <c r="J351">
        <v>-2.5</v>
      </c>
      <c r="K351">
        <v>1616</v>
      </c>
      <c r="L351" s="18">
        <f t="shared" si="172"/>
        <v>0.6777777777777777</v>
      </c>
      <c r="M351">
        <v>1.7</v>
      </c>
      <c r="N351">
        <v>2223</v>
      </c>
      <c r="O351" s="18">
        <f t="shared" si="173"/>
        <v>0.93263888888888891</v>
      </c>
      <c r="R351" s="3" t="str">
        <f t="shared" si="178"/>
        <v/>
      </c>
      <c r="S351" s="3" t="str">
        <f t="shared" si="179"/>
        <v>3:52-</v>
      </c>
      <c r="T351" s="3" t="str">
        <f t="shared" si="180"/>
        <v>9:53+</v>
      </c>
      <c r="U351" s="3" t="str">
        <f t="shared" si="181"/>
        <v>16:16-</v>
      </c>
      <c r="V351" s="3" t="str">
        <f t="shared" si="182"/>
        <v>22:23-</v>
      </c>
      <c r="X351" s="3" t="str">
        <f t="shared" si="174"/>
        <v>3:52-</v>
      </c>
      <c r="Y351" s="3" t="str">
        <f t="shared" si="175"/>
        <v>9:53+</v>
      </c>
      <c r="Z351" s="3" t="str">
        <f t="shared" si="176"/>
        <v>16:16-</v>
      </c>
      <c r="AA351" s="3" t="str">
        <f t="shared" si="177"/>
        <v>22:23-</v>
      </c>
    </row>
    <row r="352" spans="1:27" x14ac:dyDescent="0.2">
      <c r="A352">
        <v>9</v>
      </c>
      <c r="C352" s="18" t="str">
        <f t="shared" si="169"/>
        <v/>
      </c>
      <c r="D352">
        <v>-2.5</v>
      </c>
      <c r="E352">
        <v>444</v>
      </c>
      <c r="F352" s="18">
        <f t="shared" si="170"/>
        <v>0.19722222222222222</v>
      </c>
      <c r="G352">
        <v>1.7</v>
      </c>
      <c r="H352">
        <v>1045</v>
      </c>
      <c r="I352" s="18">
        <f t="shared" si="171"/>
        <v>0.44791666666666669</v>
      </c>
      <c r="J352">
        <v>-2.6</v>
      </c>
      <c r="K352">
        <v>1709</v>
      </c>
      <c r="L352" s="18">
        <f t="shared" si="172"/>
        <v>0.71458333333333324</v>
      </c>
      <c r="M352">
        <v>1.7</v>
      </c>
      <c r="N352">
        <v>2314</v>
      </c>
      <c r="O352" s="18">
        <f t="shared" si="173"/>
        <v>0.96805555555555556</v>
      </c>
      <c r="R352" s="3" t="str">
        <f t="shared" si="178"/>
        <v/>
      </c>
      <c r="S352" s="3" t="str">
        <f t="shared" si="179"/>
        <v>4:44-</v>
      </c>
      <c r="T352" s="3" t="str">
        <f t="shared" si="180"/>
        <v>10:45+</v>
      </c>
      <c r="U352" s="3" t="str">
        <f t="shared" si="181"/>
        <v>17:09-</v>
      </c>
      <c r="V352" s="3" t="str">
        <f t="shared" si="182"/>
        <v>23:14-</v>
      </c>
      <c r="X352" s="3" t="str">
        <f t="shared" si="174"/>
        <v>4:44-</v>
      </c>
      <c r="Y352" s="3" t="str">
        <f t="shared" si="175"/>
        <v>10:45+</v>
      </c>
      <c r="Z352" s="3" t="str">
        <f t="shared" si="176"/>
        <v>17:09-</v>
      </c>
      <c r="AA352" s="3" t="str">
        <f t="shared" si="177"/>
        <v>23:14-</v>
      </c>
    </row>
    <row r="353" spans="1:27" x14ac:dyDescent="0.2">
      <c r="A353">
        <v>10</v>
      </c>
      <c r="C353" s="18" t="str">
        <f t="shared" si="169"/>
        <v/>
      </c>
      <c r="D353">
        <v>-2.5</v>
      </c>
      <c r="E353">
        <v>534</v>
      </c>
      <c r="F353" s="18">
        <f t="shared" si="170"/>
        <v>0.23194444444444443</v>
      </c>
      <c r="G353">
        <v>1.7</v>
      </c>
      <c r="H353">
        <v>1136</v>
      </c>
      <c r="I353" s="18">
        <f t="shared" si="171"/>
        <v>0.48333333333333334</v>
      </c>
      <c r="J353">
        <v>-2.6</v>
      </c>
      <c r="K353">
        <v>1800</v>
      </c>
      <c r="L353" s="18">
        <f t="shared" si="172"/>
        <v>0.75</v>
      </c>
      <c r="M353">
        <v>1.7</v>
      </c>
      <c r="O353" s="18" t="str">
        <f t="shared" si="173"/>
        <v/>
      </c>
      <c r="R353" s="3" t="str">
        <f t="shared" si="178"/>
        <v/>
      </c>
      <c r="S353" s="3" t="str">
        <f t="shared" si="179"/>
        <v>5:34-</v>
      </c>
      <c r="T353" s="3" t="str">
        <f t="shared" si="180"/>
        <v>11:36+</v>
      </c>
      <c r="U353" s="3" t="str">
        <f t="shared" si="181"/>
        <v>18:00-</v>
      </c>
      <c r="V353" s="3" t="str">
        <f t="shared" si="182"/>
        <v/>
      </c>
      <c r="X353" s="3" t="str">
        <f t="shared" si="174"/>
        <v>5:34-</v>
      </c>
      <c r="Y353" s="3" t="str">
        <f t="shared" si="175"/>
        <v>11:36+</v>
      </c>
      <c r="Z353" s="3" t="str">
        <f t="shared" si="176"/>
        <v>18:00-</v>
      </c>
      <c r="AA353" s="3" t="str">
        <f t="shared" si="177"/>
        <v/>
      </c>
    </row>
    <row r="354" spans="1:27" x14ac:dyDescent="0.2">
      <c r="A354">
        <v>11</v>
      </c>
      <c r="B354">
        <v>5</v>
      </c>
      <c r="C354" s="18">
        <f t="shared" si="169"/>
        <v>3.472222222222222E-3</v>
      </c>
      <c r="D354">
        <v>-2.5</v>
      </c>
      <c r="E354">
        <v>624</v>
      </c>
      <c r="F354" s="18">
        <f t="shared" si="170"/>
        <v>0.26666666666666666</v>
      </c>
      <c r="G354">
        <v>1.6</v>
      </c>
      <c r="H354">
        <v>1226</v>
      </c>
      <c r="I354" s="18">
        <f t="shared" si="171"/>
        <v>0.5180555555555556</v>
      </c>
      <c r="J354">
        <v>-2.5</v>
      </c>
      <c r="K354">
        <v>1852</v>
      </c>
      <c r="L354" s="18">
        <f t="shared" si="172"/>
        <v>0.78611111111111109</v>
      </c>
      <c r="M354">
        <v>1.6</v>
      </c>
      <c r="O354" s="18" t="str">
        <f t="shared" si="173"/>
        <v/>
      </c>
      <c r="R354" s="3" t="str">
        <f t="shared" si="178"/>
        <v>0:05+</v>
      </c>
      <c r="S354" s="3" t="str">
        <f t="shared" si="179"/>
        <v>6:24-</v>
      </c>
      <c r="T354" s="3" t="str">
        <f t="shared" si="180"/>
        <v>12:26+</v>
      </c>
      <c r="U354" s="3" t="str">
        <f t="shared" si="181"/>
        <v>18:52-</v>
      </c>
      <c r="V354" s="3" t="str">
        <f t="shared" si="182"/>
        <v/>
      </c>
      <c r="X354" s="3" t="str">
        <f t="shared" si="174"/>
        <v>0:05+</v>
      </c>
      <c r="Y354" s="3" t="str">
        <f t="shared" si="175"/>
        <v>6:24-</v>
      </c>
      <c r="Z354" s="3" t="str">
        <f t="shared" si="176"/>
        <v>12:26+</v>
      </c>
      <c r="AA354" s="3" t="str">
        <f t="shared" si="177"/>
        <v>18:52-</v>
      </c>
    </row>
    <row r="355" spans="1:27" x14ac:dyDescent="0.2">
      <c r="A355">
        <v>12</v>
      </c>
      <c r="B355">
        <v>56</v>
      </c>
      <c r="C355" s="18">
        <f t="shared" si="169"/>
        <v>3.888888888888889E-2</v>
      </c>
      <c r="D355">
        <v>-2.5</v>
      </c>
      <c r="E355">
        <v>714</v>
      </c>
      <c r="F355" s="18">
        <f t="shared" si="170"/>
        <v>0.30138888888888887</v>
      </c>
      <c r="G355">
        <v>1.6</v>
      </c>
      <c r="H355">
        <v>1317</v>
      </c>
      <c r="I355" s="18">
        <f t="shared" si="171"/>
        <v>0.55347222222222225</v>
      </c>
      <c r="J355">
        <v>-2.5</v>
      </c>
      <c r="K355">
        <v>1943</v>
      </c>
      <c r="L355" s="18">
        <f t="shared" si="172"/>
        <v>0.82152777777777775</v>
      </c>
      <c r="M355">
        <v>1.6</v>
      </c>
      <c r="O355" s="18" t="str">
        <f t="shared" si="173"/>
        <v/>
      </c>
      <c r="R355" s="3" t="str">
        <f t="shared" si="178"/>
        <v>0:56+</v>
      </c>
      <c r="S355" s="3" t="str">
        <f t="shared" si="179"/>
        <v>7:14-</v>
      </c>
      <c r="T355" s="3" t="str">
        <f t="shared" si="180"/>
        <v>13:17+</v>
      </c>
      <c r="U355" s="3" t="str">
        <f t="shared" si="181"/>
        <v>19:43-</v>
      </c>
      <c r="V355" s="3" t="str">
        <f t="shared" si="182"/>
        <v/>
      </c>
      <c r="X355" s="3" t="str">
        <f t="shared" si="174"/>
        <v>0:56+</v>
      </c>
      <c r="Y355" s="3" t="str">
        <f t="shared" si="175"/>
        <v>7:14-</v>
      </c>
      <c r="Z355" s="3" t="str">
        <f t="shared" si="176"/>
        <v>13:17+</v>
      </c>
      <c r="AA355" s="3" t="str">
        <f t="shared" si="177"/>
        <v>19:43-</v>
      </c>
    </row>
    <row r="356" spans="1:27" x14ac:dyDescent="0.2">
      <c r="A356">
        <v>13</v>
      </c>
      <c r="B356">
        <v>147</v>
      </c>
      <c r="C356" s="18">
        <f t="shared" si="169"/>
        <v>7.4305555555555555E-2</v>
      </c>
      <c r="D356">
        <v>-2.4</v>
      </c>
      <c r="E356">
        <v>805</v>
      </c>
      <c r="F356" s="18">
        <f t="shared" si="170"/>
        <v>0.33680555555555558</v>
      </c>
      <c r="G356">
        <v>1.5</v>
      </c>
      <c r="H356">
        <v>1409</v>
      </c>
      <c r="I356" s="18">
        <f t="shared" si="171"/>
        <v>0.58958333333333335</v>
      </c>
      <c r="J356">
        <v>-2.4</v>
      </c>
      <c r="K356">
        <v>2036</v>
      </c>
      <c r="L356" s="18">
        <f t="shared" si="172"/>
        <v>0.85833333333333339</v>
      </c>
      <c r="M356">
        <v>1.4</v>
      </c>
      <c r="O356" s="18" t="str">
        <f t="shared" si="173"/>
        <v/>
      </c>
      <c r="R356" s="3" t="str">
        <f t="shared" si="178"/>
        <v>1:47+</v>
      </c>
      <c r="S356" s="3" t="str">
        <f t="shared" si="179"/>
        <v>8:05-</v>
      </c>
      <c r="T356" s="3" t="str">
        <f t="shared" si="180"/>
        <v>14:09+</v>
      </c>
      <c r="U356" s="3" t="str">
        <f t="shared" si="181"/>
        <v>20:36-</v>
      </c>
      <c r="V356" s="3" t="str">
        <f t="shared" si="182"/>
        <v/>
      </c>
      <c r="X356" s="3" t="str">
        <f t="shared" si="174"/>
        <v>1:47+</v>
      </c>
      <c r="Y356" s="3" t="str">
        <f t="shared" si="175"/>
        <v>8:05-</v>
      </c>
      <c r="Z356" s="3" t="str">
        <f t="shared" si="176"/>
        <v>14:09+</v>
      </c>
      <c r="AA356" s="3" t="str">
        <f t="shared" si="177"/>
        <v>20:36-</v>
      </c>
    </row>
    <row r="357" spans="1:27" x14ac:dyDescent="0.2">
      <c r="A357">
        <v>14</v>
      </c>
      <c r="B357">
        <v>241</v>
      </c>
      <c r="C357" s="18">
        <f t="shared" si="169"/>
        <v>0.11180555555555556</v>
      </c>
      <c r="D357">
        <v>-2.2000000000000002</v>
      </c>
      <c r="E357">
        <v>858</v>
      </c>
      <c r="F357" s="18">
        <f t="shared" si="170"/>
        <v>0.37361111111111112</v>
      </c>
      <c r="G357">
        <v>1.4</v>
      </c>
      <c r="H357">
        <v>1504</v>
      </c>
      <c r="I357" s="18">
        <f t="shared" si="171"/>
        <v>0.62777777777777777</v>
      </c>
      <c r="J357">
        <v>-2.2000000000000002</v>
      </c>
      <c r="K357">
        <v>2132</v>
      </c>
      <c r="L357" s="18">
        <f t="shared" si="172"/>
        <v>0.89722222222222225</v>
      </c>
      <c r="O357" s="18" t="str">
        <f t="shared" si="173"/>
        <v/>
      </c>
      <c r="R357" s="3" t="str">
        <f t="shared" si="178"/>
        <v>2:41+</v>
      </c>
      <c r="S357" s="3" t="str">
        <f t="shared" si="179"/>
        <v>8:58-</v>
      </c>
      <c r="T357" s="3" t="str">
        <f t="shared" si="180"/>
        <v>15:04+</v>
      </c>
      <c r="U357" s="3" t="str">
        <f t="shared" si="181"/>
        <v>21:32-</v>
      </c>
      <c r="V357" s="3" t="str">
        <f t="shared" si="182"/>
        <v/>
      </c>
      <c r="X357" s="3" t="str">
        <f t="shared" si="174"/>
        <v>2:41+</v>
      </c>
      <c r="Y357" s="3" t="str">
        <f t="shared" si="175"/>
        <v>8:58-</v>
      </c>
      <c r="Z357" s="3" t="str">
        <f t="shared" si="176"/>
        <v>15:04+</v>
      </c>
      <c r="AA357" s="3" t="str">
        <f t="shared" si="177"/>
        <v>21:32-</v>
      </c>
    </row>
    <row r="358" spans="1:27" x14ac:dyDescent="0.2">
      <c r="A358">
        <v>15</v>
      </c>
      <c r="C358" s="18" t="str">
        <f t="shared" si="169"/>
        <v/>
      </c>
      <c r="D358">
        <v>1.4</v>
      </c>
      <c r="E358">
        <v>336</v>
      </c>
      <c r="F358" s="18">
        <f t="shared" si="170"/>
        <v>0.15</v>
      </c>
      <c r="G358">
        <v>-2</v>
      </c>
      <c r="H358">
        <v>955</v>
      </c>
      <c r="I358" s="18">
        <f t="shared" si="171"/>
        <v>0.41319444444444442</v>
      </c>
      <c r="J358">
        <v>1.3</v>
      </c>
      <c r="K358">
        <v>1601</v>
      </c>
      <c r="L358" s="18">
        <f t="shared" si="172"/>
        <v>0.66736111111111107</v>
      </c>
      <c r="M358">
        <v>-2</v>
      </c>
      <c r="N358">
        <v>2230</v>
      </c>
      <c r="O358" s="18">
        <f t="shared" si="173"/>
        <v>0.9375</v>
      </c>
      <c r="R358" s="3" t="str">
        <f t="shared" si="178"/>
        <v/>
      </c>
      <c r="S358" s="3" t="str">
        <f t="shared" si="179"/>
        <v>3:36+</v>
      </c>
      <c r="T358" s="3" t="str">
        <f t="shared" si="180"/>
        <v>9:55-</v>
      </c>
      <c r="U358" s="3" t="str">
        <f t="shared" si="181"/>
        <v>16:01+</v>
      </c>
      <c r="V358" s="3" t="str">
        <f t="shared" si="182"/>
        <v>22:30-</v>
      </c>
      <c r="X358" s="3" t="str">
        <f t="shared" si="174"/>
        <v>3:36+</v>
      </c>
      <c r="Y358" s="3" t="str">
        <f t="shared" si="175"/>
        <v>9:55-</v>
      </c>
      <c r="Z358" s="3" t="str">
        <f t="shared" si="176"/>
        <v>16:01+</v>
      </c>
      <c r="AA358" s="3" t="str">
        <f t="shared" si="177"/>
        <v>22:30-</v>
      </c>
    </row>
    <row r="359" spans="1:27" x14ac:dyDescent="0.2">
      <c r="A359">
        <v>16</v>
      </c>
      <c r="C359" s="18" t="str">
        <f t="shared" si="169"/>
        <v/>
      </c>
      <c r="D359">
        <v>1.3</v>
      </c>
      <c r="E359">
        <v>433</v>
      </c>
      <c r="F359" s="18">
        <f t="shared" si="170"/>
        <v>0.18958333333333333</v>
      </c>
      <c r="G359">
        <v>-1.9</v>
      </c>
      <c r="H359">
        <v>1053</v>
      </c>
      <c r="I359" s="18">
        <f t="shared" si="171"/>
        <v>0.45347222222222222</v>
      </c>
      <c r="J359">
        <v>1.2</v>
      </c>
      <c r="K359">
        <v>1700</v>
      </c>
      <c r="L359" s="18">
        <f t="shared" si="172"/>
        <v>0.70833333333333337</v>
      </c>
      <c r="M359">
        <v>-1.9</v>
      </c>
      <c r="N359">
        <v>2329</v>
      </c>
      <c r="O359" s="18">
        <f t="shared" si="173"/>
        <v>0.9784722222222223</v>
      </c>
      <c r="R359" s="3" t="str">
        <f t="shared" si="178"/>
        <v/>
      </c>
      <c r="S359" s="3" t="str">
        <f t="shared" si="179"/>
        <v>4:33+</v>
      </c>
      <c r="T359" s="3" t="str">
        <f t="shared" si="180"/>
        <v>10:53-</v>
      </c>
      <c r="U359" s="3" t="str">
        <f t="shared" si="181"/>
        <v>17:00+</v>
      </c>
      <c r="V359" s="3" t="str">
        <f t="shared" si="182"/>
        <v>23:29-</v>
      </c>
      <c r="X359" s="3" t="str">
        <f t="shared" si="174"/>
        <v>4:33+</v>
      </c>
      <c r="Y359" s="3" t="str">
        <f t="shared" si="175"/>
        <v>10:53-</v>
      </c>
      <c r="Z359" s="3" t="str">
        <f t="shared" si="176"/>
        <v>17:00+</v>
      </c>
      <c r="AA359" s="3" t="str">
        <f t="shared" si="177"/>
        <v>23:29-</v>
      </c>
    </row>
    <row r="360" spans="1:27" x14ac:dyDescent="0.2">
      <c r="A360">
        <v>17</v>
      </c>
      <c r="C360" s="18" t="str">
        <f t="shared" si="169"/>
        <v/>
      </c>
      <c r="D360">
        <v>1.2</v>
      </c>
      <c r="E360">
        <v>531</v>
      </c>
      <c r="F360" s="18">
        <f t="shared" si="170"/>
        <v>0.2298611111111111</v>
      </c>
      <c r="G360">
        <v>-1.9</v>
      </c>
      <c r="H360">
        <v>1153</v>
      </c>
      <c r="I360" s="18">
        <f t="shared" si="171"/>
        <v>0.49513888888888885</v>
      </c>
      <c r="J360">
        <v>1.2</v>
      </c>
      <c r="K360">
        <v>1758</v>
      </c>
      <c r="L360" s="18">
        <f t="shared" si="172"/>
        <v>0.74861111111111101</v>
      </c>
      <c r="M360">
        <v>-1.9</v>
      </c>
      <c r="O360" s="18" t="str">
        <f t="shared" si="173"/>
        <v/>
      </c>
      <c r="R360" s="3" t="str">
        <f t="shared" si="178"/>
        <v/>
      </c>
      <c r="S360" s="3" t="str">
        <f t="shared" si="179"/>
        <v>5:31+</v>
      </c>
      <c r="T360" s="3" t="str">
        <f t="shared" si="180"/>
        <v>11:53-</v>
      </c>
      <c r="U360" s="3" t="str">
        <f t="shared" si="181"/>
        <v>17:58+</v>
      </c>
      <c r="V360" s="3" t="str">
        <f t="shared" si="182"/>
        <v/>
      </c>
      <c r="X360" s="3" t="str">
        <f t="shared" si="174"/>
        <v>5:31+</v>
      </c>
      <c r="Y360" s="3" t="str">
        <f t="shared" si="175"/>
        <v>11:53-</v>
      </c>
      <c r="Z360" s="3" t="str">
        <f t="shared" si="176"/>
        <v>17:58+</v>
      </c>
      <c r="AA360" s="3" t="str">
        <f t="shared" si="177"/>
        <v/>
      </c>
    </row>
    <row r="361" spans="1:27" x14ac:dyDescent="0.2">
      <c r="A361">
        <v>18</v>
      </c>
      <c r="B361">
        <v>27</v>
      </c>
      <c r="C361" s="18">
        <f t="shared" si="169"/>
        <v>1.8749999999999999E-2</v>
      </c>
      <c r="D361">
        <v>1.2</v>
      </c>
      <c r="E361">
        <v>627</v>
      </c>
      <c r="F361" s="18">
        <f t="shared" si="170"/>
        <v>0.26874999999999999</v>
      </c>
      <c r="G361">
        <v>-1.9</v>
      </c>
      <c r="H361">
        <v>1249</v>
      </c>
      <c r="I361" s="18">
        <f t="shared" si="171"/>
        <v>0.53402777777777777</v>
      </c>
      <c r="J361">
        <v>1.2</v>
      </c>
      <c r="K361">
        <v>1853</v>
      </c>
      <c r="L361" s="18">
        <f t="shared" si="172"/>
        <v>0.78680555555555554</v>
      </c>
      <c r="M361">
        <v>-1.9</v>
      </c>
      <c r="O361" s="18" t="str">
        <f t="shared" si="173"/>
        <v/>
      </c>
      <c r="R361" s="3" t="str">
        <f t="shared" si="178"/>
        <v>0:27-</v>
      </c>
      <c r="S361" s="3" t="str">
        <f t="shared" si="179"/>
        <v>6:27+</v>
      </c>
      <c r="T361" s="3" t="str">
        <f t="shared" si="180"/>
        <v>12:49-</v>
      </c>
      <c r="U361" s="3" t="str">
        <f t="shared" si="181"/>
        <v>18:53+</v>
      </c>
      <c r="V361" s="3" t="str">
        <f t="shared" si="182"/>
        <v/>
      </c>
      <c r="X361" s="3" t="str">
        <f t="shared" si="174"/>
        <v>0:27-</v>
      </c>
      <c r="Y361" s="3" t="str">
        <f t="shared" si="175"/>
        <v>6:27+</v>
      </c>
      <c r="Z361" s="3" t="str">
        <f t="shared" si="176"/>
        <v>12:49-</v>
      </c>
      <c r="AA361" s="3" t="str">
        <f t="shared" si="177"/>
        <v>18:53+</v>
      </c>
    </row>
    <row r="362" spans="1:27" x14ac:dyDescent="0.2">
      <c r="A362">
        <v>19</v>
      </c>
      <c r="B362">
        <v>119</v>
      </c>
      <c r="C362" s="18">
        <f t="shared" si="169"/>
        <v>5.486111111111111E-2</v>
      </c>
      <c r="D362">
        <v>1.2</v>
      </c>
      <c r="E362">
        <v>719</v>
      </c>
      <c r="F362" s="18">
        <f t="shared" si="170"/>
        <v>0.30486111111111108</v>
      </c>
      <c r="G362">
        <v>-1.9</v>
      </c>
      <c r="H362">
        <v>1340</v>
      </c>
      <c r="I362" s="18">
        <f t="shared" si="171"/>
        <v>0.56944444444444442</v>
      </c>
      <c r="J362">
        <v>1.3</v>
      </c>
      <c r="K362">
        <v>1943</v>
      </c>
      <c r="L362" s="18">
        <f t="shared" si="172"/>
        <v>0.82152777777777775</v>
      </c>
      <c r="M362">
        <v>-2</v>
      </c>
      <c r="O362" s="18" t="str">
        <f t="shared" si="173"/>
        <v/>
      </c>
      <c r="R362" s="3" t="str">
        <f t="shared" si="178"/>
        <v>1:19-</v>
      </c>
      <c r="S362" s="3" t="str">
        <f t="shared" si="179"/>
        <v>7:19+</v>
      </c>
      <c r="T362" s="3" t="str">
        <f t="shared" si="180"/>
        <v>13:40-</v>
      </c>
      <c r="U362" s="3" t="str">
        <f t="shared" si="181"/>
        <v>19:43+</v>
      </c>
      <c r="V362" s="3" t="str">
        <f t="shared" si="182"/>
        <v/>
      </c>
      <c r="X362" s="3" t="str">
        <f t="shared" si="174"/>
        <v>1:19-</v>
      </c>
      <c r="Y362" s="3" t="str">
        <f t="shared" si="175"/>
        <v>7:19+</v>
      </c>
      <c r="Z362" s="3" t="str">
        <f t="shared" si="176"/>
        <v>13:40-</v>
      </c>
      <c r="AA362" s="3" t="str">
        <f t="shared" si="177"/>
        <v>19:43+</v>
      </c>
    </row>
    <row r="363" spans="1:27" x14ac:dyDescent="0.2">
      <c r="A363">
        <v>20</v>
      </c>
      <c r="B363">
        <v>207</v>
      </c>
      <c r="C363" s="18">
        <f t="shared" si="169"/>
        <v>8.819444444444445E-2</v>
      </c>
      <c r="D363">
        <v>1.3</v>
      </c>
      <c r="E363">
        <v>805</v>
      </c>
      <c r="F363" s="18">
        <f t="shared" si="170"/>
        <v>0.33680555555555558</v>
      </c>
      <c r="G363">
        <v>-2</v>
      </c>
      <c r="H363">
        <v>1426</v>
      </c>
      <c r="I363" s="18">
        <f t="shared" si="171"/>
        <v>0.60138888888888886</v>
      </c>
      <c r="J363">
        <v>1.4</v>
      </c>
      <c r="K363">
        <v>2028</v>
      </c>
      <c r="L363" s="18">
        <f t="shared" si="172"/>
        <v>0.85277777777777775</v>
      </c>
      <c r="O363" s="18" t="str">
        <f t="shared" si="173"/>
        <v/>
      </c>
      <c r="R363" s="3" t="str">
        <f t="shared" si="178"/>
        <v>2:07-</v>
      </c>
      <c r="S363" s="3" t="str">
        <f t="shared" si="179"/>
        <v>8:05+</v>
      </c>
      <c r="T363" s="3" t="str">
        <f t="shared" si="180"/>
        <v>14:26-</v>
      </c>
      <c r="U363" s="3" t="str">
        <f t="shared" si="181"/>
        <v>20:28-</v>
      </c>
      <c r="V363" s="3" t="str">
        <f t="shared" si="182"/>
        <v/>
      </c>
      <c r="X363" s="3" t="str">
        <f t="shared" si="174"/>
        <v>2:07-</v>
      </c>
      <c r="Y363" s="3" t="str">
        <f t="shared" si="175"/>
        <v>8:05+</v>
      </c>
      <c r="Z363" s="3" t="str">
        <f t="shared" si="176"/>
        <v>14:26-</v>
      </c>
      <c r="AA363" s="3" t="str">
        <f t="shared" si="177"/>
        <v>20:28-</v>
      </c>
    </row>
    <row r="364" spans="1:27" x14ac:dyDescent="0.2">
      <c r="A364">
        <v>21</v>
      </c>
      <c r="C364" s="18" t="str">
        <f t="shared" si="169"/>
        <v/>
      </c>
      <c r="D364">
        <v>-2.1</v>
      </c>
      <c r="E364">
        <v>250</v>
      </c>
      <c r="F364" s="18">
        <f t="shared" si="170"/>
        <v>0.11805555555555557</v>
      </c>
      <c r="G364">
        <v>1.4</v>
      </c>
      <c r="H364">
        <v>848</v>
      </c>
      <c r="I364" s="18">
        <f t="shared" si="171"/>
        <v>0.3666666666666667</v>
      </c>
      <c r="J364">
        <v>-2.1</v>
      </c>
      <c r="K364">
        <v>1508</v>
      </c>
      <c r="L364" s="18">
        <f t="shared" si="172"/>
        <v>0.63055555555555554</v>
      </c>
      <c r="M364">
        <v>1.4</v>
      </c>
      <c r="N364">
        <v>2110</v>
      </c>
      <c r="O364" s="18">
        <f t="shared" si="173"/>
        <v>0.88194444444444453</v>
      </c>
      <c r="R364" s="3" t="str">
        <f t="shared" si="178"/>
        <v/>
      </c>
      <c r="S364" s="3" t="str">
        <f t="shared" si="179"/>
        <v>2:50-</v>
      </c>
      <c r="T364" s="3" t="str">
        <f t="shared" si="180"/>
        <v>8:48+</v>
      </c>
      <c r="U364" s="3" t="str">
        <f t="shared" si="181"/>
        <v>15:08-</v>
      </c>
      <c r="V364" s="3" t="str">
        <f t="shared" si="182"/>
        <v>21:10-</v>
      </c>
      <c r="X364" s="3" t="str">
        <f t="shared" si="174"/>
        <v>2:50-</v>
      </c>
      <c r="Y364" s="3" t="str">
        <f t="shared" si="175"/>
        <v>8:48+</v>
      </c>
      <c r="Z364" s="3" t="str">
        <f t="shared" si="176"/>
        <v>15:08-</v>
      </c>
      <c r="AA364" s="3" t="str">
        <f t="shared" si="177"/>
        <v>21:10-</v>
      </c>
    </row>
    <row r="365" spans="1:27" x14ac:dyDescent="0.2">
      <c r="A365">
        <v>22</v>
      </c>
      <c r="C365" s="18" t="str">
        <f t="shared" si="169"/>
        <v/>
      </c>
      <c r="D365">
        <v>-2.2000000000000002</v>
      </c>
      <c r="E365">
        <v>330</v>
      </c>
      <c r="F365" s="18">
        <f t="shared" si="170"/>
        <v>0.14583333333333334</v>
      </c>
      <c r="G365">
        <v>1.4</v>
      </c>
      <c r="H365">
        <v>927</v>
      </c>
      <c r="I365" s="18">
        <f t="shared" si="171"/>
        <v>0.39374999999999999</v>
      </c>
      <c r="J365">
        <v>-2.2000000000000002</v>
      </c>
      <c r="K365">
        <v>1547</v>
      </c>
      <c r="L365" s="18">
        <f t="shared" si="172"/>
        <v>0.65763888888888888</v>
      </c>
      <c r="M365">
        <v>1.4</v>
      </c>
      <c r="N365">
        <v>2150</v>
      </c>
      <c r="O365" s="18">
        <f t="shared" si="173"/>
        <v>0.90972222222222221</v>
      </c>
      <c r="R365" s="3" t="str">
        <f t="shared" si="178"/>
        <v/>
      </c>
      <c r="S365" s="3" t="str">
        <f t="shared" si="179"/>
        <v>3:30-</v>
      </c>
      <c r="T365" s="3" t="str">
        <f t="shared" si="180"/>
        <v>9:27+</v>
      </c>
      <c r="U365" s="3" t="str">
        <f t="shared" si="181"/>
        <v>15:47-</v>
      </c>
      <c r="V365" s="3" t="str">
        <f t="shared" si="182"/>
        <v>21:50-</v>
      </c>
      <c r="X365" s="3" t="str">
        <f t="shared" si="174"/>
        <v>3:30-</v>
      </c>
      <c r="Y365" s="3" t="str">
        <f t="shared" si="175"/>
        <v>9:27+</v>
      </c>
      <c r="Z365" s="3" t="str">
        <f t="shared" si="176"/>
        <v>15:47-</v>
      </c>
      <c r="AA365" s="3" t="str">
        <f t="shared" si="177"/>
        <v>21:50-</v>
      </c>
    </row>
    <row r="366" spans="1:27" x14ac:dyDescent="0.2">
      <c r="A366">
        <v>23</v>
      </c>
      <c r="C366" s="18" t="str">
        <f t="shared" si="169"/>
        <v/>
      </c>
      <c r="D366">
        <v>-2.2000000000000002</v>
      </c>
      <c r="E366">
        <v>407</v>
      </c>
      <c r="F366" s="18">
        <f t="shared" si="170"/>
        <v>0.17152777777777775</v>
      </c>
      <c r="G366">
        <v>1.4</v>
      </c>
      <c r="H366">
        <v>1006</v>
      </c>
      <c r="I366" s="18">
        <f t="shared" si="171"/>
        <v>0.42083333333333334</v>
      </c>
      <c r="J366">
        <v>-2.2999999999999998</v>
      </c>
      <c r="K366">
        <v>1624</v>
      </c>
      <c r="L366" s="18">
        <f t="shared" si="172"/>
        <v>0.68333333333333324</v>
      </c>
      <c r="M366">
        <v>1.5</v>
      </c>
      <c r="N366">
        <v>2229</v>
      </c>
      <c r="O366" s="18">
        <f t="shared" si="173"/>
        <v>0.93680555555555556</v>
      </c>
      <c r="R366" s="3" t="str">
        <f t="shared" si="178"/>
        <v/>
      </c>
      <c r="S366" s="3" t="str">
        <f t="shared" si="179"/>
        <v>4:07-</v>
      </c>
      <c r="T366" s="3" t="str">
        <f t="shared" si="180"/>
        <v>10:06+</v>
      </c>
      <c r="U366" s="3" t="str">
        <f t="shared" si="181"/>
        <v>16:24-</v>
      </c>
      <c r="V366" s="3" t="str">
        <f t="shared" si="182"/>
        <v>22:29-</v>
      </c>
      <c r="X366" s="3" t="str">
        <f t="shared" si="174"/>
        <v>4:07-</v>
      </c>
      <c r="Y366" s="3" t="str">
        <f t="shared" si="175"/>
        <v>10:06+</v>
      </c>
      <c r="Z366" s="3" t="str">
        <f t="shared" si="176"/>
        <v>16:24-</v>
      </c>
      <c r="AA366" s="3" t="str">
        <f t="shared" si="177"/>
        <v>22:29-</v>
      </c>
    </row>
    <row r="367" spans="1:27" x14ac:dyDescent="0.2">
      <c r="A367">
        <v>24</v>
      </c>
      <c r="C367" s="18" t="str">
        <f t="shared" si="169"/>
        <v/>
      </c>
      <c r="D367">
        <v>-2.4</v>
      </c>
      <c r="E367">
        <v>443</v>
      </c>
      <c r="F367" s="18">
        <f t="shared" si="170"/>
        <v>0.19652777777777777</v>
      </c>
      <c r="G367">
        <v>1.5</v>
      </c>
      <c r="H367">
        <v>1043</v>
      </c>
      <c r="I367" s="18">
        <f t="shared" si="171"/>
        <v>0.4465277777777778</v>
      </c>
      <c r="J367">
        <v>-2.4</v>
      </c>
      <c r="K367">
        <v>1701</v>
      </c>
      <c r="L367" s="18">
        <f t="shared" si="172"/>
        <v>0.7090277777777777</v>
      </c>
      <c r="M367">
        <v>1.5</v>
      </c>
      <c r="N367">
        <v>2306</v>
      </c>
      <c r="O367" s="18">
        <f t="shared" si="173"/>
        <v>0.96250000000000002</v>
      </c>
      <c r="R367" s="3" t="str">
        <f t="shared" si="178"/>
        <v/>
      </c>
      <c r="S367" s="3" t="str">
        <f t="shared" si="179"/>
        <v>4:43-</v>
      </c>
      <c r="T367" s="3" t="str">
        <f t="shared" si="180"/>
        <v>10:43+</v>
      </c>
      <c r="U367" s="3" t="str">
        <f t="shared" si="181"/>
        <v>17:01-</v>
      </c>
      <c r="V367" s="3" t="str">
        <f t="shared" si="182"/>
        <v>23:06-</v>
      </c>
      <c r="X367" s="3" t="str">
        <f t="shared" si="174"/>
        <v>4:43-</v>
      </c>
      <c r="Y367" s="3" t="str">
        <f t="shared" si="175"/>
        <v>10:43+</v>
      </c>
      <c r="Z367" s="3" t="str">
        <f t="shared" si="176"/>
        <v>17:01-</v>
      </c>
      <c r="AA367" s="3" t="str">
        <f t="shared" si="177"/>
        <v>23:06-</v>
      </c>
    </row>
    <row r="368" spans="1:27" x14ac:dyDescent="0.2">
      <c r="A368">
        <v>25</v>
      </c>
      <c r="C368" s="18" t="str">
        <f t="shared" si="169"/>
        <v/>
      </c>
      <c r="D368">
        <v>-2.4</v>
      </c>
      <c r="E368">
        <v>518</v>
      </c>
      <c r="F368" s="18">
        <f t="shared" si="170"/>
        <v>0.22083333333333333</v>
      </c>
      <c r="G368">
        <v>1.5</v>
      </c>
      <c r="H368">
        <v>1120</v>
      </c>
      <c r="I368" s="18">
        <f t="shared" si="171"/>
        <v>0.47222222222222227</v>
      </c>
      <c r="J368">
        <v>-2.4</v>
      </c>
      <c r="K368">
        <v>1737</v>
      </c>
      <c r="L368" s="18">
        <f t="shared" si="172"/>
        <v>0.73402777777777783</v>
      </c>
      <c r="M368">
        <v>1.5</v>
      </c>
      <c r="N368">
        <v>2344</v>
      </c>
      <c r="O368" s="18">
        <f t="shared" si="173"/>
        <v>0.98888888888888893</v>
      </c>
      <c r="R368" s="3" t="str">
        <f t="shared" si="178"/>
        <v/>
      </c>
      <c r="S368" s="3" t="str">
        <f t="shared" si="179"/>
        <v>5:18-</v>
      </c>
      <c r="T368" s="3" t="str">
        <f t="shared" si="180"/>
        <v>11:20+</v>
      </c>
      <c r="U368" s="3" t="str">
        <f t="shared" si="181"/>
        <v>17:37-</v>
      </c>
      <c r="V368" s="3" t="str">
        <f t="shared" si="182"/>
        <v>23:44-</v>
      </c>
      <c r="X368" s="3" t="str">
        <f t="shared" si="174"/>
        <v>5:18-</v>
      </c>
      <c r="Y368" s="3" t="str">
        <f t="shared" si="175"/>
        <v>11:20+</v>
      </c>
      <c r="Z368" s="3" t="str">
        <f t="shared" si="176"/>
        <v>17:37-</v>
      </c>
      <c r="AA368" s="3" t="str">
        <f t="shared" si="177"/>
        <v>23:44-</v>
      </c>
    </row>
    <row r="369" spans="1:27" x14ac:dyDescent="0.2">
      <c r="A369">
        <v>26</v>
      </c>
      <c r="C369" s="18" t="str">
        <f t="shared" si="169"/>
        <v/>
      </c>
      <c r="D369">
        <v>-2.4</v>
      </c>
      <c r="E369">
        <v>553</v>
      </c>
      <c r="F369" s="18">
        <f t="shared" si="170"/>
        <v>0.24513888888888888</v>
      </c>
      <c r="G369">
        <v>1.5</v>
      </c>
      <c r="H369">
        <v>1157</v>
      </c>
      <c r="I369" s="18">
        <f t="shared" si="171"/>
        <v>0.49791666666666662</v>
      </c>
      <c r="J369">
        <v>-2.5</v>
      </c>
      <c r="K369">
        <v>1814</v>
      </c>
      <c r="L369" s="18">
        <f t="shared" si="172"/>
        <v>0.7597222222222223</v>
      </c>
      <c r="M369">
        <v>1.5</v>
      </c>
      <c r="O369" s="18" t="str">
        <f t="shared" si="173"/>
        <v/>
      </c>
      <c r="R369" s="3" t="str">
        <f t="shared" si="178"/>
        <v/>
      </c>
      <c r="S369" s="3" t="str">
        <f t="shared" si="179"/>
        <v>5:53-</v>
      </c>
      <c r="T369" s="3" t="str">
        <f t="shared" si="180"/>
        <v>11:57+</v>
      </c>
      <c r="U369" s="3" t="str">
        <f t="shared" si="181"/>
        <v>18:14-</v>
      </c>
      <c r="V369" s="3" t="str">
        <f t="shared" si="182"/>
        <v/>
      </c>
      <c r="X369" s="3" t="str">
        <f t="shared" si="174"/>
        <v>5:53-</v>
      </c>
      <c r="Y369" s="3" t="str">
        <f t="shared" si="175"/>
        <v>11:57+</v>
      </c>
      <c r="Z369" s="3" t="str">
        <f t="shared" si="176"/>
        <v>18:14-</v>
      </c>
      <c r="AA369" s="3" t="str">
        <f t="shared" si="177"/>
        <v/>
      </c>
    </row>
    <row r="370" spans="1:27" x14ac:dyDescent="0.2">
      <c r="A370">
        <v>27</v>
      </c>
      <c r="B370">
        <v>23</v>
      </c>
      <c r="C370" s="18">
        <f t="shared" si="169"/>
        <v>1.5972222222222224E-2</v>
      </c>
      <c r="D370">
        <v>-2.4</v>
      </c>
      <c r="E370">
        <v>628</v>
      </c>
      <c r="F370" s="18">
        <f t="shared" si="170"/>
        <v>0.26944444444444443</v>
      </c>
      <c r="G370">
        <v>1.5</v>
      </c>
      <c r="H370">
        <v>1236</v>
      </c>
      <c r="I370" s="18">
        <f t="shared" si="171"/>
        <v>0.52500000000000002</v>
      </c>
      <c r="J370">
        <v>-2.4</v>
      </c>
      <c r="K370">
        <v>1852</v>
      </c>
      <c r="L370" s="18">
        <f t="shared" si="172"/>
        <v>0.78611111111111109</v>
      </c>
      <c r="M370">
        <v>1.5</v>
      </c>
      <c r="O370" s="18" t="str">
        <f t="shared" si="173"/>
        <v/>
      </c>
      <c r="R370" s="3" t="str">
        <f t="shared" si="178"/>
        <v>0:23+</v>
      </c>
      <c r="S370" s="3" t="str">
        <f t="shared" si="179"/>
        <v>6:28-</v>
      </c>
      <c r="T370" s="3" t="str">
        <f t="shared" si="180"/>
        <v>12:36+</v>
      </c>
      <c r="U370" s="3" t="str">
        <f t="shared" si="181"/>
        <v>18:52-</v>
      </c>
      <c r="V370" s="3" t="str">
        <f t="shared" si="182"/>
        <v/>
      </c>
      <c r="X370" s="3" t="str">
        <f t="shared" si="174"/>
        <v>0:23+</v>
      </c>
      <c r="Y370" s="3" t="str">
        <f t="shared" si="175"/>
        <v>6:28-</v>
      </c>
      <c r="Z370" s="3" t="str">
        <f t="shared" si="176"/>
        <v>12:36+</v>
      </c>
      <c r="AA370" s="3" t="str">
        <f t="shared" si="177"/>
        <v>18:52-</v>
      </c>
    </row>
    <row r="371" spans="1:27" x14ac:dyDescent="0.2">
      <c r="A371">
        <v>28</v>
      </c>
      <c r="B371">
        <v>103</v>
      </c>
      <c r="C371" s="18">
        <f t="shared" si="169"/>
        <v>4.3750000000000004E-2</v>
      </c>
      <c r="D371">
        <v>-2.4</v>
      </c>
      <c r="E371">
        <v>706</v>
      </c>
      <c r="F371" s="18">
        <f t="shared" si="170"/>
        <v>0.29583333333333334</v>
      </c>
      <c r="G371">
        <v>1.4</v>
      </c>
      <c r="H371">
        <v>1318</v>
      </c>
      <c r="I371" s="18">
        <f t="shared" si="171"/>
        <v>0.5541666666666667</v>
      </c>
      <c r="J371">
        <v>-2.4</v>
      </c>
      <c r="K371">
        <v>1934</v>
      </c>
      <c r="L371" s="18">
        <f t="shared" si="172"/>
        <v>0.81527777777777777</v>
      </c>
      <c r="M371">
        <v>1.4</v>
      </c>
      <c r="O371" s="18" t="str">
        <f t="shared" si="173"/>
        <v/>
      </c>
      <c r="R371" s="3" t="str">
        <f t="shared" si="178"/>
        <v>1:03+</v>
      </c>
      <c r="S371" s="3" t="str">
        <f t="shared" si="179"/>
        <v>7:06-</v>
      </c>
      <c r="T371" s="3" t="str">
        <f t="shared" si="180"/>
        <v>13:18+</v>
      </c>
      <c r="U371" s="3" t="str">
        <f t="shared" si="181"/>
        <v>19:34-</v>
      </c>
      <c r="V371" s="3" t="str">
        <f t="shared" si="182"/>
        <v/>
      </c>
      <c r="X371" s="3" t="str">
        <f t="shared" si="174"/>
        <v>1:03+</v>
      </c>
      <c r="Y371" s="3" t="str">
        <f t="shared" si="175"/>
        <v>7:06-</v>
      </c>
      <c r="Z371" s="3" t="str">
        <f t="shared" si="176"/>
        <v>13:18+</v>
      </c>
      <c r="AA371" s="3" t="str">
        <f t="shared" si="177"/>
        <v>19:34-</v>
      </c>
    </row>
    <row r="372" spans="1:27" x14ac:dyDescent="0.2">
      <c r="A372">
        <v>29</v>
      </c>
      <c r="B372">
        <v>146</v>
      </c>
      <c r="C372" s="18">
        <f t="shared" si="169"/>
        <v>7.3611111111111113E-2</v>
      </c>
      <c r="D372">
        <v>-2.2999999999999998</v>
      </c>
      <c r="E372">
        <v>748</v>
      </c>
      <c r="F372" s="18">
        <f t="shared" si="170"/>
        <v>0.32500000000000001</v>
      </c>
      <c r="G372">
        <v>1.4</v>
      </c>
      <c r="H372">
        <v>1404</v>
      </c>
      <c r="I372" s="18">
        <f t="shared" si="171"/>
        <v>0.58611111111111114</v>
      </c>
      <c r="J372">
        <v>-2.4</v>
      </c>
      <c r="K372">
        <v>2022</v>
      </c>
      <c r="L372" s="18">
        <f t="shared" si="172"/>
        <v>0.84861111111111109</v>
      </c>
      <c r="M372">
        <v>1.4</v>
      </c>
      <c r="O372" s="18" t="str">
        <f t="shared" si="173"/>
        <v/>
      </c>
      <c r="R372" s="3" t="str">
        <f t="shared" si="178"/>
        <v>1:46+</v>
      </c>
      <c r="S372" s="3" t="str">
        <f t="shared" si="179"/>
        <v>7:48-</v>
      </c>
      <c r="T372" s="3" t="str">
        <f t="shared" si="180"/>
        <v>14:04+</v>
      </c>
      <c r="U372" s="3" t="str">
        <f t="shared" si="181"/>
        <v>20:22-</v>
      </c>
      <c r="V372" s="3" t="str">
        <f t="shared" si="182"/>
        <v/>
      </c>
      <c r="X372" s="3" t="str">
        <f t="shared" si="174"/>
        <v>1:46+</v>
      </c>
      <c r="Y372" s="3" t="str">
        <f t="shared" si="175"/>
        <v>7:48-</v>
      </c>
      <c r="Z372" s="3" t="str">
        <f t="shared" si="176"/>
        <v>14:04+</v>
      </c>
      <c r="AA372" s="3" t="str">
        <f t="shared" si="177"/>
        <v>20:22-</v>
      </c>
    </row>
    <row r="373" spans="1:27" x14ac:dyDescent="0.2">
      <c r="A373">
        <v>30</v>
      </c>
      <c r="B373">
        <v>235</v>
      </c>
      <c r="C373" s="18">
        <f t="shared" si="169"/>
        <v>0.1076388888888889</v>
      </c>
      <c r="D373">
        <v>-2.2000000000000002</v>
      </c>
      <c r="E373">
        <v>837</v>
      </c>
      <c r="F373" s="18">
        <f t="shared" si="170"/>
        <v>0.35902777777777778</v>
      </c>
      <c r="G373">
        <v>1.4</v>
      </c>
      <c r="H373">
        <v>1457</v>
      </c>
      <c r="I373" s="18">
        <f t="shared" si="171"/>
        <v>0.62291666666666667</v>
      </c>
      <c r="J373">
        <v>-2.2000000000000002</v>
      </c>
      <c r="K373">
        <v>2117</v>
      </c>
      <c r="L373" s="18">
        <f t="shared" si="172"/>
        <v>0.88680555555555562</v>
      </c>
      <c r="O373" s="18" t="str">
        <f t="shared" si="173"/>
        <v/>
      </c>
      <c r="R373" s="3" t="str">
        <f t="shared" si="178"/>
        <v>2:35+</v>
      </c>
      <c r="S373" s="3" t="str">
        <f t="shared" si="179"/>
        <v>8:37-</v>
      </c>
      <c r="T373" s="3" t="str">
        <f t="shared" si="180"/>
        <v>14:57+</v>
      </c>
      <c r="U373" s="3" t="str">
        <f t="shared" si="181"/>
        <v>21:17-</v>
      </c>
      <c r="V373" s="3" t="str">
        <f t="shared" si="182"/>
        <v/>
      </c>
      <c r="X373" s="3" t="str">
        <f t="shared" si="174"/>
        <v>2:35+</v>
      </c>
      <c r="Y373" s="3" t="str">
        <f t="shared" si="175"/>
        <v>8:37-</v>
      </c>
      <c r="Z373" s="3" t="str">
        <f t="shared" si="176"/>
        <v>14:57+</v>
      </c>
      <c r="AA373" s="3" t="str">
        <f t="shared" si="177"/>
        <v>21:17-</v>
      </c>
    </row>
    <row r="374" spans="1:27" x14ac:dyDescent="0.2">
      <c r="A374" s="16" t="s">
        <v>9</v>
      </c>
      <c r="C374" s="18" t="str">
        <f t="shared" si="169"/>
        <v/>
      </c>
      <c r="F374" s="18" t="str">
        <f t="shared" si="170"/>
        <v/>
      </c>
      <c r="I374" s="18" t="str">
        <f t="shared" si="171"/>
        <v/>
      </c>
      <c r="L374" s="18" t="str">
        <f t="shared" si="172"/>
        <v/>
      </c>
      <c r="O374" s="18" t="str">
        <f t="shared" si="173"/>
        <v/>
      </c>
      <c r="R374" s="3" t="str">
        <f t="shared" si="178"/>
        <v/>
      </c>
      <c r="S374" s="3" t="str">
        <f t="shared" si="179"/>
        <v/>
      </c>
      <c r="T374" s="3" t="str">
        <f t="shared" si="180"/>
        <v/>
      </c>
      <c r="U374" s="3" t="str">
        <f t="shared" si="181"/>
        <v/>
      </c>
      <c r="V374" s="3" t="str">
        <f t="shared" si="182"/>
        <v/>
      </c>
      <c r="X374" s="3" t="str">
        <f t="shared" si="174"/>
        <v/>
      </c>
      <c r="Y374" s="3" t="str">
        <f t="shared" si="175"/>
        <v/>
      </c>
      <c r="Z374" s="3" t="str">
        <f t="shared" si="176"/>
        <v/>
      </c>
      <c r="AA374" s="3" t="str">
        <f t="shared" si="177"/>
        <v/>
      </c>
    </row>
    <row r="375" spans="1:27" x14ac:dyDescent="0.2">
      <c r="C375" s="18" t="str">
        <f t="shared" si="169"/>
        <v/>
      </c>
      <c r="F375" s="18" t="str">
        <f t="shared" si="170"/>
        <v/>
      </c>
      <c r="I375" s="18" t="str">
        <f t="shared" si="171"/>
        <v/>
      </c>
      <c r="L375" s="18" t="str">
        <f t="shared" si="172"/>
        <v/>
      </c>
      <c r="O375" s="18" t="str">
        <f t="shared" si="173"/>
        <v/>
      </c>
      <c r="R375" s="3" t="str">
        <f t="shared" si="178"/>
        <v/>
      </c>
      <c r="S375" s="3" t="str">
        <f t="shared" si="179"/>
        <v/>
      </c>
      <c r="T375" s="3" t="str">
        <f t="shared" si="180"/>
        <v/>
      </c>
      <c r="U375" s="3" t="str">
        <f t="shared" si="181"/>
        <v/>
      </c>
      <c r="V375" s="3" t="str">
        <f t="shared" si="182"/>
        <v/>
      </c>
      <c r="X375" s="3" t="str">
        <f t="shared" si="174"/>
        <v/>
      </c>
      <c r="Y375" s="3" t="str">
        <f t="shared" si="175"/>
        <v/>
      </c>
      <c r="Z375" s="3" t="str">
        <f t="shared" si="176"/>
        <v/>
      </c>
      <c r="AA375" s="3" t="str">
        <f t="shared" si="177"/>
        <v/>
      </c>
    </row>
    <row r="376" spans="1:27" x14ac:dyDescent="0.2">
      <c r="C376" s="18" t="str">
        <f t="shared" si="169"/>
        <v/>
      </c>
      <c r="F376" s="18" t="str">
        <f t="shared" si="170"/>
        <v/>
      </c>
      <c r="I376" s="18" t="str">
        <f t="shared" si="171"/>
        <v/>
      </c>
      <c r="L376" s="18" t="str">
        <f t="shared" si="172"/>
        <v/>
      </c>
      <c r="O376" s="18" t="str">
        <f t="shared" si="173"/>
        <v/>
      </c>
      <c r="R376" s="3" t="str">
        <f t="shared" si="178"/>
        <v/>
      </c>
      <c r="S376" s="3" t="str">
        <f t="shared" si="179"/>
        <v/>
      </c>
      <c r="T376" s="3" t="str">
        <f t="shared" si="180"/>
        <v/>
      </c>
      <c r="U376" s="3" t="str">
        <f t="shared" si="181"/>
        <v/>
      </c>
      <c r="V376" s="3" t="str">
        <f t="shared" si="182"/>
        <v/>
      </c>
      <c r="X376" s="3" t="str">
        <f t="shared" si="174"/>
        <v/>
      </c>
      <c r="Y376" s="3" t="str">
        <f t="shared" si="175"/>
        <v/>
      </c>
      <c r="Z376" s="3" t="str">
        <f t="shared" si="176"/>
        <v/>
      </c>
      <c r="AA376" s="3" t="str">
        <f t="shared" si="177"/>
        <v/>
      </c>
    </row>
    <row r="377" spans="1:27" x14ac:dyDescent="0.2">
      <c r="C377" s="18" t="str">
        <f t="shared" si="169"/>
        <v/>
      </c>
      <c r="F377" s="18" t="str">
        <f t="shared" si="170"/>
        <v/>
      </c>
      <c r="I377" s="18" t="str">
        <f t="shared" si="171"/>
        <v/>
      </c>
      <c r="L377" s="18" t="str">
        <f t="shared" si="172"/>
        <v/>
      </c>
      <c r="O377" s="18" t="str">
        <f t="shared" si="173"/>
        <v/>
      </c>
      <c r="R377" s="3" t="str">
        <f t="shared" si="178"/>
        <v/>
      </c>
      <c r="S377" s="3" t="str">
        <f t="shared" si="179"/>
        <v/>
      </c>
      <c r="T377" s="3" t="str">
        <f t="shared" si="180"/>
        <v/>
      </c>
      <c r="U377" s="3" t="str">
        <f t="shared" si="181"/>
        <v/>
      </c>
      <c r="V377" s="3" t="str">
        <f t="shared" si="182"/>
        <v/>
      </c>
      <c r="X377" s="3" t="str">
        <f t="shared" si="174"/>
        <v/>
      </c>
      <c r="Y377" s="3" t="str">
        <f t="shared" si="175"/>
        <v/>
      </c>
      <c r="Z377" s="3" t="str">
        <f t="shared" si="176"/>
        <v/>
      </c>
      <c r="AA377" s="3" t="str">
        <f t="shared" si="177"/>
        <v/>
      </c>
    </row>
    <row r="378" spans="1:27" x14ac:dyDescent="0.2">
      <c r="A378" t="s">
        <v>10</v>
      </c>
      <c r="C378" s="18" t="str">
        <f t="shared" si="169"/>
        <v/>
      </c>
      <c r="F378" s="18" t="str">
        <f t="shared" si="170"/>
        <v/>
      </c>
      <c r="I378" s="18" t="str">
        <f t="shared" si="171"/>
        <v/>
      </c>
      <c r="L378" s="18" t="str">
        <f t="shared" si="172"/>
        <v/>
      </c>
      <c r="O378" s="18" t="str">
        <f t="shared" si="173"/>
        <v/>
      </c>
      <c r="R378" s="3" t="str">
        <f t="shared" si="178"/>
        <v/>
      </c>
      <c r="S378" s="3" t="str">
        <f t="shared" si="179"/>
        <v/>
      </c>
      <c r="T378" s="3" t="str">
        <f t="shared" si="180"/>
        <v/>
      </c>
      <c r="U378" s="3" t="str">
        <f t="shared" si="181"/>
        <v/>
      </c>
      <c r="V378" s="3" t="str">
        <f t="shared" si="182"/>
        <v/>
      </c>
      <c r="X378" s="3" t="str">
        <f t="shared" si="174"/>
        <v/>
      </c>
      <c r="Y378" s="3" t="str">
        <f t="shared" si="175"/>
        <v/>
      </c>
      <c r="Z378" s="3" t="str">
        <f t="shared" si="176"/>
        <v/>
      </c>
      <c r="AA378" s="3" t="str">
        <f t="shared" si="177"/>
        <v/>
      </c>
    </row>
    <row r="379" spans="1:27" x14ac:dyDescent="0.2">
      <c r="A379" t="s">
        <v>11</v>
      </c>
      <c r="B379" t="s">
        <v>490</v>
      </c>
      <c r="C379" s="18" t="e">
        <f t="shared" si="169"/>
        <v>#VALUE!</v>
      </c>
      <c r="F379" s="18" t="str">
        <f t="shared" si="170"/>
        <v/>
      </c>
      <c r="I379" s="18" t="str">
        <f t="shared" si="171"/>
        <v/>
      </c>
      <c r="L379" s="18" t="str">
        <f t="shared" si="172"/>
        <v/>
      </c>
      <c r="O379" s="18" t="str">
        <f t="shared" si="173"/>
        <v/>
      </c>
      <c r="R379" s="3" t="e">
        <f t="shared" si="178"/>
        <v>#VALUE!</v>
      </c>
      <c r="S379" s="3" t="str">
        <f t="shared" si="179"/>
        <v/>
      </c>
      <c r="T379" s="3" t="str">
        <f t="shared" si="180"/>
        <v/>
      </c>
      <c r="U379" s="3" t="str">
        <f t="shared" si="181"/>
        <v/>
      </c>
      <c r="V379" s="3" t="str">
        <f t="shared" si="182"/>
        <v/>
      </c>
      <c r="X379" s="3" t="e">
        <f t="shared" si="174"/>
        <v>#VALUE!</v>
      </c>
      <c r="Y379" s="3" t="e">
        <f t="shared" si="175"/>
        <v>#VALUE!</v>
      </c>
      <c r="Z379" s="3" t="e">
        <f t="shared" si="176"/>
        <v>#VALUE!</v>
      </c>
      <c r="AA379" s="3" t="e">
        <f t="shared" si="177"/>
        <v>#VALUE!</v>
      </c>
    </row>
    <row r="380" spans="1:27" x14ac:dyDescent="0.2">
      <c r="A380" t="s">
        <v>12</v>
      </c>
      <c r="B380" t="s">
        <v>481</v>
      </c>
      <c r="C380" s="18" t="e">
        <f t="shared" si="169"/>
        <v>#VALUE!</v>
      </c>
      <c r="F380" s="18" t="str">
        <f t="shared" si="170"/>
        <v/>
      </c>
      <c r="I380" s="18" t="str">
        <f t="shared" si="171"/>
        <v/>
      </c>
      <c r="L380" s="18" t="str">
        <f t="shared" si="172"/>
        <v/>
      </c>
      <c r="O380" s="18" t="str">
        <f t="shared" si="173"/>
        <v/>
      </c>
      <c r="R380" s="3" t="e">
        <f t="shared" si="178"/>
        <v>#VALUE!</v>
      </c>
      <c r="S380" s="3" t="str">
        <f t="shared" si="179"/>
        <v/>
      </c>
      <c r="T380" s="3" t="str">
        <f t="shared" si="180"/>
        <v/>
      </c>
      <c r="U380" s="3" t="str">
        <f t="shared" si="181"/>
        <v/>
      </c>
      <c r="V380" s="3" t="str">
        <f t="shared" si="182"/>
        <v/>
      </c>
      <c r="X380" s="3" t="e">
        <f t="shared" si="174"/>
        <v>#VALUE!</v>
      </c>
      <c r="Y380" s="3" t="e">
        <f t="shared" si="175"/>
        <v>#VALUE!</v>
      </c>
      <c r="Z380" s="3" t="e">
        <f t="shared" si="176"/>
        <v>#VALUE!</v>
      </c>
      <c r="AA380" s="3" t="e">
        <f t="shared" si="177"/>
        <v>#VALUE!</v>
      </c>
    </row>
    <row r="381" spans="1:27" x14ac:dyDescent="0.2">
      <c r="A381" t="s">
        <v>13</v>
      </c>
      <c r="C381" s="18" t="str">
        <f t="shared" si="169"/>
        <v/>
      </c>
      <c r="F381" s="18" t="str">
        <f t="shared" si="170"/>
        <v/>
      </c>
      <c r="I381" s="18" t="str">
        <f t="shared" si="171"/>
        <v/>
      </c>
      <c r="L381" s="18" t="str">
        <f t="shared" si="172"/>
        <v/>
      </c>
      <c r="O381" s="18" t="str">
        <f t="shared" si="173"/>
        <v/>
      </c>
      <c r="R381" s="3" t="str">
        <f t="shared" si="178"/>
        <v/>
      </c>
      <c r="S381" s="3" t="str">
        <f t="shared" si="179"/>
        <v/>
      </c>
      <c r="T381" s="3" t="str">
        <f t="shared" si="180"/>
        <v/>
      </c>
      <c r="U381" s="3" t="str">
        <f t="shared" si="181"/>
        <v/>
      </c>
      <c r="V381" s="3" t="str">
        <f t="shared" si="182"/>
        <v/>
      </c>
      <c r="X381" s="3" t="str">
        <f t="shared" si="174"/>
        <v/>
      </c>
      <c r="Y381" s="3" t="str">
        <f t="shared" si="175"/>
        <v/>
      </c>
      <c r="Z381" s="3" t="str">
        <f t="shared" si="176"/>
        <v/>
      </c>
      <c r="AA381" s="3" t="str">
        <f t="shared" si="177"/>
        <v/>
      </c>
    </row>
    <row r="382" spans="1:27" x14ac:dyDescent="0.2">
      <c r="A382" s="26"/>
      <c r="B382" s="14" t="s">
        <v>0</v>
      </c>
      <c r="C382" s="18" t="e">
        <f t="shared" si="169"/>
        <v>#VALUE!</v>
      </c>
      <c r="D382" s="14" t="s">
        <v>0</v>
      </c>
      <c r="E382" s="14" t="s">
        <v>2</v>
      </c>
      <c r="F382" s="18" t="e">
        <f t="shared" si="170"/>
        <v>#VALUE!</v>
      </c>
      <c r="G382" s="14" t="s">
        <v>2</v>
      </c>
      <c r="H382" s="14" t="s">
        <v>0</v>
      </c>
      <c r="I382" s="18" t="e">
        <f t="shared" si="171"/>
        <v>#VALUE!</v>
      </c>
      <c r="J382" s="14" t="s">
        <v>0</v>
      </c>
      <c r="K382" s="14" t="s">
        <v>2</v>
      </c>
      <c r="L382" s="18" t="e">
        <f t="shared" si="172"/>
        <v>#VALUE!</v>
      </c>
      <c r="O382" s="18" t="str">
        <f t="shared" si="173"/>
        <v/>
      </c>
      <c r="R382" s="3" t="e">
        <f t="shared" si="178"/>
        <v>#VALUE!</v>
      </c>
      <c r="S382" s="3" t="e">
        <f t="shared" si="179"/>
        <v>#VALUE!</v>
      </c>
      <c r="T382" s="3" t="e">
        <f t="shared" si="180"/>
        <v>#VALUE!</v>
      </c>
      <c r="U382" s="3" t="e">
        <f t="shared" si="181"/>
        <v>#VALUE!</v>
      </c>
      <c r="V382" s="3" t="str">
        <f t="shared" si="182"/>
        <v/>
      </c>
      <c r="X382" s="3" t="e">
        <f t="shared" si="174"/>
        <v>#VALUE!</v>
      </c>
      <c r="Y382" s="3" t="e">
        <f t="shared" si="175"/>
        <v>#VALUE!</v>
      </c>
      <c r="Z382" s="3" t="e">
        <f t="shared" si="176"/>
        <v>#VALUE!</v>
      </c>
      <c r="AA382" s="3" t="e">
        <f t="shared" si="177"/>
        <v>#VALUE!</v>
      </c>
    </row>
    <row r="383" spans="1:27" x14ac:dyDescent="0.2">
      <c r="A383" s="26"/>
      <c r="B383" s="14" t="s">
        <v>1</v>
      </c>
      <c r="C383" s="18" t="e">
        <f t="shared" si="169"/>
        <v>#VALUE!</v>
      </c>
      <c r="D383" s="14" t="s">
        <v>1</v>
      </c>
      <c r="E383" s="14" t="s">
        <v>3</v>
      </c>
      <c r="F383" s="18" t="e">
        <f t="shared" si="170"/>
        <v>#VALUE!</v>
      </c>
      <c r="G383" s="14" t="s">
        <v>3</v>
      </c>
      <c r="H383" s="14" t="s">
        <v>1</v>
      </c>
      <c r="I383" s="18" t="e">
        <f t="shared" si="171"/>
        <v>#VALUE!</v>
      </c>
      <c r="J383" s="14" t="s">
        <v>1</v>
      </c>
      <c r="K383" s="14" t="s">
        <v>3</v>
      </c>
      <c r="L383" s="18" t="e">
        <f t="shared" si="172"/>
        <v>#VALUE!</v>
      </c>
      <c r="O383" s="18" t="str">
        <f t="shared" si="173"/>
        <v/>
      </c>
      <c r="R383" s="3" t="e">
        <f t="shared" si="178"/>
        <v>#VALUE!</v>
      </c>
      <c r="S383" s="3" t="e">
        <f t="shared" si="179"/>
        <v>#VALUE!</v>
      </c>
      <c r="T383" s="3" t="e">
        <f t="shared" si="180"/>
        <v>#VALUE!</v>
      </c>
      <c r="U383" s="3" t="e">
        <f t="shared" si="181"/>
        <v>#VALUE!</v>
      </c>
      <c r="V383" s="3" t="str">
        <f t="shared" si="182"/>
        <v/>
      </c>
      <c r="X383" s="3" t="e">
        <f t="shared" si="174"/>
        <v>#VALUE!</v>
      </c>
      <c r="Y383" s="3" t="e">
        <f t="shared" si="175"/>
        <v>#VALUE!</v>
      </c>
      <c r="Z383" s="3" t="e">
        <f t="shared" si="176"/>
        <v>#VALUE!</v>
      </c>
      <c r="AA383" s="3" t="e">
        <f t="shared" si="177"/>
        <v>#VALUE!</v>
      </c>
    </row>
    <row r="384" spans="1:27" x14ac:dyDescent="0.2">
      <c r="A384" s="26" t="s">
        <v>4</v>
      </c>
      <c r="B384" s="14" t="s">
        <v>5</v>
      </c>
      <c r="C384" s="18" t="e">
        <f t="shared" si="169"/>
        <v>#VALUE!</v>
      </c>
      <c r="D384" s="14" t="s">
        <v>7</v>
      </c>
      <c r="E384" s="14" t="s">
        <v>5</v>
      </c>
      <c r="F384" s="18" t="e">
        <f t="shared" si="170"/>
        <v>#VALUE!</v>
      </c>
      <c r="G384" s="14" t="s">
        <v>7</v>
      </c>
      <c r="H384" s="14" t="s">
        <v>5</v>
      </c>
      <c r="I384" s="18" t="e">
        <f t="shared" si="171"/>
        <v>#VALUE!</v>
      </c>
      <c r="J384" s="14" t="s">
        <v>7</v>
      </c>
      <c r="K384" s="14" t="s">
        <v>5</v>
      </c>
      <c r="L384" s="18" t="e">
        <f t="shared" si="172"/>
        <v>#VALUE!</v>
      </c>
      <c r="M384" s="14" t="s">
        <v>7</v>
      </c>
      <c r="N384" s="14" t="s">
        <v>5</v>
      </c>
      <c r="O384" s="18" t="e">
        <f t="shared" si="173"/>
        <v>#VALUE!</v>
      </c>
      <c r="P384" s="14" t="s">
        <v>7</v>
      </c>
      <c r="R384" s="3" t="e">
        <f t="shared" si="178"/>
        <v>#VALUE!</v>
      </c>
      <c r="S384" s="3" t="e">
        <f t="shared" si="179"/>
        <v>#VALUE!</v>
      </c>
      <c r="T384" s="3" t="e">
        <f t="shared" si="180"/>
        <v>#VALUE!</v>
      </c>
      <c r="U384" s="3" t="e">
        <f t="shared" si="181"/>
        <v>#VALUE!</v>
      </c>
      <c r="V384" s="3" t="e">
        <f t="shared" si="182"/>
        <v>#VALUE!</v>
      </c>
      <c r="X384" s="3" t="e">
        <f t="shared" si="174"/>
        <v>#VALUE!</v>
      </c>
      <c r="Y384" s="3" t="e">
        <f t="shared" si="175"/>
        <v>#VALUE!</v>
      </c>
      <c r="Z384" s="3" t="e">
        <f t="shared" si="176"/>
        <v>#VALUE!</v>
      </c>
      <c r="AA384" s="3" t="e">
        <f t="shared" si="177"/>
        <v>#VALUE!</v>
      </c>
    </row>
    <row r="385" spans="1:27" x14ac:dyDescent="0.2">
      <c r="A385" s="26"/>
      <c r="B385" s="14" t="s">
        <v>6</v>
      </c>
      <c r="C385" s="18" t="e">
        <f t="shared" si="169"/>
        <v>#VALUE!</v>
      </c>
      <c r="D385" s="14" t="s">
        <v>8</v>
      </c>
      <c r="E385" s="14" t="s">
        <v>6</v>
      </c>
      <c r="F385" s="18" t="e">
        <f t="shared" si="170"/>
        <v>#VALUE!</v>
      </c>
      <c r="G385" s="14" t="s">
        <v>8</v>
      </c>
      <c r="H385" s="14" t="s">
        <v>6</v>
      </c>
      <c r="I385" s="18" t="e">
        <f t="shared" si="171"/>
        <v>#VALUE!</v>
      </c>
      <c r="J385" s="14" t="s">
        <v>8</v>
      </c>
      <c r="K385" s="14" t="s">
        <v>6</v>
      </c>
      <c r="L385" s="18" t="e">
        <f t="shared" si="172"/>
        <v>#VALUE!</v>
      </c>
      <c r="M385" s="14" t="s">
        <v>8</v>
      </c>
      <c r="N385" s="14" t="s">
        <v>6</v>
      </c>
      <c r="O385" s="18" t="e">
        <f t="shared" si="173"/>
        <v>#VALUE!</v>
      </c>
      <c r="P385" s="14" t="s">
        <v>8</v>
      </c>
      <c r="R385" s="3" t="e">
        <f t="shared" si="178"/>
        <v>#VALUE!</v>
      </c>
      <c r="S385" s="3" t="e">
        <f t="shared" si="179"/>
        <v>#VALUE!</v>
      </c>
      <c r="T385" s="3" t="e">
        <f t="shared" si="180"/>
        <v>#VALUE!</v>
      </c>
      <c r="U385" s="3" t="e">
        <f t="shared" si="181"/>
        <v>#VALUE!</v>
      </c>
      <c r="V385" s="3" t="e">
        <f t="shared" si="182"/>
        <v>#VALUE!</v>
      </c>
      <c r="X385" s="3" t="e">
        <f t="shared" si="174"/>
        <v>#VALUE!</v>
      </c>
      <c r="Y385" s="3" t="e">
        <f t="shared" si="175"/>
        <v>#VALUE!</v>
      </c>
      <c r="Z385" s="3" t="e">
        <f t="shared" si="176"/>
        <v>#VALUE!</v>
      </c>
      <c r="AA385" s="3" t="e">
        <f t="shared" si="177"/>
        <v>#VALUE!</v>
      </c>
    </row>
    <row r="386" spans="1:27" x14ac:dyDescent="0.2">
      <c r="A386">
        <v>1</v>
      </c>
      <c r="C386" s="18" t="str">
        <f t="shared" si="169"/>
        <v/>
      </c>
      <c r="D386">
        <v>1.3</v>
      </c>
      <c r="E386">
        <v>331</v>
      </c>
      <c r="F386" s="18">
        <f t="shared" si="170"/>
        <v>0.14652777777777778</v>
      </c>
      <c r="G386">
        <v>-2.1</v>
      </c>
      <c r="H386">
        <v>937</v>
      </c>
      <c r="I386" s="18">
        <f t="shared" si="171"/>
        <v>0.40069444444444446</v>
      </c>
      <c r="J386">
        <v>1.3</v>
      </c>
      <c r="K386">
        <v>1558</v>
      </c>
      <c r="L386" s="18">
        <f t="shared" si="172"/>
        <v>0.66527777777777775</v>
      </c>
      <c r="M386">
        <v>-2.2000000000000002</v>
      </c>
      <c r="N386">
        <v>2220</v>
      </c>
      <c r="O386" s="18">
        <f t="shared" si="173"/>
        <v>0.93055555555555547</v>
      </c>
      <c r="R386" s="3" t="str">
        <f t="shared" si="178"/>
        <v/>
      </c>
      <c r="S386" s="3" t="str">
        <f t="shared" si="179"/>
        <v>3:31+</v>
      </c>
      <c r="T386" s="3" t="str">
        <f t="shared" si="180"/>
        <v>9:37-</v>
      </c>
      <c r="U386" s="3" t="str">
        <f t="shared" si="181"/>
        <v>15:58+</v>
      </c>
      <c r="V386" s="3" t="str">
        <f t="shared" si="182"/>
        <v>22:20-</v>
      </c>
      <c r="X386" s="3" t="str">
        <f t="shared" si="174"/>
        <v>3:31+</v>
      </c>
      <c r="Y386" s="3" t="str">
        <f t="shared" si="175"/>
        <v>9:37-</v>
      </c>
      <c r="Z386" s="3" t="str">
        <f t="shared" si="176"/>
        <v>15:58+</v>
      </c>
      <c r="AA386" s="3" t="str">
        <f t="shared" si="177"/>
        <v>22:20-</v>
      </c>
    </row>
    <row r="387" spans="1:27" x14ac:dyDescent="0.2">
      <c r="A387">
        <v>2</v>
      </c>
      <c r="C387" s="18" t="str">
        <f t="shared" si="169"/>
        <v/>
      </c>
      <c r="D387">
        <v>1.3</v>
      </c>
      <c r="E387">
        <v>434</v>
      </c>
      <c r="F387" s="18">
        <f t="shared" si="170"/>
        <v>0.19027777777777777</v>
      </c>
      <c r="G387">
        <v>-2.1</v>
      </c>
      <c r="H387">
        <v>1045</v>
      </c>
      <c r="I387" s="18">
        <f t="shared" si="171"/>
        <v>0.44791666666666669</v>
      </c>
      <c r="J387">
        <v>1.3</v>
      </c>
      <c r="K387">
        <v>1705</v>
      </c>
      <c r="L387" s="18">
        <f t="shared" si="172"/>
        <v>0.71180555555555547</v>
      </c>
      <c r="M387">
        <v>-2.2000000000000002</v>
      </c>
      <c r="N387">
        <v>2329</v>
      </c>
      <c r="O387" s="18">
        <f t="shared" si="173"/>
        <v>0.9784722222222223</v>
      </c>
      <c r="R387" s="3" t="str">
        <f t="shared" si="178"/>
        <v/>
      </c>
      <c r="S387" s="3" t="str">
        <f t="shared" si="179"/>
        <v>4:34+</v>
      </c>
      <c r="T387" s="3" t="str">
        <f t="shared" si="180"/>
        <v>10:45-</v>
      </c>
      <c r="U387" s="3" t="str">
        <f t="shared" si="181"/>
        <v>17:05+</v>
      </c>
      <c r="V387" s="3" t="str">
        <f t="shared" si="182"/>
        <v>23:29-</v>
      </c>
      <c r="X387" s="3" t="str">
        <f t="shared" si="174"/>
        <v>4:34+</v>
      </c>
      <c r="Y387" s="3" t="str">
        <f t="shared" si="175"/>
        <v>10:45-</v>
      </c>
      <c r="Z387" s="3" t="str">
        <f t="shared" si="176"/>
        <v>17:05+</v>
      </c>
      <c r="AA387" s="3" t="str">
        <f t="shared" si="177"/>
        <v>23:29-</v>
      </c>
    </row>
    <row r="388" spans="1:27" x14ac:dyDescent="0.2">
      <c r="A388">
        <v>3</v>
      </c>
      <c r="C388" s="18" t="str">
        <f t="shared" si="169"/>
        <v/>
      </c>
      <c r="D388">
        <v>1.3</v>
      </c>
      <c r="E388">
        <v>540</v>
      </c>
      <c r="F388" s="18">
        <f t="shared" si="170"/>
        <v>0.23611111111111113</v>
      </c>
      <c r="G388">
        <v>-2.1</v>
      </c>
      <c r="H388">
        <v>1158</v>
      </c>
      <c r="I388" s="18">
        <f t="shared" si="171"/>
        <v>0.49861111111111112</v>
      </c>
      <c r="J388">
        <v>1.4</v>
      </c>
      <c r="K388">
        <v>1813</v>
      </c>
      <c r="L388" s="18">
        <f t="shared" si="172"/>
        <v>0.75902777777777775</v>
      </c>
      <c r="M388">
        <v>-2.2000000000000002</v>
      </c>
      <c r="O388" s="18" t="str">
        <f t="shared" si="173"/>
        <v/>
      </c>
      <c r="R388" s="3" t="str">
        <f t="shared" si="178"/>
        <v/>
      </c>
      <c r="S388" s="3" t="str">
        <f t="shared" si="179"/>
        <v>5:40+</v>
      </c>
      <c r="T388" s="3" t="str">
        <f t="shared" si="180"/>
        <v>11:58-</v>
      </c>
      <c r="U388" s="3" t="str">
        <f t="shared" si="181"/>
        <v>18:13+</v>
      </c>
      <c r="V388" s="3" t="str">
        <f t="shared" si="182"/>
        <v/>
      </c>
      <c r="X388" s="3" t="str">
        <f t="shared" si="174"/>
        <v>5:40+</v>
      </c>
      <c r="Y388" s="3" t="str">
        <f t="shared" si="175"/>
        <v>11:58-</v>
      </c>
      <c r="Z388" s="3" t="str">
        <f t="shared" si="176"/>
        <v>18:13+</v>
      </c>
      <c r="AA388" s="3" t="str">
        <f t="shared" si="177"/>
        <v/>
      </c>
    </row>
    <row r="389" spans="1:27" x14ac:dyDescent="0.2">
      <c r="A389">
        <v>4</v>
      </c>
      <c r="B389">
        <v>38</v>
      </c>
      <c r="C389" s="18">
        <f t="shared" si="169"/>
        <v>2.6388888888888889E-2</v>
      </c>
      <c r="D389">
        <v>1.4</v>
      </c>
      <c r="E389">
        <v>644</v>
      </c>
      <c r="F389" s="18">
        <f t="shared" si="170"/>
        <v>0.28055555555555556</v>
      </c>
      <c r="G389">
        <v>-2.2000000000000002</v>
      </c>
      <c r="H389">
        <v>1307</v>
      </c>
      <c r="I389" s="18">
        <f t="shared" si="171"/>
        <v>0.54652777777777783</v>
      </c>
      <c r="J389">
        <v>1.4</v>
      </c>
      <c r="K389">
        <v>1917</v>
      </c>
      <c r="L389" s="18">
        <f t="shared" si="172"/>
        <v>0.80347222222222225</v>
      </c>
      <c r="M389">
        <v>-2.2999999999999998</v>
      </c>
      <c r="O389" s="18" t="str">
        <f t="shared" si="173"/>
        <v/>
      </c>
      <c r="R389" s="3" t="str">
        <f t="shared" si="178"/>
        <v>0:38-</v>
      </c>
      <c r="S389" s="3" t="str">
        <f t="shared" si="179"/>
        <v>6:44+</v>
      </c>
      <c r="T389" s="3" t="str">
        <f t="shared" si="180"/>
        <v>13:07-</v>
      </c>
      <c r="U389" s="3" t="str">
        <f t="shared" si="181"/>
        <v>19:17+</v>
      </c>
      <c r="V389" s="3" t="str">
        <f t="shared" si="182"/>
        <v/>
      </c>
      <c r="X389" s="3" t="str">
        <f t="shared" si="174"/>
        <v>0:38-</v>
      </c>
      <c r="Y389" s="3" t="str">
        <f t="shared" si="175"/>
        <v>6:44+</v>
      </c>
      <c r="Z389" s="3" t="str">
        <f t="shared" si="176"/>
        <v>13:07-</v>
      </c>
      <c r="AA389" s="3" t="str">
        <f t="shared" si="177"/>
        <v>19:17+</v>
      </c>
    </row>
    <row r="390" spans="1:27" x14ac:dyDescent="0.2">
      <c r="A390">
        <v>5</v>
      </c>
      <c r="B390">
        <v>141</v>
      </c>
      <c r="C390" s="18">
        <f t="shared" ref="C390:C453" si="183">IF(B390="","",(INT(B390/100)+MOD(B390,100)/60)/24)</f>
        <v>7.013888888888889E-2</v>
      </c>
      <c r="D390">
        <v>1.4</v>
      </c>
      <c r="E390">
        <v>745</v>
      </c>
      <c r="F390" s="18">
        <f t="shared" ref="F390:F453" si="184">IF(E390="","",(INT(E390/100)+MOD(E390,100)/60)/24)</f>
        <v>0.32291666666666669</v>
      </c>
      <c r="G390">
        <v>-2.4</v>
      </c>
      <c r="H390">
        <v>1410</v>
      </c>
      <c r="I390" s="18">
        <f t="shared" ref="I390:I453" si="185">IF(H390="","",(INT(H390/100)+MOD(H390,100)/60)/24)</f>
        <v>0.59027777777777779</v>
      </c>
      <c r="J390">
        <v>1.5</v>
      </c>
      <c r="K390">
        <v>2017</v>
      </c>
      <c r="L390" s="18">
        <f t="shared" ref="L390:L453" si="186">IF(K390="","",(INT(K390/100)+MOD(K390,100)/60)/24)</f>
        <v>0.84513888888888899</v>
      </c>
      <c r="M390">
        <v>-2.4</v>
      </c>
      <c r="O390" s="18" t="str">
        <f t="shared" ref="O390:O453" si="187">IF(N390="","",(INT(N390/100)+MOD(N390,100)/60)/24)</f>
        <v/>
      </c>
      <c r="R390" s="3" t="str">
        <f t="shared" si="178"/>
        <v>1:41-</v>
      </c>
      <c r="S390" s="3" t="str">
        <f t="shared" si="179"/>
        <v>7:45+</v>
      </c>
      <c r="T390" s="3" t="str">
        <f t="shared" si="180"/>
        <v>14:10-</v>
      </c>
      <c r="U390" s="3" t="str">
        <f t="shared" si="181"/>
        <v>20:17+</v>
      </c>
      <c r="V390" s="3" t="str">
        <f t="shared" si="182"/>
        <v/>
      </c>
      <c r="X390" s="3" t="str">
        <f t="shared" ref="X390:X453" si="188">IF($R390="",S390,R390)</f>
        <v>1:41-</v>
      </c>
      <c r="Y390" s="3" t="str">
        <f t="shared" ref="Y390:Y453" si="189">IF($R390="",T390,S390)</f>
        <v>7:45+</v>
      </c>
      <c r="Z390" s="3" t="str">
        <f t="shared" ref="Z390:Z453" si="190">IF($R390="",U390,T390)</f>
        <v>14:10-</v>
      </c>
      <c r="AA390" s="3" t="str">
        <f t="shared" ref="AA390:AA453" si="191">IF($R390="",V390,U390)</f>
        <v>20:17+</v>
      </c>
    </row>
    <row r="391" spans="1:27" x14ac:dyDescent="0.2">
      <c r="A391">
        <v>6</v>
      </c>
      <c r="B391">
        <v>239</v>
      </c>
      <c r="C391" s="18">
        <f t="shared" si="183"/>
        <v>0.11041666666666666</v>
      </c>
      <c r="D391">
        <v>1.6</v>
      </c>
      <c r="E391">
        <v>841</v>
      </c>
      <c r="F391" s="18">
        <f t="shared" si="184"/>
        <v>0.36180555555555555</v>
      </c>
      <c r="G391">
        <v>-2.5</v>
      </c>
      <c r="H391">
        <v>1507</v>
      </c>
      <c r="I391" s="18">
        <f t="shared" si="185"/>
        <v>0.62986111111111109</v>
      </c>
      <c r="J391">
        <v>1.6</v>
      </c>
      <c r="K391">
        <v>2112</v>
      </c>
      <c r="L391" s="18">
        <f t="shared" si="186"/>
        <v>0.8833333333333333</v>
      </c>
      <c r="O391" s="18" t="str">
        <f t="shared" si="187"/>
        <v/>
      </c>
      <c r="R391" s="3" t="str">
        <f t="shared" si="178"/>
        <v>2:39-</v>
      </c>
      <c r="S391" s="3" t="str">
        <f t="shared" si="179"/>
        <v>8:41+</v>
      </c>
      <c r="T391" s="3" t="str">
        <f t="shared" si="180"/>
        <v>15:07-</v>
      </c>
      <c r="U391" s="3" t="str">
        <f t="shared" si="181"/>
        <v>21:12-</v>
      </c>
      <c r="V391" s="3" t="str">
        <f t="shared" si="182"/>
        <v/>
      </c>
      <c r="X391" s="3" t="str">
        <f t="shared" si="188"/>
        <v>2:39-</v>
      </c>
      <c r="Y391" s="3" t="str">
        <f t="shared" si="189"/>
        <v>8:41+</v>
      </c>
      <c r="Z391" s="3" t="str">
        <f t="shared" si="190"/>
        <v>15:07-</v>
      </c>
      <c r="AA391" s="3" t="str">
        <f t="shared" si="191"/>
        <v>21:12-</v>
      </c>
    </row>
    <row r="392" spans="1:27" x14ac:dyDescent="0.2">
      <c r="A392">
        <v>7</v>
      </c>
      <c r="C392" s="18" t="str">
        <f t="shared" si="183"/>
        <v/>
      </c>
      <c r="D392">
        <v>-2.5</v>
      </c>
      <c r="E392">
        <v>333</v>
      </c>
      <c r="F392" s="18">
        <f t="shared" si="184"/>
        <v>0.14791666666666667</v>
      </c>
      <c r="G392">
        <v>1.6</v>
      </c>
      <c r="H392">
        <v>934</v>
      </c>
      <c r="I392" s="18">
        <f t="shared" si="185"/>
        <v>0.39861111111111108</v>
      </c>
      <c r="J392">
        <v>-2.5</v>
      </c>
      <c r="K392">
        <v>1601</v>
      </c>
      <c r="L392" s="18">
        <f t="shared" si="186"/>
        <v>0.66736111111111107</v>
      </c>
      <c r="M392">
        <v>1.6</v>
      </c>
      <c r="N392">
        <v>2204</v>
      </c>
      <c r="O392" s="18">
        <f t="shared" si="187"/>
        <v>0.9194444444444444</v>
      </c>
      <c r="R392" s="3" t="str">
        <f t="shared" si="178"/>
        <v/>
      </c>
      <c r="S392" s="3" t="str">
        <f t="shared" si="179"/>
        <v>3:33-</v>
      </c>
      <c r="T392" s="3" t="str">
        <f t="shared" si="180"/>
        <v>9:34+</v>
      </c>
      <c r="U392" s="3" t="str">
        <f t="shared" si="181"/>
        <v>16:01-</v>
      </c>
      <c r="V392" s="3" t="str">
        <f t="shared" si="182"/>
        <v>22:04-</v>
      </c>
      <c r="X392" s="3" t="str">
        <f t="shared" si="188"/>
        <v>3:33-</v>
      </c>
      <c r="Y392" s="3" t="str">
        <f t="shared" si="189"/>
        <v>9:34+</v>
      </c>
      <c r="Z392" s="3" t="str">
        <f t="shared" si="190"/>
        <v>16:01-</v>
      </c>
      <c r="AA392" s="3" t="str">
        <f t="shared" si="191"/>
        <v>22:04-</v>
      </c>
    </row>
    <row r="393" spans="1:27" x14ac:dyDescent="0.2">
      <c r="A393">
        <v>8</v>
      </c>
      <c r="C393" s="18" t="str">
        <f t="shared" si="183"/>
        <v/>
      </c>
      <c r="D393">
        <v>-2.5</v>
      </c>
      <c r="E393">
        <v>424</v>
      </c>
      <c r="F393" s="18">
        <f t="shared" si="184"/>
        <v>0.18333333333333335</v>
      </c>
      <c r="G393">
        <v>1.6</v>
      </c>
      <c r="H393">
        <v>1025</v>
      </c>
      <c r="I393" s="18">
        <f t="shared" si="185"/>
        <v>0.43402777777777773</v>
      </c>
      <c r="J393">
        <v>-2.6</v>
      </c>
      <c r="K393">
        <v>1652</v>
      </c>
      <c r="L393" s="18">
        <f t="shared" si="186"/>
        <v>0.70277777777777783</v>
      </c>
      <c r="M393">
        <v>1.7</v>
      </c>
      <c r="N393">
        <v>2255</v>
      </c>
      <c r="O393" s="18">
        <f t="shared" si="187"/>
        <v>0.95486111111111116</v>
      </c>
      <c r="R393" s="3" t="str">
        <f t="shared" si="178"/>
        <v/>
      </c>
      <c r="S393" s="3" t="str">
        <f t="shared" si="179"/>
        <v>4:24-</v>
      </c>
      <c r="T393" s="3" t="str">
        <f t="shared" si="180"/>
        <v>10:25+</v>
      </c>
      <c r="U393" s="3" t="str">
        <f t="shared" si="181"/>
        <v>16:52-</v>
      </c>
      <c r="V393" s="3" t="str">
        <f t="shared" si="182"/>
        <v>22:55-</v>
      </c>
      <c r="X393" s="3" t="str">
        <f t="shared" si="188"/>
        <v>4:24-</v>
      </c>
      <c r="Y393" s="3" t="str">
        <f t="shared" si="189"/>
        <v>10:25+</v>
      </c>
      <c r="Z393" s="3" t="str">
        <f t="shared" si="190"/>
        <v>16:52-</v>
      </c>
      <c r="AA393" s="3" t="str">
        <f t="shared" si="191"/>
        <v>22:55-</v>
      </c>
    </row>
    <row r="394" spans="1:27" x14ac:dyDescent="0.2">
      <c r="A394">
        <v>9</v>
      </c>
      <c r="C394" s="18" t="str">
        <f t="shared" si="183"/>
        <v/>
      </c>
      <c r="D394">
        <v>-2.5</v>
      </c>
      <c r="E394">
        <v>513</v>
      </c>
      <c r="F394" s="18">
        <f t="shared" si="184"/>
        <v>0.21736111111111112</v>
      </c>
      <c r="G394">
        <v>1.7</v>
      </c>
      <c r="H394">
        <v>1114</v>
      </c>
      <c r="I394" s="18">
        <f t="shared" si="185"/>
        <v>0.4680555555555555</v>
      </c>
      <c r="J394">
        <v>-2.6</v>
      </c>
      <c r="K394">
        <v>1742</v>
      </c>
      <c r="L394" s="18">
        <f t="shared" si="186"/>
        <v>0.73749999999999993</v>
      </c>
      <c r="M394">
        <v>1.6</v>
      </c>
      <c r="N394">
        <v>2344</v>
      </c>
      <c r="O394" s="18">
        <f t="shared" si="187"/>
        <v>0.98888888888888893</v>
      </c>
      <c r="R394" s="3" t="str">
        <f t="shared" si="178"/>
        <v/>
      </c>
      <c r="S394" s="3" t="str">
        <f t="shared" si="179"/>
        <v>5:13-</v>
      </c>
      <c r="T394" s="3" t="str">
        <f t="shared" si="180"/>
        <v>11:14+</v>
      </c>
      <c r="U394" s="3" t="str">
        <f t="shared" si="181"/>
        <v>17:42-</v>
      </c>
      <c r="V394" s="3" t="str">
        <f t="shared" si="182"/>
        <v>23:44-</v>
      </c>
      <c r="X394" s="3" t="str">
        <f t="shared" si="188"/>
        <v>5:13-</v>
      </c>
      <c r="Y394" s="3" t="str">
        <f t="shared" si="189"/>
        <v>11:14+</v>
      </c>
      <c r="Z394" s="3" t="str">
        <f t="shared" si="190"/>
        <v>17:42-</v>
      </c>
      <c r="AA394" s="3" t="str">
        <f t="shared" si="191"/>
        <v>23:44-</v>
      </c>
    </row>
    <row r="395" spans="1:27" x14ac:dyDescent="0.2">
      <c r="A395">
        <v>10</v>
      </c>
      <c r="C395" s="18" t="str">
        <f t="shared" si="183"/>
        <v/>
      </c>
      <c r="D395">
        <v>-2.5</v>
      </c>
      <c r="E395">
        <v>601</v>
      </c>
      <c r="F395" s="18">
        <f t="shared" si="184"/>
        <v>0.25069444444444444</v>
      </c>
      <c r="G395">
        <v>1.6</v>
      </c>
      <c r="H395">
        <v>1203</v>
      </c>
      <c r="I395" s="18">
        <f t="shared" si="185"/>
        <v>0.50208333333333333</v>
      </c>
      <c r="J395">
        <v>-2.5</v>
      </c>
      <c r="K395">
        <v>1831</v>
      </c>
      <c r="L395" s="18">
        <f t="shared" si="186"/>
        <v>0.7715277777777777</v>
      </c>
      <c r="M395">
        <v>1.6</v>
      </c>
      <c r="O395" s="18" t="str">
        <f t="shared" si="187"/>
        <v/>
      </c>
      <c r="R395" s="3" t="str">
        <f t="shared" ref="R395:R458" si="192">IF(C395="","",IF(D395&lt;0,$U$1&amp;TEXT(C395,"h:mm")&amp;$U$2,$S$1&amp;TEXT(C395,"h:mm")&amp;$S$2))</f>
        <v/>
      </c>
      <c r="S395" s="3" t="str">
        <f t="shared" ref="S395:S458" si="193">IF(F395="","",IF(G395&lt;0,$U$1&amp;TEXT(F395,"h:mm")&amp;$U$2,$S$1&amp;TEXT(F395,"h:mm")&amp;$S$2))</f>
        <v>6:01-</v>
      </c>
      <c r="T395" s="3" t="str">
        <f t="shared" ref="T395:T458" si="194">IF(I395="","",IF(J395&lt;0,$U$1&amp;TEXT(I395,"h:mm")&amp;$U$2,$S$1&amp;TEXT(I395,"h:mm")&amp;$S$2))</f>
        <v>12:03+</v>
      </c>
      <c r="U395" s="3" t="str">
        <f t="shared" ref="U395:U458" si="195">IF(L395="","",IF(M395&lt;0,$U$1&amp;TEXT(L395,"h:mm")&amp;$U$2,$S$1&amp;TEXT(L395,"h:mm")&amp;$S$2))</f>
        <v>18:31-</v>
      </c>
      <c r="V395" s="3" t="str">
        <f t="shared" ref="V395:V458" si="196">IF(O395="","",IF(P395&lt;0,$U$1&amp;TEXT(O395,"h:mm")&amp;$U$2,$S$1&amp;TEXT(O395,"h:mm")&amp;$S$2))</f>
        <v/>
      </c>
      <c r="X395" s="3" t="str">
        <f t="shared" si="188"/>
        <v>6:01-</v>
      </c>
      <c r="Y395" s="3" t="str">
        <f t="shared" si="189"/>
        <v>12:03+</v>
      </c>
      <c r="Z395" s="3" t="str">
        <f t="shared" si="190"/>
        <v>18:31-</v>
      </c>
      <c r="AA395" s="3" t="str">
        <f t="shared" si="191"/>
        <v/>
      </c>
    </row>
    <row r="396" spans="1:27" x14ac:dyDescent="0.2">
      <c r="A396">
        <v>11</v>
      </c>
      <c r="B396">
        <v>32</v>
      </c>
      <c r="C396" s="18">
        <f t="shared" si="183"/>
        <v>2.2222222222222223E-2</v>
      </c>
      <c r="D396">
        <v>-2.5</v>
      </c>
      <c r="E396">
        <v>650</v>
      </c>
      <c r="F396" s="18">
        <f t="shared" si="184"/>
        <v>0.28472222222222221</v>
      </c>
      <c r="G396">
        <v>1.6</v>
      </c>
      <c r="H396">
        <v>1252</v>
      </c>
      <c r="I396" s="18">
        <f t="shared" si="185"/>
        <v>0.53611111111111109</v>
      </c>
      <c r="J396">
        <v>-2.5</v>
      </c>
      <c r="K396">
        <v>1920</v>
      </c>
      <c r="L396" s="18">
        <f t="shared" si="186"/>
        <v>0.80555555555555547</v>
      </c>
      <c r="M396">
        <v>1.5</v>
      </c>
      <c r="O396" s="18" t="str">
        <f t="shared" si="187"/>
        <v/>
      </c>
      <c r="R396" s="3" t="str">
        <f t="shared" si="192"/>
        <v>0:32+</v>
      </c>
      <c r="S396" s="3" t="str">
        <f t="shared" si="193"/>
        <v>6:50-</v>
      </c>
      <c r="T396" s="3" t="str">
        <f t="shared" si="194"/>
        <v>12:52+</v>
      </c>
      <c r="U396" s="3" t="str">
        <f t="shared" si="195"/>
        <v>19:20-</v>
      </c>
      <c r="V396" s="3" t="str">
        <f t="shared" si="196"/>
        <v/>
      </c>
      <c r="X396" s="3" t="str">
        <f t="shared" si="188"/>
        <v>0:32+</v>
      </c>
      <c r="Y396" s="3" t="str">
        <f t="shared" si="189"/>
        <v>6:50-</v>
      </c>
      <c r="Z396" s="3" t="str">
        <f t="shared" si="190"/>
        <v>12:52+</v>
      </c>
      <c r="AA396" s="3" t="str">
        <f t="shared" si="191"/>
        <v>19:20-</v>
      </c>
    </row>
    <row r="397" spans="1:27" x14ac:dyDescent="0.2">
      <c r="A397">
        <v>12</v>
      </c>
      <c r="B397">
        <v>121</v>
      </c>
      <c r="C397" s="18">
        <f t="shared" si="183"/>
        <v>5.6250000000000001E-2</v>
      </c>
      <c r="D397">
        <v>-2.2999999999999998</v>
      </c>
      <c r="E397">
        <v>739</v>
      </c>
      <c r="F397" s="18">
        <f t="shared" si="184"/>
        <v>0.31875000000000003</v>
      </c>
      <c r="G397">
        <v>1.5</v>
      </c>
      <c r="H397">
        <v>1341</v>
      </c>
      <c r="I397" s="18">
        <f t="shared" si="185"/>
        <v>0.57013888888888886</v>
      </c>
      <c r="J397">
        <v>-2.4</v>
      </c>
      <c r="K397">
        <v>2010</v>
      </c>
      <c r="L397" s="18">
        <f t="shared" si="186"/>
        <v>0.84027777777777779</v>
      </c>
      <c r="M397">
        <v>1.4</v>
      </c>
      <c r="O397" s="18" t="str">
        <f t="shared" si="187"/>
        <v/>
      </c>
      <c r="R397" s="3" t="str">
        <f t="shared" si="192"/>
        <v>1:21+</v>
      </c>
      <c r="S397" s="3" t="str">
        <f t="shared" si="193"/>
        <v>7:39-</v>
      </c>
      <c r="T397" s="3" t="str">
        <f t="shared" si="194"/>
        <v>13:41+</v>
      </c>
      <c r="U397" s="3" t="str">
        <f t="shared" si="195"/>
        <v>20:10-</v>
      </c>
      <c r="V397" s="3" t="str">
        <f t="shared" si="196"/>
        <v/>
      </c>
      <c r="X397" s="3" t="str">
        <f t="shared" si="188"/>
        <v>1:21+</v>
      </c>
      <c r="Y397" s="3" t="str">
        <f t="shared" si="189"/>
        <v>7:39-</v>
      </c>
      <c r="Z397" s="3" t="str">
        <f t="shared" si="190"/>
        <v>13:41+</v>
      </c>
      <c r="AA397" s="3" t="str">
        <f t="shared" si="191"/>
        <v>20:10-</v>
      </c>
    </row>
    <row r="398" spans="1:27" x14ac:dyDescent="0.2">
      <c r="A398">
        <v>13</v>
      </c>
      <c r="B398">
        <v>211</v>
      </c>
      <c r="C398" s="18">
        <f t="shared" si="183"/>
        <v>9.0972222222222218E-2</v>
      </c>
      <c r="D398">
        <v>-2.2000000000000002</v>
      </c>
      <c r="E398">
        <v>829</v>
      </c>
      <c r="F398" s="18">
        <f t="shared" si="184"/>
        <v>0.35347222222222219</v>
      </c>
      <c r="G398">
        <v>1.4</v>
      </c>
      <c r="H398">
        <v>1432</v>
      </c>
      <c r="I398" s="18">
        <f t="shared" si="185"/>
        <v>0.60555555555555551</v>
      </c>
      <c r="J398">
        <v>-2.2000000000000002</v>
      </c>
      <c r="K398">
        <v>2102</v>
      </c>
      <c r="L398" s="18">
        <f t="shared" si="186"/>
        <v>0.87638888888888899</v>
      </c>
      <c r="M398">
        <v>1.3</v>
      </c>
      <c r="O398" s="18" t="str">
        <f t="shared" si="187"/>
        <v/>
      </c>
      <c r="R398" s="3" t="str">
        <f t="shared" si="192"/>
        <v>2:11+</v>
      </c>
      <c r="S398" s="3" t="str">
        <f t="shared" si="193"/>
        <v>8:29-</v>
      </c>
      <c r="T398" s="3" t="str">
        <f t="shared" si="194"/>
        <v>14:32+</v>
      </c>
      <c r="U398" s="3" t="str">
        <f t="shared" si="195"/>
        <v>21:02-</v>
      </c>
      <c r="V398" s="3" t="str">
        <f t="shared" si="196"/>
        <v/>
      </c>
      <c r="X398" s="3" t="str">
        <f t="shared" si="188"/>
        <v>2:11+</v>
      </c>
      <c r="Y398" s="3" t="str">
        <f t="shared" si="189"/>
        <v>8:29-</v>
      </c>
      <c r="Z398" s="3" t="str">
        <f t="shared" si="190"/>
        <v>14:32+</v>
      </c>
      <c r="AA398" s="3" t="str">
        <f t="shared" si="191"/>
        <v>21:02-</v>
      </c>
    </row>
    <row r="399" spans="1:27" x14ac:dyDescent="0.2">
      <c r="A399">
        <v>14</v>
      </c>
      <c r="B399">
        <v>303</v>
      </c>
      <c r="C399" s="18">
        <f t="shared" si="183"/>
        <v>0.12708333333333333</v>
      </c>
      <c r="D399">
        <v>-2</v>
      </c>
      <c r="E399">
        <v>923</v>
      </c>
      <c r="F399" s="18">
        <f t="shared" si="184"/>
        <v>0.39097222222222222</v>
      </c>
      <c r="G399">
        <v>1.3</v>
      </c>
      <c r="H399">
        <v>1526</v>
      </c>
      <c r="I399" s="18">
        <f t="shared" si="185"/>
        <v>0.6430555555555556</v>
      </c>
      <c r="J399">
        <v>-2</v>
      </c>
      <c r="K399">
        <v>2157</v>
      </c>
      <c r="L399" s="18">
        <f t="shared" si="186"/>
        <v>0.9145833333333333</v>
      </c>
      <c r="O399" s="18" t="str">
        <f t="shared" si="187"/>
        <v/>
      </c>
      <c r="R399" s="3" t="str">
        <f t="shared" si="192"/>
        <v>3:03+</v>
      </c>
      <c r="S399" s="3" t="str">
        <f t="shared" si="193"/>
        <v>9:23-</v>
      </c>
      <c r="T399" s="3" t="str">
        <f t="shared" si="194"/>
        <v>15:26+</v>
      </c>
      <c r="U399" s="3" t="str">
        <f t="shared" si="195"/>
        <v>21:57-</v>
      </c>
      <c r="V399" s="3" t="str">
        <f t="shared" si="196"/>
        <v/>
      </c>
      <c r="X399" s="3" t="str">
        <f t="shared" si="188"/>
        <v>3:03+</v>
      </c>
      <c r="Y399" s="3" t="str">
        <f t="shared" si="189"/>
        <v>9:23-</v>
      </c>
      <c r="Z399" s="3" t="str">
        <f t="shared" si="190"/>
        <v>15:26+</v>
      </c>
      <c r="AA399" s="3" t="str">
        <f t="shared" si="191"/>
        <v>21:57-</v>
      </c>
    </row>
    <row r="400" spans="1:27" x14ac:dyDescent="0.2">
      <c r="A400">
        <v>15</v>
      </c>
      <c r="C400" s="18" t="str">
        <f t="shared" si="183"/>
        <v/>
      </c>
      <c r="D400">
        <v>1.2</v>
      </c>
      <c r="E400">
        <v>357</v>
      </c>
      <c r="F400" s="18">
        <f t="shared" si="184"/>
        <v>0.16458333333333333</v>
      </c>
      <c r="G400">
        <v>-1.9</v>
      </c>
      <c r="H400">
        <v>1019</v>
      </c>
      <c r="I400" s="18">
        <f t="shared" si="185"/>
        <v>0.42986111111111108</v>
      </c>
      <c r="J400">
        <v>1.2</v>
      </c>
      <c r="K400">
        <v>1622</v>
      </c>
      <c r="L400" s="18">
        <f t="shared" si="186"/>
        <v>0.68194444444444446</v>
      </c>
      <c r="M400">
        <v>-1.9</v>
      </c>
      <c r="N400">
        <v>2253</v>
      </c>
      <c r="O400" s="18">
        <f t="shared" si="187"/>
        <v>0.95347222222222217</v>
      </c>
      <c r="R400" s="3" t="str">
        <f t="shared" si="192"/>
        <v/>
      </c>
      <c r="S400" s="3" t="str">
        <f t="shared" si="193"/>
        <v>3:57+</v>
      </c>
      <c r="T400" s="3" t="str">
        <f t="shared" si="194"/>
        <v>10:19-</v>
      </c>
      <c r="U400" s="3" t="str">
        <f t="shared" si="195"/>
        <v>16:22+</v>
      </c>
      <c r="V400" s="3" t="str">
        <f t="shared" si="196"/>
        <v>22:53-</v>
      </c>
      <c r="X400" s="3" t="str">
        <f t="shared" si="188"/>
        <v>3:57+</v>
      </c>
      <c r="Y400" s="3" t="str">
        <f t="shared" si="189"/>
        <v>10:19-</v>
      </c>
      <c r="Z400" s="3" t="str">
        <f t="shared" si="190"/>
        <v>16:22+</v>
      </c>
      <c r="AA400" s="3" t="str">
        <f t="shared" si="191"/>
        <v>22:53-</v>
      </c>
    </row>
    <row r="401" spans="1:27" x14ac:dyDescent="0.2">
      <c r="A401">
        <v>16</v>
      </c>
      <c r="C401" s="18" t="str">
        <f t="shared" si="183"/>
        <v/>
      </c>
      <c r="D401">
        <v>1.2</v>
      </c>
      <c r="E401">
        <v>453</v>
      </c>
      <c r="F401" s="18">
        <f t="shared" si="184"/>
        <v>0.20347222222222219</v>
      </c>
      <c r="G401">
        <v>-1.9</v>
      </c>
      <c r="H401">
        <v>1117</v>
      </c>
      <c r="I401" s="18">
        <f t="shared" si="185"/>
        <v>0.47013888888888888</v>
      </c>
      <c r="J401">
        <v>1.2</v>
      </c>
      <c r="K401">
        <v>1718</v>
      </c>
      <c r="L401" s="18">
        <f t="shared" si="186"/>
        <v>0.72083333333333333</v>
      </c>
      <c r="M401">
        <v>-1.9</v>
      </c>
      <c r="N401">
        <v>2349</v>
      </c>
      <c r="O401" s="18">
        <f t="shared" si="187"/>
        <v>0.99236111111111114</v>
      </c>
      <c r="R401" s="3" t="str">
        <f t="shared" si="192"/>
        <v/>
      </c>
      <c r="S401" s="3" t="str">
        <f t="shared" si="193"/>
        <v>4:53+</v>
      </c>
      <c r="T401" s="3" t="str">
        <f t="shared" si="194"/>
        <v>11:17-</v>
      </c>
      <c r="U401" s="3" t="str">
        <f t="shared" si="195"/>
        <v>17:18+</v>
      </c>
      <c r="V401" s="3" t="str">
        <f t="shared" si="196"/>
        <v>23:49-</v>
      </c>
      <c r="X401" s="3" t="str">
        <f t="shared" si="188"/>
        <v>4:53+</v>
      </c>
      <c r="Y401" s="3" t="str">
        <f t="shared" si="189"/>
        <v>11:17-</v>
      </c>
      <c r="Z401" s="3" t="str">
        <f t="shared" si="190"/>
        <v>17:18+</v>
      </c>
      <c r="AA401" s="3" t="str">
        <f t="shared" si="191"/>
        <v>23:49-</v>
      </c>
    </row>
    <row r="402" spans="1:27" x14ac:dyDescent="0.2">
      <c r="A402">
        <v>17</v>
      </c>
      <c r="C402" s="18" t="str">
        <f t="shared" si="183"/>
        <v/>
      </c>
      <c r="D402">
        <v>1.2</v>
      </c>
      <c r="E402">
        <v>547</v>
      </c>
      <c r="F402" s="18">
        <f t="shared" si="184"/>
        <v>0.24097222222222223</v>
      </c>
      <c r="G402">
        <v>-1.9</v>
      </c>
      <c r="H402">
        <v>1213</v>
      </c>
      <c r="I402" s="18">
        <f t="shared" si="185"/>
        <v>0.50902777777777775</v>
      </c>
      <c r="J402">
        <v>1.2</v>
      </c>
      <c r="K402">
        <v>1813</v>
      </c>
      <c r="L402" s="18">
        <f t="shared" si="186"/>
        <v>0.75902777777777775</v>
      </c>
      <c r="M402">
        <v>-1.9</v>
      </c>
      <c r="O402" s="18" t="str">
        <f t="shared" si="187"/>
        <v/>
      </c>
      <c r="R402" s="3" t="str">
        <f t="shared" si="192"/>
        <v/>
      </c>
      <c r="S402" s="3" t="str">
        <f t="shared" si="193"/>
        <v>5:47+</v>
      </c>
      <c r="T402" s="3" t="str">
        <f t="shared" si="194"/>
        <v>12:13-</v>
      </c>
      <c r="U402" s="3" t="str">
        <f t="shared" si="195"/>
        <v>18:13+</v>
      </c>
      <c r="V402" s="3" t="str">
        <f t="shared" si="196"/>
        <v/>
      </c>
      <c r="X402" s="3" t="str">
        <f t="shared" si="188"/>
        <v>5:47+</v>
      </c>
      <c r="Y402" s="3" t="str">
        <f t="shared" si="189"/>
        <v>12:13-</v>
      </c>
      <c r="Z402" s="3" t="str">
        <f t="shared" si="190"/>
        <v>18:13+</v>
      </c>
      <c r="AA402" s="3" t="str">
        <f t="shared" si="191"/>
        <v/>
      </c>
    </row>
    <row r="403" spans="1:27" x14ac:dyDescent="0.2">
      <c r="A403">
        <v>18</v>
      </c>
      <c r="B403">
        <v>42</v>
      </c>
      <c r="C403" s="18">
        <f t="shared" si="183"/>
        <v>2.9166666666666664E-2</v>
      </c>
      <c r="D403">
        <v>1.2</v>
      </c>
      <c r="E403">
        <v>639</v>
      </c>
      <c r="F403" s="18">
        <f t="shared" si="184"/>
        <v>0.27708333333333335</v>
      </c>
      <c r="G403">
        <v>-1.9</v>
      </c>
      <c r="H403">
        <v>1305</v>
      </c>
      <c r="I403" s="18">
        <f t="shared" si="185"/>
        <v>0.54513888888888895</v>
      </c>
      <c r="J403">
        <v>1.2</v>
      </c>
      <c r="K403">
        <v>1904</v>
      </c>
      <c r="L403" s="18">
        <f t="shared" si="186"/>
        <v>0.7944444444444444</v>
      </c>
      <c r="M403">
        <v>-2</v>
      </c>
      <c r="O403" s="18" t="str">
        <f t="shared" si="187"/>
        <v/>
      </c>
      <c r="R403" s="3" t="str">
        <f t="shared" si="192"/>
        <v>0:42-</v>
      </c>
      <c r="S403" s="3" t="str">
        <f t="shared" si="193"/>
        <v>6:39+</v>
      </c>
      <c r="T403" s="3" t="str">
        <f t="shared" si="194"/>
        <v>13:05-</v>
      </c>
      <c r="U403" s="3" t="str">
        <f t="shared" si="195"/>
        <v>19:04+</v>
      </c>
      <c r="V403" s="3" t="str">
        <f t="shared" si="196"/>
        <v/>
      </c>
      <c r="X403" s="3" t="str">
        <f t="shared" si="188"/>
        <v>0:42-</v>
      </c>
      <c r="Y403" s="3" t="str">
        <f t="shared" si="189"/>
        <v>6:39+</v>
      </c>
      <c r="Z403" s="3" t="str">
        <f t="shared" si="190"/>
        <v>13:05-</v>
      </c>
      <c r="AA403" s="3" t="str">
        <f t="shared" si="191"/>
        <v>19:04+</v>
      </c>
    </row>
    <row r="404" spans="1:27" x14ac:dyDescent="0.2">
      <c r="A404">
        <v>19</v>
      </c>
      <c r="B404">
        <v>131</v>
      </c>
      <c r="C404" s="18">
        <f t="shared" si="183"/>
        <v>6.3194444444444442E-2</v>
      </c>
      <c r="D404">
        <v>1.2</v>
      </c>
      <c r="E404">
        <v>726</v>
      </c>
      <c r="F404" s="18">
        <f t="shared" si="184"/>
        <v>0.30972222222222223</v>
      </c>
      <c r="G404">
        <v>-2</v>
      </c>
      <c r="H404">
        <v>1353</v>
      </c>
      <c r="I404" s="18">
        <f t="shared" si="185"/>
        <v>0.57847222222222217</v>
      </c>
      <c r="J404">
        <v>1.3</v>
      </c>
      <c r="K404">
        <v>1951</v>
      </c>
      <c r="L404" s="18">
        <f t="shared" si="186"/>
        <v>0.82708333333333339</v>
      </c>
      <c r="M404">
        <v>-2.1</v>
      </c>
      <c r="O404" s="18" t="str">
        <f t="shared" si="187"/>
        <v/>
      </c>
      <c r="R404" s="3" t="str">
        <f t="shared" si="192"/>
        <v>1:31-</v>
      </c>
      <c r="S404" s="3" t="str">
        <f t="shared" si="193"/>
        <v>7:26+</v>
      </c>
      <c r="T404" s="3" t="str">
        <f t="shared" si="194"/>
        <v>13:53-</v>
      </c>
      <c r="U404" s="3" t="str">
        <f t="shared" si="195"/>
        <v>19:51+</v>
      </c>
      <c r="V404" s="3" t="str">
        <f t="shared" si="196"/>
        <v/>
      </c>
      <c r="X404" s="3" t="str">
        <f t="shared" si="188"/>
        <v>1:31-</v>
      </c>
      <c r="Y404" s="3" t="str">
        <f t="shared" si="189"/>
        <v>7:26+</v>
      </c>
      <c r="Z404" s="3" t="str">
        <f t="shared" si="190"/>
        <v>13:53-</v>
      </c>
      <c r="AA404" s="3" t="str">
        <f t="shared" si="191"/>
        <v>19:51+</v>
      </c>
    </row>
    <row r="405" spans="1:27" x14ac:dyDescent="0.2">
      <c r="A405">
        <v>20</v>
      </c>
      <c r="B405">
        <v>215</v>
      </c>
      <c r="C405" s="18">
        <f t="shared" si="183"/>
        <v>9.375E-2</v>
      </c>
      <c r="D405">
        <v>1.3</v>
      </c>
      <c r="E405">
        <v>810</v>
      </c>
      <c r="F405" s="18">
        <f t="shared" si="184"/>
        <v>0.34027777777777773</v>
      </c>
      <c r="G405">
        <v>-2.1</v>
      </c>
      <c r="H405">
        <v>1436</v>
      </c>
      <c r="I405" s="18">
        <f t="shared" si="185"/>
        <v>0.60833333333333328</v>
      </c>
      <c r="J405">
        <v>1.4</v>
      </c>
      <c r="K405">
        <v>2034</v>
      </c>
      <c r="L405" s="18">
        <f t="shared" si="186"/>
        <v>0.8569444444444444</v>
      </c>
      <c r="M405">
        <v>-2.2000000000000002</v>
      </c>
      <c r="O405" s="18" t="str">
        <f t="shared" si="187"/>
        <v/>
      </c>
      <c r="R405" s="3" t="str">
        <f t="shared" si="192"/>
        <v>2:15-</v>
      </c>
      <c r="S405" s="3" t="str">
        <f t="shared" si="193"/>
        <v>8:10+</v>
      </c>
      <c r="T405" s="3" t="str">
        <f t="shared" si="194"/>
        <v>14:36-</v>
      </c>
      <c r="U405" s="3" t="str">
        <f t="shared" si="195"/>
        <v>20:34+</v>
      </c>
      <c r="V405" s="3" t="str">
        <f t="shared" si="196"/>
        <v/>
      </c>
      <c r="X405" s="3" t="str">
        <f t="shared" si="188"/>
        <v>2:15-</v>
      </c>
      <c r="Y405" s="3" t="str">
        <f t="shared" si="189"/>
        <v>8:10+</v>
      </c>
      <c r="Z405" s="3" t="str">
        <f t="shared" si="190"/>
        <v>14:36-</v>
      </c>
      <c r="AA405" s="3" t="str">
        <f t="shared" si="191"/>
        <v>20:34+</v>
      </c>
    </row>
    <row r="406" spans="1:27" x14ac:dyDescent="0.2">
      <c r="A406">
        <v>21</v>
      </c>
      <c r="B406">
        <v>256</v>
      </c>
      <c r="C406" s="18">
        <f t="shared" si="183"/>
        <v>0.12222222222222223</v>
      </c>
      <c r="D406">
        <v>1.4</v>
      </c>
      <c r="E406">
        <v>851</v>
      </c>
      <c r="F406" s="18">
        <f t="shared" si="184"/>
        <v>0.36874999999999997</v>
      </c>
      <c r="G406">
        <v>-2.2000000000000002</v>
      </c>
      <c r="H406">
        <v>1517</v>
      </c>
      <c r="I406" s="18">
        <f t="shared" si="185"/>
        <v>0.63680555555555551</v>
      </c>
      <c r="J406">
        <v>1.4</v>
      </c>
      <c r="K406">
        <v>2115</v>
      </c>
      <c r="L406" s="18">
        <f t="shared" si="186"/>
        <v>0.88541666666666663</v>
      </c>
      <c r="O406" s="18" t="str">
        <f t="shared" si="187"/>
        <v/>
      </c>
      <c r="R406" s="3" t="str">
        <f t="shared" si="192"/>
        <v>2:56-</v>
      </c>
      <c r="S406" s="3" t="str">
        <f t="shared" si="193"/>
        <v>8:51+</v>
      </c>
      <c r="T406" s="3" t="str">
        <f t="shared" si="194"/>
        <v>15:17-</v>
      </c>
      <c r="U406" s="3" t="str">
        <f t="shared" si="195"/>
        <v>21:15-</v>
      </c>
      <c r="V406" s="3" t="str">
        <f t="shared" si="196"/>
        <v/>
      </c>
      <c r="X406" s="3" t="str">
        <f t="shared" si="188"/>
        <v>2:56-</v>
      </c>
      <c r="Y406" s="3" t="str">
        <f t="shared" si="189"/>
        <v>8:51+</v>
      </c>
      <c r="Z406" s="3" t="str">
        <f t="shared" si="190"/>
        <v>15:17-</v>
      </c>
      <c r="AA406" s="3" t="str">
        <f t="shared" si="191"/>
        <v>21:15-</v>
      </c>
    </row>
    <row r="407" spans="1:27" x14ac:dyDescent="0.2">
      <c r="A407">
        <v>22</v>
      </c>
      <c r="C407" s="18" t="str">
        <f t="shared" si="183"/>
        <v/>
      </c>
      <c r="D407">
        <v>-2.2000000000000002</v>
      </c>
      <c r="E407">
        <v>335</v>
      </c>
      <c r="F407" s="18">
        <f t="shared" si="184"/>
        <v>0.14930555555555555</v>
      </c>
      <c r="G407">
        <v>1.4</v>
      </c>
      <c r="H407">
        <v>931</v>
      </c>
      <c r="I407" s="18">
        <f t="shared" si="185"/>
        <v>0.39652777777777781</v>
      </c>
      <c r="J407">
        <v>-2.4</v>
      </c>
      <c r="K407">
        <v>1556</v>
      </c>
      <c r="L407" s="18">
        <f t="shared" si="186"/>
        <v>0.66388888888888886</v>
      </c>
      <c r="M407">
        <v>1.5</v>
      </c>
      <c r="N407">
        <v>2155</v>
      </c>
      <c r="O407" s="18">
        <f t="shared" si="187"/>
        <v>0.91319444444444453</v>
      </c>
      <c r="R407" s="3" t="str">
        <f t="shared" si="192"/>
        <v/>
      </c>
      <c r="S407" s="3" t="str">
        <f t="shared" si="193"/>
        <v>3:35-</v>
      </c>
      <c r="T407" s="3" t="str">
        <f t="shared" si="194"/>
        <v>9:31+</v>
      </c>
      <c r="U407" s="3" t="str">
        <f t="shared" si="195"/>
        <v>15:56-</v>
      </c>
      <c r="V407" s="3" t="str">
        <f t="shared" si="196"/>
        <v>21:55-</v>
      </c>
      <c r="X407" s="3" t="str">
        <f t="shared" si="188"/>
        <v>3:35-</v>
      </c>
      <c r="Y407" s="3" t="str">
        <f t="shared" si="189"/>
        <v>9:31+</v>
      </c>
      <c r="Z407" s="3" t="str">
        <f t="shared" si="190"/>
        <v>15:56-</v>
      </c>
      <c r="AA407" s="3" t="str">
        <f t="shared" si="191"/>
        <v>21:55-</v>
      </c>
    </row>
    <row r="408" spans="1:27" x14ac:dyDescent="0.2">
      <c r="A408">
        <v>23</v>
      </c>
      <c r="C408" s="18" t="str">
        <f t="shared" si="183"/>
        <v/>
      </c>
      <c r="D408">
        <v>-2.4</v>
      </c>
      <c r="E408">
        <v>412</v>
      </c>
      <c r="F408" s="18">
        <f t="shared" si="184"/>
        <v>0.17500000000000002</v>
      </c>
      <c r="G408">
        <v>1.5</v>
      </c>
      <c r="H408">
        <v>1009</v>
      </c>
      <c r="I408" s="18">
        <f t="shared" si="185"/>
        <v>0.42291666666666666</v>
      </c>
      <c r="J408">
        <v>-2.5</v>
      </c>
      <c r="K408">
        <v>1634</v>
      </c>
      <c r="L408" s="18">
        <f t="shared" si="186"/>
        <v>0.69027777777777777</v>
      </c>
      <c r="M408">
        <v>1.5</v>
      </c>
      <c r="N408">
        <v>2234</v>
      </c>
      <c r="O408" s="18">
        <f t="shared" si="187"/>
        <v>0.94027777777777777</v>
      </c>
      <c r="R408" s="3" t="str">
        <f t="shared" si="192"/>
        <v/>
      </c>
      <c r="S408" s="3" t="str">
        <f t="shared" si="193"/>
        <v>4:12-</v>
      </c>
      <c r="T408" s="3" t="str">
        <f t="shared" si="194"/>
        <v>10:09+</v>
      </c>
      <c r="U408" s="3" t="str">
        <f t="shared" si="195"/>
        <v>16:34-</v>
      </c>
      <c r="V408" s="3" t="str">
        <f t="shared" si="196"/>
        <v>22:34-</v>
      </c>
      <c r="X408" s="3" t="str">
        <f t="shared" si="188"/>
        <v>4:12-</v>
      </c>
      <c r="Y408" s="3" t="str">
        <f t="shared" si="189"/>
        <v>10:09+</v>
      </c>
      <c r="Z408" s="3" t="str">
        <f t="shared" si="190"/>
        <v>16:34-</v>
      </c>
      <c r="AA408" s="3" t="str">
        <f t="shared" si="191"/>
        <v>22:34-</v>
      </c>
    </row>
    <row r="409" spans="1:27" x14ac:dyDescent="0.2">
      <c r="A409">
        <v>24</v>
      </c>
      <c r="C409" s="18" t="str">
        <f t="shared" si="183"/>
        <v/>
      </c>
      <c r="D409">
        <v>-2.4</v>
      </c>
      <c r="E409">
        <v>448</v>
      </c>
      <c r="F409" s="18">
        <f t="shared" si="184"/>
        <v>0.19999999999999998</v>
      </c>
      <c r="G409">
        <v>1.5</v>
      </c>
      <c r="H409">
        <v>1048</v>
      </c>
      <c r="I409" s="18">
        <f t="shared" si="185"/>
        <v>0.45</v>
      </c>
      <c r="J409">
        <v>-2.5</v>
      </c>
      <c r="K409">
        <v>1713</v>
      </c>
      <c r="L409" s="18">
        <f t="shared" si="186"/>
        <v>0.71736111111111101</v>
      </c>
      <c r="M409">
        <v>1.5</v>
      </c>
      <c r="N409">
        <v>2313</v>
      </c>
      <c r="O409" s="18">
        <f t="shared" si="187"/>
        <v>0.96736111111111101</v>
      </c>
      <c r="R409" s="3" t="str">
        <f t="shared" si="192"/>
        <v/>
      </c>
      <c r="S409" s="3" t="str">
        <f t="shared" si="193"/>
        <v>4:48-</v>
      </c>
      <c r="T409" s="3" t="str">
        <f t="shared" si="194"/>
        <v>10:48+</v>
      </c>
      <c r="U409" s="3" t="str">
        <f t="shared" si="195"/>
        <v>17:13-</v>
      </c>
      <c r="V409" s="3" t="str">
        <f t="shared" si="196"/>
        <v>23:13-</v>
      </c>
      <c r="X409" s="3" t="str">
        <f t="shared" si="188"/>
        <v>4:48-</v>
      </c>
      <c r="Y409" s="3" t="str">
        <f t="shared" si="189"/>
        <v>10:48+</v>
      </c>
      <c r="Z409" s="3" t="str">
        <f t="shared" si="190"/>
        <v>17:13-</v>
      </c>
      <c r="AA409" s="3" t="str">
        <f t="shared" si="191"/>
        <v>23:13-</v>
      </c>
    </row>
    <row r="410" spans="1:27" x14ac:dyDescent="0.2">
      <c r="A410">
        <v>25</v>
      </c>
      <c r="C410" s="18" t="str">
        <f t="shared" si="183"/>
        <v/>
      </c>
      <c r="D410">
        <v>-2.4</v>
      </c>
      <c r="E410">
        <v>525</v>
      </c>
      <c r="F410" s="18">
        <f t="shared" si="184"/>
        <v>0.22569444444444445</v>
      </c>
      <c r="G410">
        <v>1.5</v>
      </c>
      <c r="H410">
        <v>1127</v>
      </c>
      <c r="I410" s="18">
        <f t="shared" si="185"/>
        <v>0.4770833333333333</v>
      </c>
      <c r="J410">
        <v>-2.5</v>
      </c>
      <c r="K410">
        <v>1752</v>
      </c>
      <c r="L410" s="18">
        <f t="shared" si="186"/>
        <v>0.74444444444444446</v>
      </c>
      <c r="M410">
        <v>1.5</v>
      </c>
      <c r="N410">
        <v>2354</v>
      </c>
      <c r="O410" s="18">
        <f t="shared" si="187"/>
        <v>0.99583333333333324</v>
      </c>
      <c r="R410" s="3" t="str">
        <f t="shared" si="192"/>
        <v/>
      </c>
      <c r="S410" s="3" t="str">
        <f t="shared" si="193"/>
        <v>5:25-</v>
      </c>
      <c r="T410" s="3" t="str">
        <f t="shared" si="194"/>
        <v>11:27+</v>
      </c>
      <c r="U410" s="3" t="str">
        <f t="shared" si="195"/>
        <v>17:52-</v>
      </c>
      <c r="V410" s="3" t="str">
        <f t="shared" si="196"/>
        <v>23:54-</v>
      </c>
      <c r="X410" s="3" t="str">
        <f t="shared" si="188"/>
        <v>5:25-</v>
      </c>
      <c r="Y410" s="3" t="str">
        <f t="shared" si="189"/>
        <v>11:27+</v>
      </c>
      <c r="Z410" s="3" t="str">
        <f t="shared" si="190"/>
        <v>17:52-</v>
      </c>
      <c r="AA410" s="3" t="str">
        <f t="shared" si="191"/>
        <v>23:54-</v>
      </c>
    </row>
    <row r="411" spans="1:27" x14ac:dyDescent="0.2">
      <c r="A411">
        <v>26</v>
      </c>
      <c r="C411" s="18" t="str">
        <f t="shared" si="183"/>
        <v/>
      </c>
      <c r="D411">
        <v>-2.4</v>
      </c>
      <c r="E411">
        <v>604</v>
      </c>
      <c r="F411" s="18">
        <f t="shared" si="184"/>
        <v>0.25277777777777777</v>
      </c>
      <c r="G411">
        <v>1.5</v>
      </c>
      <c r="H411">
        <v>1208</v>
      </c>
      <c r="I411" s="18">
        <f t="shared" si="185"/>
        <v>0.50555555555555554</v>
      </c>
      <c r="J411">
        <v>-2.5</v>
      </c>
      <c r="K411">
        <v>1834</v>
      </c>
      <c r="L411" s="18">
        <f t="shared" si="186"/>
        <v>0.77361111111111114</v>
      </c>
      <c r="M411">
        <v>1.5</v>
      </c>
      <c r="O411" s="18" t="str">
        <f t="shared" si="187"/>
        <v/>
      </c>
      <c r="R411" s="3" t="str">
        <f t="shared" si="192"/>
        <v/>
      </c>
      <c r="S411" s="3" t="str">
        <f t="shared" si="193"/>
        <v>6:04-</v>
      </c>
      <c r="T411" s="3" t="str">
        <f t="shared" si="194"/>
        <v>12:08+</v>
      </c>
      <c r="U411" s="3" t="str">
        <f t="shared" si="195"/>
        <v>18:34-</v>
      </c>
      <c r="V411" s="3" t="str">
        <f t="shared" si="196"/>
        <v/>
      </c>
      <c r="X411" s="3" t="str">
        <f t="shared" si="188"/>
        <v>6:04-</v>
      </c>
      <c r="Y411" s="3" t="str">
        <f t="shared" si="189"/>
        <v>12:08+</v>
      </c>
      <c r="Z411" s="3" t="str">
        <f t="shared" si="190"/>
        <v>18:34-</v>
      </c>
      <c r="AA411" s="3" t="str">
        <f t="shared" si="191"/>
        <v/>
      </c>
    </row>
    <row r="412" spans="1:27" x14ac:dyDescent="0.2">
      <c r="A412">
        <v>27</v>
      </c>
      <c r="B412">
        <v>36</v>
      </c>
      <c r="C412" s="18">
        <f t="shared" si="183"/>
        <v>2.4999999999999998E-2</v>
      </c>
      <c r="D412">
        <v>-2.4</v>
      </c>
      <c r="E412">
        <v>646</v>
      </c>
      <c r="F412" s="18">
        <f t="shared" si="184"/>
        <v>0.28194444444444444</v>
      </c>
      <c r="G412">
        <v>1.5</v>
      </c>
      <c r="H412">
        <v>1253</v>
      </c>
      <c r="I412" s="18">
        <f t="shared" si="185"/>
        <v>0.53680555555555554</v>
      </c>
      <c r="J412">
        <v>-2.5</v>
      </c>
      <c r="K412">
        <v>1919</v>
      </c>
      <c r="L412" s="18">
        <f t="shared" si="186"/>
        <v>0.80486111111111114</v>
      </c>
      <c r="M412">
        <v>1.4</v>
      </c>
      <c r="O412" s="18" t="str">
        <f t="shared" si="187"/>
        <v/>
      </c>
      <c r="R412" s="3" t="str">
        <f t="shared" si="192"/>
        <v>0:36+</v>
      </c>
      <c r="S412" s="3" t="str">
        <f t="shared" si="193"/>
        <v>6:46-</v>
      </c>
      <c r="T412" s="3" t="str">
        <f t="shared" si="194"/>
        <v>12:53+</v>
      </c>
      <c r="U412" s="3" t="str">
        <f t="shared" si="195"/>
        <v>19:19-</v>
      </c>
      <c r="V412" s="3" t="str">
        <f t="shared" si="196"/>
        <v/>
      </c>
      <c r="X412" s="3" t="str">
        <f t="shared" si="188"/>
        <v>0:36+</v>
      </c>
      <c r="Y412" s="3" t="str">
        <f t="shared" si="189"/>
        <v>6:46-</v>
      </c>
      <c r="Z412" s="3" t="str">
        <f t="shared" si="190"/>
        <v>12:53+</v>
      </c>
      <c r="AA412" s="3" t="str">
        <f t="shared" si="191"/>
        <v>19:19-</v>
      </c>
    </row>
    <row r="413" spans="1:27" x14ac:dyDescent="0.2">
      <c r="A413">
        <v>28</v>
      </c>
      <c r="B413">
        <v>122</v>
      </c>
      <c r="C413" s="18">
        <f t="shared" si="183"/>
        <v>5.6944444444444443E-2</v>
      </c>
      <c r="D413">
        <v>-2.4</v>
      </c>
      <c r="E413">
        <v>732</v>
      </c>
      <c r="F413" s="18">
        <f t="shared" si="184"/>
        <v>0.31388888888888888</v>
      </c>
      <c r="G413">
        <v>1.4</v>
      </c>
      <c r="H413">
        <v>1342</v>
      </c>
      <c r="I413" s="18">
        <f t="shared" si="185"/>
        <v>0.5708333333333333</v>
      </c>
      <c r="J413">
        <v>-2.4</v>
      </c>
      <c r="K413">
        <v>2009</v>
      </c>
      <c r="L413" s="18">
        <f t="shared" si="186"/>
        <v>0.83958333333333324</v>
      </c>
      <c r="M413">
        <v>1.4</v>
      </c>
      <c r="O413" s="18" t="str">
        <f t="shared" si="187"/>
        <v/>
      </c>
      <c r="R413" s="3" t="str">
        <f t="shared" si="192"/>
        <v>1:22+</v>
      </c>
      <c r="S413" s="3" t="str">
        <f t="shared" si="193"/>
        <v>7:32-</v>
      </c>
      <c r="T413" s="3" t="str">
        <f t="shared" si="194"/>
        <v>13:42+</v>
      </c>
      <c r="U413" s="3" t="str">
        <f t="shared" si="195"/>
        <v>20:09-</v>
      </c>
      <c r="V413" s="3" t="str">
        <f t="shared" si="196"/>
        <v/>
      </c>
      <c r="X413" s="3" t="str">
        <f t="shared" si="188"/>
        <v>1:22+</v>
      </c>
      <c r="Y413" s="3" t="str">
        <f t="shared" si="189"/>
        <v>7:32-</v>
      </c>
      <c r="Z413" s="3" t="str">
        <f t="shared" si="190"/>
        <v>13:42+</v>
      </c>
      <c r="AA413" s="3" t="str">
        <f t="shared" si="191"/>
        <v>20:09-</v>
      </c>
    </row>
    <row r="414" spans="1:27" x14ac:dyDescent="0.2">
      <c r="A414">
        <v>29</v>
      </c>
      <c r="B414">
        <v>213</v>
      </c>
      <c r="C414" s="18">
        <f t="shared" si="183"/>
        <v>9.2361111111111116E-2</v>
      </c>
      <c r="D414">
        <v>-2.2999999999999998</v>
      </c>
      <c r="E414">
        <v>826</v>
      </c>
      <c r="F414" s="18">
        <f t="shared" si="184"/>
        <v>0.35138888888888892</v>
      </c>
      <c r="G414">
        <v>1.4</v>
      </c>
      <c r="H414">
        <v>1437</v>
      </c>
      <c r="I414" s="18">
        <f t="shared" si="185"/>
        <v>0.60902777777777783</v>
      </c>
      <c r="J414">
        <v>-2.4</v>
      </c>
      <c r="K414">
        <v>2106</v>
      </c>
      <c r="L414" s="18">
        <f t="shared" si="186"/>
        <v>0.87916666666666676</v>
      </c>
      <c r="M414">
        <v>1.3</v>
      </c>
      <c r="O414" s="18" t="str">
        <f t="shared" si="187"/>
        <v/>
      </c>
      <c r="R414" s="3" t="str">
        <f t="shared" si="192"/>
        <v>2:13+</v>
      </c>
      <c r="S414" s="3" t="str">
        <f t="shared" si="193"/>
        <v>8:26-</v>
      </c>
      <c r="T414" s="3" t="str">
        <f t="shared" si="194"/>
        <v>14:37+</v>
      </c>
      <c r="U414" s="3" t="str">
        <f t="shared" si="195"/>
        <v>21:06-</v>
      </c>
      <c r="V414" s="3" t="str">
        <f t="shared" si="196"/>
        <v/>
      </c>
      <c r="X414" s="3" t="str">
        <f t="shared" si="188"/>
        <v>2:13+</v>
      </c>
      <c r="Y414" s="3" t="str">
        <f t="shared" si="189"/>
        <v>8:26-</v>
      </c>
      <c r="Z414" s="3" t="str">
        <f t="shared" si="190"/>
        <v>14:37+</v>
      </c>
      <c r="AA414" s="3" t="str">
        <f t="shared" si="191"/>
        <v>21:06-</v>
      </c>
    </row>
    <row r="415" spans="1:27" x14ac:dyDescent="0.2">
      <c r="A415">
        <v>30</v>
      </c>
      <c r="B415">
        <v>310</v>
      </c>
      <c r="C415" s="18">
        <f t="shared" si="183"/>
        <v>0.13194444444444445</v>
      </c>
      <c r="D415">
        <v>-2.2000000000000002</v>
      </c>
      <c r="E415">
        <v>928</v>
      </c>
      <c r="F415" s="18">
        <f t="shared" si="184"/>
        <v>0.39444444444444443</v>
      </c>
      <c r="G415">
        <v>1.3</v>
      </c>
      <c r="H415">
        <v>1538</v>
      </c>
      <c r="I415" s="18">
        <f t="shared" si="185"/>
        <v>0.65138888888888891</v>
      </c>
      <c r="J415">
        <v>-2.2000000000000002</v>
      </c>
      <c r="K415">
        <v>2210</v>
      </c>
      <c r="L415" s="18">
        <f t="shared" si="186"/>
        <v>0.92361111111111116</v>
      </c>
      <c r="O415" s="18" t="str">
        <f t="shared" si="187"/>
        <v/>
      </c>
      <c r="R415" s="3" t="str">
        <f t="shared" si="192"/>
        <v>3:10+</v>
      </c>
      <c r="S415" s="3" t="str">
        <f t="shared" si="193"/>
        <v>9:28-</v>
      </c>
      <c r="T415" s="3" t="str">
        <f t="shared" si="194"/>
        <v>15:38+</v>
      </c>
      <c r="U415" s="3" t="str">
        <f t="shared" si="195"/>
        <v>22:10-</v>
      </c>
      <c r="V415" s="3" t="str">
        <f t="shared" si="196"/>
        <v/>
      </c>
      <c r="X415" s="3" t="str">
        <f t="shared" si="188"/>
        <v>3:10+</v>
      </c>
      <c r="Y415" s="3" t="str">
        <f t="shared" si="189"/>
        <v>9:28-</v>
      </c>
      <c r="Z415" s="3" t="str">
        <f t="shared" si="190"/>
        <v>15:38+</v>
      </c>
      <c r="AA415" s="3" t="str">
        <f t="shared" si="191"/>
        <v>22:10-</v>
      </c>
    </row>
    <row r="416" spans="1:27" x14ac:dyDescent="0.2">
      <c r="A416">
        <v>31</v>
      </c>
      <c r="C416" s="18" t="str">
        <f t="shared" si="183"/>
        <v/>
      </c>
      <c r="D416">
        <v>1.3</v>
      </c>
      <c r="E416">
        <v>413</v>
      </c>
      <c r="F416" s="18">
        <f t="shared" si="184"/>
        <v>0.17569444444444446</v>
      </c>
      <c r="G416">
        <v>-2.2000000000000002</v>
      </c>
      <c r="H416">
        <v>1038</v>
      </c>
      <c r="I416" s="18">
        <f t="shared" si="185"/>
        <v>0.44305555555555554</v>
      </c>
      <c r="J416">
        <v>1.3</v>
      </c>
      <c r="K416">
        <v>1645</v>
      </c>
      <c r="L416" s="18">
        <f t="shared" si="186"/>
        <v>0.69791666666666663</v>
      </c>
      <c r="M416">
        <v>-2.2000000000000002</v>
      </c>
      <c r="N416">
        <v>2317</v>
      </c>
      <c r="O416" s="18">
        <f t="shared" si="187"/>
        <v>0.97013888888888899</v>
      </c>
      <c r="R416" s="3" t="str">
        <f t="shared" si="192"/>
        <v/>
      </c>
      <c r="S416" s="3" t="str">
        <f t="shared" si="193"/>
        <v>4:13+</v>
      </c>
      <c r="T416" s="3" t="str">
        <f t="shared" si="194"/>
        <v>10:38-</v>
      </c>
      <c r="U416" s="3" t="str">
        <f t="shared" si="195"/>
        <v>16:45+</v>
      </c>
      <c r="V416" s="3" t="str">
        <f t="shared" si="196"/>
        <v>23:17-</v>
      </c>
      <c r="X416" s="3" t="str">
        <f t="shared" si="188"/>
        <v>4:13+</v>
      </c>
      <c r="Y416" s="3" t="str">
        <f t="shared" si="189"/>
        <v>10:38-</v>
      </c>
      <c r="Z416" s="3" t="str">
        <f t="shared" si="190"/>
        <v>16:45+</v>
      </c>
      <c r="AA416" s="3" t="str">
        <f t="shared" si="191"/>
        <v>23:17-</v>
      </c>
    </row>
    <row r="417" spans="1:27" x14ac:dyDescent="0.2">
      <c r="A417" s="16" t="s">
        <v>9</v>
      </c>
      <c r="C417" s="18" t="str">
        <f t="shared" si="183"/>
        <v/>
      </c>
      <c r="F417" s="18" t="str">
        <f t="shared" si="184"/>
        <v/>
      </c>
      <c r="I417" s="18" t="str">
        <f t="shared" si="185"/>
        <v/>
      </c>
      <c r="L417" s="18" t="str">
        <f t="shared" si="186"/>
        <v/>
      </c>
      <c r="O417" s="18" t="str">
        <f t="shared" si="187"/>
        <v/>
      </c>
      <c r="R417" s="3" t="str">
        <f t="shared" si="192"/>
        <v/>
      </c>
      <c r="S417" s="3" t="str">
        <f t="shared" si="193"/>
        <v/>
      </c>
      <c r="T417" s="3" t="str">
        <f t="shared" si="194"/>
        <v/>
      </c>
      <c r="U417" s="3" t="str">
        <f t="shared" si="195"/>
        <v/>
      </c>
      <c r="V417" s="3" t="str">
        <f t="shared" si="196"/>
        <v/>
      </c>
      <c r="X417" s="3" t="str">
        <f t="shared" si="188"/>
        <v/>
      </c>
      <c r="Y417" s="3" t="str">
        <f t="shared" si="189"/>
        <v/>
      </c>
      <c r="Z417" s="3" t="str">
        <f t="shared" si="190"/>
        <v/>
      </c>
      <c r="AA417" s="3" t="str">
        <f t="shared" si="191"/>
        <v/>
      </c>
    </row>
    <row r="418" spans="1:27" x14ac:dyDescent="0.2">
      <c r="C418" s="18" t="str">
        <f t="shared" si="183"/>
        <v/>
      </c>
      <c r="F418" s="18" t="str">
        <f t="shared" si="184"/>
        <v/>
      </c>
      <c r="I418" s="18" t="str">
        <f t="shared" si="185"/>
        <v/>
      </c>
      <c r="L418" s="18" t="str">
        <f t="shared" si="186"/>
        <v/>
      </c>
      <c r="O418" s="18" t="str">
        <f t="shared" si="187"/>
        <v/>
      </c>
      <c r="R418" s="3" t="str">
        <f t="shared" si="192"/>
        <v/>
      </c>
      <c r="S418" s="3" t="str">
        <f t="shared" si="193"/>
        <v/>
      </c>
      <c r="T418" s="3" t="str">
        <f t="shared" si="194"/>
        <v/>
      </c>
      <c r="U418" s="3" t="str">
        <f t="shared" si="195"/>
        <v/>
      </c>
      <c r="V418" s="3" t="str">
        <f t="shared" si="196"/>
        <v/>
      </c>
      <c r="X418" s="3" t="str">
        <f t="shared" si="188"/>
        <v/>
      </c>
      <c r="Y418" s="3" t="str">
        <f t="shared" si="189"/>
        <v/>
      </c>
      <c r="Z418" s="3" t="str">
        <f t="shared" si="190"/>
        <v/>
      </c>
      <c r="AA418" s="3" t="str">
        <f t="shared" si="191"/>
        <v/>
      </c>
    </row>
    <row r="419" spans="1:27" x14ac:dyDescent="0.2">
      <c r="C419" s="18" t="str">
        <f t="shared" si="183"/>
        <v/>
      </c>
      <c r="F419" s="18" t="str">
        <f t="shared" si="184"/>
        <v/>
      </c>
      <c r="I419" s="18" t="str">
        <f t="shared" si="185"/>
        <v/>
      </c>
      <c r="L419" s="18" t="str">
        <f t="shared" si="186"/>
        <v/>
      </c>
      <c r="O419" s="18" t="str">
        <f t="shared" si="187"/>
        <v/>
      </c>
      <c r="R419" s="3" t="str">
        <f t="shared" si="192"/>
        <v/>
      </c>
      <c r="S419" s="3" t="str">
        <f t="shared" si="193"/>
        <v/>
      </c>
      <c r="T419" s="3" t="str">
        <f t="shared" si="194"/>
        <v/>
      </c>
      <c r="U419" s="3" t="str">
        <f t="shared" si="195"/>
        <v/>
      </c>
      <c r="V419" s="3" t="str">
        <f t="shared" si="196"/>
        <v/>
      </c>
      <c r="X419" s="3" t="str">
        <f t="shared" si="188"/>
        <v/>
      </c>
      <c r="Y419" s="3" t="str">
        <f t="shared" si="189"/>
        <v/>
      </c>
      <c r="Z419" s="3" t="str">
        <f t="shared" si="190"/>
        <v/>
      </c>
      <c r="AA419" s="3" t="str">
        <f t="shared" si="191"/>
        <v/>
      </c>
    </row>
    <row r="420" spans="1:27" x14ac:dyDescent="0.2">
      <c r="C420" s="18" t="str">
        <f t="shared" si="183"/>
        <v/>
      </c>
      <c r="F420" s="18" t="str">
        <f t="shared" si="184"/>
        <v/>
      </c>
      <c r="I420" s="18" t="str">
        <f t="shared" si="185"/>
        <v/>
      </c>
      <c r="L420" s="18" t="str">
        <f t="shared" si="186"/>
        <v/>
      </c>
      <c r="O420" s="18" t="str">
        <f t="shared" si="187"/>
        <v/>
      </c>
      <c r="R420" s="3" t="str">
        <f t="shared" si="192"/>
        <v/>
      </c>
      <c r="S420" s="3" t="str">
        <f t="shared" si="193"/>
        <v/>
      </c>
      <c r="T420" s="3" t="str">
        <f t="shared" si="194"/>
        <v/>
      </c>
      <c r="U420" s="3" t="str">
        <f t="shared" si="195"/>
        <v/>
      </c>
      <c r="V420" s="3" t="str">
        <f t="shared" si="196"/>
        <v/>
      </c>
      <c r="X420" s="3" t="str">
        <f t="shared" si="188"/>
        <v/>
      </c>
      <c r="Y420" s="3" t="str">
        <f t="shared" si="189"/>
        <v/>
      </c>
      <c r="Z420" s="3" t="str">
        <f t="shared" si="190"/>
        <v/>
      </c>
      <c r="AA420" s="3" t="str">
        <f t="shared" si="191"/>
        <v/>
      </c>
    </row>
    <row r="421" spans="1:27" x14ac:dyDescent="0.2">
      <c r="A421" t="s">
        <v>10</v>
      </c>
      <c r="C421" s="18" t="str">
        <f t="shared" si="183"/>
        <v/>
      </c>
      <c r="F421" s="18" t="str">
        <f t="shared" si="184"/>
        <v/>
      </c>
      <c r="I421" s="18" t="str">
        <f t="shared" si="185"/>
        <v/>
      </c>
      <c r="L421" s="18" t="str">
        <f t="shared" si="186"/>
        <v/>
      </c>
      <c r="O421" s="18" t="str">
        <f t="shared" si="187"/>
        <v/>
      </c>
      <c r="R421" s="3" t="str">
        <f t="shared" si="192"/>
        <v/>
      </c>
      <c r="S421" s="3" t="str">
        <f t="shared" si="193"/>
        <v/>
      </c>
      <c r="T421" s="3" t="str">
        <f t="shared" si="194"/>
        <v/>
      </c>
      <c r="U421" s="3" t="str">
        <f t="shared" si="195"/>
        <v/>
      </c>
      <c r="V421" s="3" t="str">
        <f t="shared" si="196"/>
        <v/>
      </c>
      <c r="X421" s="3" t="str">
        <f t="shared" si="188"/>
        <v/>
      </c>
      <c r="Y421" s="3" t="str">
        <f t="shared" si="189"/>
        <v/>
      </c>
      <c r="Z421" s="3" t="str">
        <f t="shared" si="190"/>
        <v/>
      </c>
      <c r="AA421" s="3" t="str">
        <f t="shared" si="191"/>
        <v/>
      </c>
    </row>
    <row r="422" spans="1:27" x14ac:dyDescent="0.2">
      <c r="A422" t="s">
        <v>11</v>
      </c>
      <c r="B422" t="s">
        <v>491</v>
      </c>
      <c r="C422" s="18" t="e">
        <f t="shared" si="183"/>
        <v>#VALUE!</v>
      </c>
      <c r="F422" s="18" t="str">
        <f t="shared" si="184"/>
        <v/>
      </c>
      <c r="I422" s="18" t="str">
        <f t="shared" si="185"/>
        <v/>
      </c>
      <c r="L422" s="18" t="str">
        <f t="shared" si="186"/>
        <v/>
      </c>
      <c r="O422" s="18" t="str">
        <f t="shared" si="187"/>
        <v/>
      </c>
      <c r="R422" s="3" t="e">
        <f t="shared" si="192"/>
        <v>#VALUE!</v>
      </c>
      <c r="S422" s="3" t="str">
        <f t="shared" si="193"/>
        <v/>
      </c>
      <c r="T422" s="3" t="str">
        <f t="shared" si="194"/>
        <v/>
      </c>
      <c r="U422" s="3" t="str">
        <f t="shared" si="195"/>
        <v/>
      </c>
      <c r="V422" s="3" t="str">
        <f t="shared" si="196"/>
        <v/>
      </c>
      <c r="X422" s="3" t="e">
        <f t="shared" si="188"/>
        <v>#VALUE!</v>
      </c>
      <c r="Y422" s="3" t="e">
        <f t="shared" si="189"/>
        <v>#VALUE!</v>
      </c>
      <c r="Z422" s="3" t="e">
        <f t="shared" si="190"/>
        <v>#VALUE!</v>
      </c>
      <c r="AA422" s="3" t="e">
        <f t="shared" si="191"/>
        <v>#VALUE!</v>
      </c>
    </row>
    <row r="423" spans="1:27" x14ac:dyDescent="0.2">
      <c r="A423" t="s">
        <v>12</v>
      </c>
      <c r="B423" t="s">
        <v>481</v>
      </c>
      <c r="C423" s="18" t="e">
        <f t="shared" si="183"/>
        <v>#VALUE!</v>
      </c>
      <c r="F423" s="18" t="str">
        <f t="shared" si="184"/>
        <v/>
      </c>
      <c r="I423" s="18" t="str">
        <f t="shared" si="185"/>
        <v/>
      </c>
      <c r="L423" s="18" t="str">
        <f t="shared" si="186"/>
        <v/>
      </c>
      <c r="O423" s="18" t="str">
        <f t="shared" si="187"/>
        <v/>
      </c>
      <c r="R423" s="3" t="e">
        <f t="shared" si="192"/>
        <v>#VALUE!</v>
      </c>
      <c r="S423" s="3" t="str">
        <f t="shared" si="193"/>
        <v/>
      </c>
      <c r="T423" s="3" t="str">
        <f t="shared" si="194"/>
        <v/>
      </c>
      <c r="U423" s="3" t="str">
        <f t="shared" si="195"/>
        <v/>
      </c>
      <c r="V423" s="3" t="str">
        <f t="shared" si="196"/>
        <v/>
      </c>
      <c r="X423" s="3" t="e">
        <f t="shared" si="188"/>
        <v>#VALUE!</v>
      </c>
      <c r="Y423" s="3" t="e">
        <f t="shared" si="189"/>
        <v>#VALUE!</v>
      </c>
      <c r="Z423" s="3" t="e">
        <f t="shared" si="190"/>
        <v>#VALUE!</v>
      </c>
      <c r="AA423" s="3" t="e">
        <f t="shared" si="191"/>
        <v>#VALUE!</v>
      </c>
    </row>
    <row r="424" spans="1:27" x14ac:dyDescent="0.2">
      <c r="A424" t="s">
        <v>13</v>
      </c>
      <c r="C424" s="18" t="str">
        <f t="shared" si="183"/>
        <v/>
      </c>
      <c r="F424" s="18" t="str">
        <f t="shared" si="184"/>
        <v/>
      </c>
      <c r="I424" s="18" t="str">
        <f t="shared" si="185"/>
        <v/>
      </c>
      <c r="L424" s="18" t="str">
        <f t="shared" si="186"/>
        <v/>
      </c>
      <c r="O424" s="18" t="str">
        <f t="shared" si="187"/>
        <v/>
      </c>
      <c r="R424" s="3" t="str">
        <f t="shared" si="192"/>
        <v/>
      </c>
      <c r="S424" s="3" t="str">
        <f t="shared" si="193"/>
        <v/>
      </c>
      <c r="T424" s="3" t="str">
        <f t="shared" si="194"/>
        <v/>
      </c>
      <c r="U424" s="3" t="str">
        <f t="shared" si="195"/>
        <v/>
      </c>
      <c r="V424" s="3" t="str">
        <f t="shared" si="196"/>
        <v/>
      </c>
      <c r="X424" s="3" t="str">
        <f t="shared" si="188"/>
        <v/>
      </c>
      <c r="Y424" s="3" t="str">
        <f t="shared" si="189"/>
        <v/>
      </c>
      <c r="Z424" s="3" t="str">
        <f t="shared" si="190"/>
        <v/>
      </c>
      <c r="AA424" s="3" t="str">
        <f t="shared" si="191"/>
        <v/>
      </c>
    </row>
    <row r="425" spans="1:27" x14ac:dyDescent="0.2">
      <c r="A425" s="26"/>
      <c r="B425" s="14" t="s">
        <v>0</v>
      </c>
      <c r="C425" s="18" t="e">
        <f t="shared" si="183"/>
        <v>#VALUE!</v>
      </c>
      <c r="D425" s="14" t="s">
        <v>0</v>
      </c>
      <c r="E425" s="14" t="s">
        <v>2</v>
      </c>
      <c r="F425" s="18" t="e">
        <f t="shared" si="184"/>
        <v>#VALUE!</v>
      </c>
      <c r="G425" s="14" t="s">
        <v>2</v>
      </c>
      <c r="H425" s="14" t="s">
        <v>0</v>
      </c>
      <c r="I425" s="18" t="e">
        <f t="shared" si="185"/>
        <v>#VALUE!</v>
      </c>
      <c r="J425" s="14" t="s">
        <v>0</v>
      </c>
      <c r="K425" s="14" t="s">
        <v>2</v>
      </c>
      <c r="L425" s="18" t="e">
        <f t="shared" si="186"/>
        <v>#VALUE!</v>
      </c>
      <c r="O425" s="18" t="str">
        <f t="shared" si="187"/>
        <v/>
      </c>
      <c r="R425" s="3" t="e">
        <f t="shared" si="192"/>
        <v>#VALUE!</v>
      </c>
      <c r="S425" s="3" t="e">
        <f t="shared" si="193"/>
        <v>#VALUE!</v>
      </c>
      <c r="T425" s="3" t="e">
        <f t="shared" si="194"/>
        <v>#VALUE!</v>
      </c>
      <c r="U425" s="3" t="e">
        <f t="shared" si="195"/>
        <v>#VALUE!</v>
      </c>
      <c r="V425" s="3" t="str">
        <f t="shared" si="196"/>
        <v/>
      </c>
      <c r="X425" s="3" t="e">
        <f t="shared" si="188"/>
        <v>#VALUE!</v>
      </c>
      <c r="Y425" s="3" t="e">
        <f t="shared" si="189"/>
        <v>#VALUE!</v>
      </c>
      <c r="Z425" s="3" t="e">
        <f t="shared" si="190"/>
        <v>#VALUE!</v>
      </c>
      <c r="AA425" s="3" t="e">
        <f t="shared" si="191"/>
        <v>#VALUE!</v>
      </c>
    </row>
    <row r="426" spans="1:27" x14ac:dyDescent="0.2">
      <c r="A426" s="26"/>
      <c r="B426" s="14" t="s">
        <v>1</v>
      </c>
      <c r="C426" s="18" t="e">
        <f t="shared" si="183"/>
        <v>#VALUE!</v>
      </c>
      <c r="D426" s="14" t="s">
        <v>1</v>
      </c>
      <c r="E426" s="14" t="s">
        <v>3</v>
      </c>
      <c r="F426" s="18" t="e">
        <f t="shared" si="184"/>
        <v>#VALUE!</v>
      </c>
      <c r="G426" s="14" t="s">
        <v>3</v>
      </c>
      <c r="H426" s="14" t="s">
        <v>1</v>
      </c>
      <c r="I426" s="18" t="e">
        <f t="shared" si="185"/>
        <v>#VALUE!</v>
      </c>
      <c r="J426" s="14" t="s">
        <v>1</v>
      </c>
      <c r="K426" s="14" t="s">
        <v>3</v>
      </c>
      <c r="L426" s="18" t="e">
        <f t="shared" si="186"/>
        <v>#VALUE!</v>
      </c>
      <c r="O426" s="18" t="str">
        <f t="shared" si="187"/>
        <v/>
      </c>
      <c r="R426" s="3" t="e">
        <f t="shared" si="192"/>
        <v>#VALUE!</v>
      </c>
      <c r="S426" s="3" t="e">
        <f t="shared" si="193"/>
        <v>#VALUE!</v>
      </c>
      <c r="T426" s="3" t="e">
        <f t="shared" si="194"/>
        <v>#VALUE!</v>
      </c>
      <c r="U426" s="3" t="e">
        <f t="shared" si="195"/>
        <v>#VALUE!</v>
      </c>
      <c r="V426" s="3" t="str">
        <f t="shared" si="196"/>
        <v/>
      </c>
      <c r="X426" s="3" t="e">
        <f t="shared" si="188"/>
        <v>#VALUE!</v>
      </c>
      <c r="Y426" s="3" t="e">
        <f t="shared" si="189"/>
        <v>#VALUE!</v>
      </c>
      <c r="Z426" s="3" t="e">
        <f t="shared" si="190"/>
        <v>#VALUE!</v>
      </c>
      <c r="AA426" s="3" t="e">
        <f t="shared" si="191"/>
        <v>#VALUE!</v>
      </c>
    </row>
    <row r="427" spans="1:27" x14ac:dyDescent="0.2">
      <c r="A427" s="26" t="s">
        <v>4</v>
      </c>
      <c r="B427" s="14" t="s">
        <v>5</v>
      </c>
      <c r="C427" s="18" t="e">
        <f t="shared" si="183"/>
        <v>#VALUE!</v>
      </c>
      <c r="D427" s="14" t="s">
        <v>7</v>
      </c>
      <c r="E427" s="14" t="s">
        <v>5</v>
      </c>
      <c r="F427" s="18" t="e">
        <f t="shared" si="184"/>
        <v>#VALUE!</v>
      </c>
      <c r="G427" s="14" t="s">
        <v>7</v>
      </c>
      <c r="H427" s="14" t="s">
        <v>5</v>
      </c>
      <c r="I427" s="18" t="e">
        <f t="shared" si="185"/>
        <v>#VALUE!</v>
      </c>
      <c r="J427" s="14" t="s">
        <v>7</v>
      </c>
      <c r="K427" s="14" t="s">
        <v>5</v>
      </c>
      <c r="L427" s="18" t="e">
        <f t="shared" si="186"/>
        <v>#VALUE!</v>
      </c>
      <c r="M427" s="14" t="s">
        <v>7</v>
      </c>
      <c r="N427" s="14" t="s">
        <v>5</v>
      </c>
      <c r="O427" s="18" t="e">
        <f t="shared" si="187"/>
        <v>#VALUE!</v>
      </c>
      <c r="P427" s="14" t="s">
        <v>7</v>
      </c>
      <c r="R427" s="3" t="e">
        <f t="shared" si="192"/>
        <v>#VALUE!</v>
      </c>
      <c r="S427" s="3" t="e">
        <f t="shared" si="193"/>
        <v>#VALUE!</v>
      </c>
      <c r="T427" s="3" t="e">
        <f t="shared" si="194"/>
        <v>#VALUE!</v>
      </c>
      <c r="U427" s="3" t="e">
        <f t="shared" si="195"/>
        <v>#VALUE!</v>
      </c>
      <c r="V427" s="3" t="e">
        <f t="shared" si="196"/>
        <v>#VALUE!</v>
      </c>
      <c r="X427" s="3" t="e">
        <f t="shared" si="188"/>
        <v>#VALUE!</v>
      </c>
      <c r="Y427" s="3" t="e">
        <f t="shared" si="189"/>
        <v>#VALUE!</v>
      </c>
      <c r="Z427" s="3" t="e">
        <f t="shared" si="190"/>
        <v>#VALUE!</v>
      </c>
      <c r="AA427" s="3" t="e">
        <f t="shared" si="191"/>
        <v>#VALUE!</v>
      </c>
    </row>
    <row r="428" spans="1:27" x14ac:dyDescent="0.2">
      <c r="A428" s="26"/>
      <c r="B428" s="14" t="s">
        <v>6</v>
      </c>
      <c r="C428" s="18" t="e">
        <f t="shared" si="183"/>
        <v>#VALUE!</v>
      </c>
      <c r="D428" s="14" t="s">
        <v>8</v>
      </c>
      <c r="E428" s="14" t="s">
        <v>6</v>
      </c>
      <c r="F428" s="18" t="e">
        <f t="shared" si="184"/>
        <v>#VALUE!</v>
      </c>
      <c r="G428" s="14" t="s">
        <v>8</v>
      </c>
      <c r="H428" s="14" t="s">
        <v>6</v>
      </c>
      <c r="I428" s="18" t="e">
        <f t="shared" si="185"/>
        <v>#VALUE!</v>
      </c>
      <c r="J428" s="14" t="s">
        <v>8</v>
      </c>
      <c r="K428" s="14" t="s">
        <v>6</v>
      </c>
      <c r="L428" s="18" t="e">
        <f t="shared" si="186"/>
        <v>#VALUE!</v>
      </c>
      <c r="M428" s="14" t="s">
        <v>8</v>
      </c>
      <c r="N428" s="14" t="s">
        <v>6</v>
      </c>
      <c r="O428" s="18" t="e">
        <f t="shared" si="187"/>
        <v>#VALUE!</v>
      </c>
      <c r="P428" s="14" t="s">
        <v>8</v>
      </c>
      <c r="R428" s="3" t="e">
        <f t="shared" si="192"/>
        <v>#VALUE!</v>
      </c>
      <c r="S428" s="3" t="e">
        <f t="shared" si="193"/>
        <v>#VALUE!</v>
      </c>
      <c r="T428" s="3" t="e">
        <f t="shared" si="194"/>
        <v>#VALUE!</v>
      </c>
      <c r="U428" s="3" t="e">
        <f t="shared" si="195"/>
        <v>#VALUE!</v>
      </c>
      <c r="V428" s="3" t="e">
        <f t="shared" si="196"/>
        <v>#VALUE!</v>
      </c>
      <c r="X428" s="3" t="e">
        <f t="shared" si="188"/>
        <v>#VALUE!</v>
      </c>
      <c r="Y428" s="3" t="e">
        <f t="shared" si="189"/>
        <v>#VALUE!</v>
      </c>
      <c r="Z428" s="3" t="e">
        <f t="shared" si="190"/>
        <v>#VALUE!</v>
      </c>
      <c r="AA428" s="3" t="e">
        <f t="shared" si="191"/>
        <v>#VALUE!</v>
      </c>
    </row>
    <row r="429" spans="1:27" x14ac:dyDescent="0.2">
      <c r="A429">
        <v>1</v>
      </c>
      <c r="C429" s="18" t="str">
        <f t="shared" si="183"/>
        <v/>
      </c>
      <c r="D429">
        <v>1.3</v>
      </c>
      <c r="E429">
        <v>519</v>
      </c>
      <c r="F429" s="18">
        <f t="shared" si="184"/>
        <v>0.22152777777777777</v>
      </c>
      <c r="G429">
        <v>-2.2000000000000002</v>
      </c>
      <c r="H429">
        <v>1149</v>
      </c>
      <c r="I429" s="18">
        <f t="shared" si="185"/>
        <v>0.49236111111111108</v>
      </c>
      <c r="J429">
        <v>1.3</v>
      </c>
      <c r="K429">
        <v>1752</v>
      </c>
      <c r="L429" s="18">
        <f t="shared" si="186"/>
        <v>0.74444444444444446</v>
      </c>
      <c r="M429">
        <v>-2.2000000000000002</v>
      </c>
      <c r="O429" s="18" t="str">
        <f t="shared" si="187"/>
        <v/>
      </c>
      <c r="R429" s="3" t="str">
        <f t="shared" si="192"/>
        <v/>
      </c>
      <c r="S429" s="3" t="str">
        <f t="shared" si="193"/>
        <v>5:19+</v>
      </c>
      <c r="T429" s="3" t="str">
        <f t="shared" si="194"/>
        <v>11:49-</v>
      </c>
      <c r="U429" s="3" t="str">
        <f t="shared" si="195"/>
        <v>17:52+</v>
      </c>
      <c r="V429" s="3" t="str">
        <f t="shared" si="196"/>
        <v/>
      </c>
      <c r="X429" s="3" t="str">
        <f t="shared" si="188"/>
        <v>5:19+</v>
      </c>
      <c r="Y429" s="3" t="str">
        <f t="shared" si="189"/>
        <v>11:49-</v>
      </c>
      <c r="Z429" s="3" t="str">
        <f t="shared" si="190"/>
        <v>17:52+</v>
      </c>
      <c r="AA429" s="3" t="str">
        <f t="shared" si="191"/>
        <v/>
      </c>
    </row>
    <row r="430" spans="1:27" x14ac:dyDescent="0.2">
      <c r="A430">
        <v>2</v>
      </c>
      <c r="B430">
        <v>24</v>
      </c>
      <c r="C430" s="18">
        <f t="shared" si="183"/>
        <v>1.6666666666666666E-2</v>
      </c>
      <c r="D430">
        <v>1.4</v>
      </c>
      <c r="E430">
        <v>523</v>
      </c>
      <c r="F430" s="18">
        <f t="shared" si="184"/>
        <v>0.22430555555555556</v>
      </c>
      <c r="G430">
        <v>-2.2000000000000002</v>
      </c>
      <c r="H430">
        <v>1157</v>
      </c>
      <c r="I430" s="18">
        <f t="shared" si="185"/>
        <v>0.49791666666666662</v>
      </c>
      <c r="J430">
        <v>1.4</v>
      </c>
      <c r="K430">
        <v>1756</v>
      </c>
      <c r="L430" s="18">
        <f t="shared" si="186"/>
        <v>0.74722222222222223</v>
      </c>
      <c r="M430">
        <v>-2.2999999999999998</v>
      </c>
      <c r="O430" s="18" t="str">
        <f t="shared" si="187"/>
        <v/>
      </c>
      <c r="R430" s="3" t="str">
        <f t="shared" si="192"/>
        <v>0:24-</v>
      </c>
      <c r="S430" s="3" t="str">
        <f t="shared" si="193"/>
        <v>5:23+</v>
      </c>
      <c r="T430" s="3" t="str">
        <f t="shared" si="194"/>
        <v>11:57-</v>
      </c>
      <c r="U430" s="3" t="str">
        <f t="shared" si="195"/>
        <v>17:56+</v>
      </c>
      <c r="V430" s="3" t="str">
        <f t="shared" si="196"/>
        <v/>
      </c>
      <c r="X430" s="3" t="str">
        <f t="shared" si="188"/>
        <v>0:24-</v>
      </c>
      <c r="Y430" s="3" t="str">
        <f t="shared" si="189"/>
        <v>5:23+</v>
      </c>
      <c r="Z430" s="3" t="str">
        <f t="shared" si="190"/>
        <v>11:57-</v>
      </c>
      <c r="AA430" s="3" t="str">
        <f t="shared" si="191"/>
        <v>17:56+</v>
      </c>
    </row>
    <row r="431" spans="1:27" x14ac:dyDescent="0.2">
      <c r="A431">
        <v>3</v>
      </c>
      <c r="B431">
        <v>26</v>
      </c>
      <c r="C431" s="18">
        <f t="shared" si="183"/>
        <v>1.8055555555555557E-2</v>
      </c>
      <c r="D431">
        <v>1.4</v>
      </c>
      <c r="E431">
        <v>624</v>
      </c>
      <c r="F431" s="18">
        <f t="shared" si="184"/>
        <v>0.26666666666666666</v>
      </c>
      <c r="G431">
        <v>-2.4</v>
      </c>
      <c r="H431">
        <v>1259</v>
      </c>
      <c r="I431" s="18">
        <f t="shared" si="185"/>
        <v>0.54097222222222219</v>
      </c>
      <c r="J431">
        <v>1.5</v>
      </c>
      <c r="K431">
        <v>1856</v>
      </c>
      <c r="L431" s="18">
        <f t="shared" si="186"/>
        <v>0.78888888888888886</v>
      </c>
      <c r="M431">
        <v>-2.4</v>
      </c>
      <c r="O431" s="18" t="str">
        <f t="shared" si="187"/>
        <v/>
      </c>
      <c r="R431" s="3" t="str">
        <f t="shared" si="192"/>
        <v>0:26-</v>
      </c>
      <c r="S431" s="3" t="str">
        <f t="shared" si="193"/>
        <v>6:24+</v>
      </c>
      <c r="T431" s="3" t="str">
        <f t="shared" si="194"/>
        <v>12:59-</v>
      </c>
      <c r="U431" s="3" t="str">
        <f t="shared" si="195"/>
        <v>18:56+</v>
      </c>
      <c r="V431" s="3" t="str">
        <f t="shared" si="196"/>
        <v/>
      </c>
      <c r="X431" s="3" t="str">
        <f t="shared" si="188"/>
        <v>0:26-</v>
      </c>
      <c r="Y431" s="3" t="str">
        <f t="shared" si="189"/>
        <v>6:24+</v>
      </c>
      <c r="Z431" s="3" t="str">
        <f t="shared" si="190"/>
        <v>12:59-</v>
      </c>
      <c r="AA431" s="3" t="str">
        <f t="shared" si="191"/>
        <v>18:56+</v>
      </c>
    </row>
    <row r="432" spans="1:27" x14ac:dyDescent="0.2">
      <c r="A432">
        <v>4</v>
      </c>
      <c r="B432">
        <v>123</v>
      </c>
      <c r="C432" s="18">
        <f t="shared" si="183"/>
        <v>5.7638888888888885E-2</v>
      </c>
      <c r="D432">
        <v>1.5</v>
      </c>
      <c r="E432">
        <v>720</v>
      </c>
      <c r="F432" s="18">
        <f t="shared" si="184"/>
        <v>0.30555555555555552</v>
      </c>
      <c r="G432">
        <v>-2.5</v>
      </c>
      <c r="H432">
        <v>1355</v>
      </c>
      <c r="I432" s="18">
        <f t="shared" si="185"/>
        <v>0.57986111111111105</v>
      </c>
      <c r="J432">
        <v>1.5</v>
      </c>
      <c r="K432">
        <v>1951</v>
      </c>
      <c r="L432" s="18">
        <f t="shared" si="186"/>
        <v>0.82708333333333339</v>
      </c>
      <c r="M432">
        <v>-2.5</v>
      </c>
      <c r="O432" s="18" t="str">
        <f t="shared" si="187"/>
        <v/>
      </c>
      <c r="R432" s="3" t="str">
        <f t="shared" si="192"/>
        <v>1:23-</v>
      </c>
      <c r="S432" s="3" t="str">
        <f t="shared" si="193"/>
        <v>7:20+</v>
      </c>
      <c r="T432" s="3" t="str">
        <f t="shared" si="194"/>
        <v>13:55-</v>
      </c>
      <c r="U432" s="3" t="str">
        <f t="shared" si="195"/>
        <v>19:51+</v>
      </c>
      <c r="V432" s="3" t="str">
        <f t="shared" si="196"/>
        <v/>
      </c>
      <c r="X432" s="3" t="str">
        <f t="shared" si="188"/>
        <v>1:23-</v>
      </c>
      <c r="Y432" s="3" t="str">
        <f t="shared" si="189"/>
        <v>7:20+</v>
      </c>
      <c r="Z432" s="3" t="str">
        <f t="shared" si="190"/>
        <v>13:55-</v>
      </c>
      <c r="AA432" s="3" t="str">
        <f t="shared" si="191"/>
        <v>19:51+</v>
      </c>
    </row>
    <row r="433" spans="1:27" x14ac:dyDescent="0.2">
      <c r="A433">
        <v>5</v>
      </c>
      <c r="B433">
        <v>217</v>
      </c>
      <c r="C433" s="18">
        <f t="shared" si="183"/>
        <v>9.5138888888888884E-2</v>
      </c>
      <c r="D433">
        <v>1.6</v>
      </c>
      <c r="E433">
        <v>813</v>
      </c>
      <c r="F433" s="18">
        <f t="shared" si="184"/>
        <v>0.34236111111111112</v>
      </c>
      <c r="G433">
        <v>-2.5</v>
      </c>
      <c r="H433">
        <v>1448</v>
      </c>
      <c r="I433" s="18">
        <f t="shared" si="185"/>
        <v>0.6166666666666667</v>
      </c>
      <c r="J433">
        <v>1.6</v>
      </c>
      <c r="K433">
        <v>2042</v>
      </c>
      <c r="L433" s="18">
        <f t="shared" si="186"/>
        <v>0.86249999999999993</v>
      </c>
      <c r="O433" s="18" t="str">
        <f t="shared" si="187"/>
        <v/>
      </c>
      <c r="R433" s="3" t="str">
        <f t="shared" si="192"/>
        <v>2:17-</v>
      </c>
      <c r="S433" s="3" t="str">
        <f t="shared" si="193"/>
        <v>8:13+</v>
      </c>
      <c r="T433" s="3" t="str">
        <f t="shared" si="194"/>
        <v>14:48-</v>
      </c>
      <c r="U433" s="3" t="str">
        <f t="shared" si="195"/>
        <v>20:42-</v>
      </c>
      <c r="V433" s="3" t="str">
        <f t="shared" si="196"/>
        <v/>
      </c>
      <c r="X433" s="3" t="str">
        <f t="shared" si="188"/>
        <v>2:17-</v>
      </c>
      <c r="Y433" s="3" t="str">
        <f t="shared" si="189"/>
        <v>8:13+</v>
      </c>
      <c r="Z433" s="3" t="str">
        <f t="shared" si="190"/>
        <v>14:48-</v>
      </c>
      <c r="AA433" s="3" t="str">
        <f t="shared" si="191"/>
        <v>20:42-</v>
      </c>
    </row>
    <row r="434" spans="1:27" x14ac:dyDescent="0.2">
      <c r="A434">
        <v>6</v>
      </c>
      <c r="C434" s="18" t="str">
        <f t="shared" si="183"/>
        <v/>
      </c>
      <c r="D434">
        <v>-2.5</v>
      </c>
      <c r="E434">
        <v>307</v>
      </c>
      <c r="F434" s="18">
        <f t="shared" si="184"/>
        <v>0.12986111111111112</v>
      </c>
      <c r="G434">
        <v>1.6</v>
      </c>
      <c r="H434">
        <v>903</v>
      </c>
      <c r="I434" s="18">
        <f t="shared" si="185"/>
        <v>0.37708333333333338</v>
      </c>
      <c r="J434">
        <v>-2.6</v>
      </c>
      <c r="K434">
        <v>1538</v>
      </c>
      <c r="L434" s="18">
        <f t="shared" si="186"/>
        <v>0.65138888888888891</v>
      </c>
      <c r="M434">
        <v>1.6</v>
      </c>
      <c r="N434">
        <v>2131</v>
      </c>
      <c r="O434" s="18">
        <f t="shared" si="187"/>
        <v>0.8965277777777777</v>
      </c>
      <c r="R434" s="3" t="str">
        <f t="shared" si="192"/>
        <v/>
      </c>
      <c r="S434" s="3" t="str">
        <f t="shared" si="193"/>
        <v>3:07-</v>
      </c>
      <c r="T434" s="3" t="str">
        <f t="shared" si="194"/>
        <v>9:03+</v>
      </c>
      <c r="U434" s="3" t="str">
        <f t="shared" si="195"/>
        <v>15:38-</v>
      </c>
      <c r="V434" s="3" t="str">
        <f t="shared" si="196"/>
        <v>21:31-</v>
      </c>
      <c r="X434" s="3" t="str">
        <f t="shared" si="188"/>
        <v>3:07-</v>
      </c>
      <c r="Y434" s="3" t="str">
        <f t="shared" si="189"/>
        <v>9:03+</v>
      </c>
      <c r="Z434" s="3" t="str">
        <f t="shared" si="190"/>
        <v>15:38-</v>
      </c>
      <c r="AA434" s="3" t="str">
        <f t="shared" si="191"/>
        <v>21:31-</v>
      </c>
    </row>
    <row r="435" spans="1:27" x14ac:dyDescent="0.2">
      <c r="A435">
        <v>7</v>
      </c>
      <c r="C435" s="18" t="str">
        <f t="shared" si="183"/>
        <v/>
      </c>
      <c r="D435">
        <v>-2.5</v>
      </c>
      <c r="E435">
        <v>355</v>
      </c>
      <c r="F435" s="18">
        <f t="shared" si="184"/>
        <v>0.16319444444444445</v>
      </c>
      <c r="G435">
        <v>1.6</v>
      </c>
      <c r="H435">
        <v>951</v>
      </c>
      <c r="I435" s="18">
        <f t="shared" si="185"/>
        <v>0.41041666666666665</v>
      </c>
      <c r="J435">
        <v>-2.5</v>
      </c>
      <c r="K435">
        <v>1626</v>
      </c>
      <c r="L435" s="18">
        <f t="shared" si="186"/>
        <v>0.68472222222222223</v>
      </c>
      <c r="M435">
        <v>1.6</v>
      </c>
      <c r="N435">
        <v>2219</v>
      </c>
      <c r="O435" s="18">
        <f t="shared" si="187"/>
        <v>0.92986111111111114</v>
      </c>
      <c r="R435" s="3" t="str">
        <f t="shared" si="192"/>
        <v/>
      </c>
      <c r="S435" s="3" t="str">
        <f t="shared" si="193"/>
        <v>3:55-</v>
      </c>
      <c r="T435" s="3" t="str">
        <f t="shared" si="194"/>
        <v>9:51+</v>
      </c>
      <c r="U435" s="3" t="str">
        <f t="shared" si="195"/>
        <v>16:26-</v>
      </c>
      <c r="V435" s="3" t="str">
        <f t="shared" si="196"/>
        <v>22:19-</v>
      </c>
      <c r="X435" s="3" t="str">
        <f t="shared" si="188"/>
        <v>3:55-</v>
      </c>
      <c r="Y435" s="3" t="str">
        <f t="shared" si="189"/>
        <v>9:51+</v>
      </c>
      <c r="Z435" s="3" t="str">
        <f t="shared" si="190"/>
        <v>16:26-</v>
      </c>
      <c r="AA435" s="3" t="str">
        <f t="shared" si="191"/>
        <v>22:19-</v>
      </c>
    </row>
    <row r="436" spans="1:27" x14ac:dyDescent="0.2">
      <c r="A436">
        <v>8</v>
      </c>
      <c r="C436" s="18" t="str">
        <f t="shared" si="183"/>
        <v/>
      </c>
      <c r="D436">
        <v>-2.5</v>
      </c>
      <c r="E436">
        <v>442</v>
      </c>
      <c r="F436" s="18">
        <f t="shared" si="184"/>
        <v>0.19583333333333333</v>
      </c>
      <c r="G436">
        <v>1.6</v>
      </c>
      <c r="H436">
        <v>1037</v>
      </c>
      <c r="I436" s="18">
        <f t="shared" si="185"/>
        <v>0.44236111111111115</v>
      </c>
      <c r="J436">
        <v>-2.5</v>
      </c>
      <c r="K436">
        <v>1713</v>
      </c>
      <c r="L436" s="18">
        <f t="shared" si="186"/>
        <v>0.71736111111111101</v>
      </c>
      <c r="M436">
        <v>1.5</v>
      </c>
      <c r="N436">
        <v>2305</v>
      </c>
      <c r="O436" s="18">
        <f t="shared" si="187"/>
        <v>0.96180555555555547</v>
      </c>
      <c r="R436" s="3" t="str">
        <f t="shared" si="192"/>
        <v/>
      </c>
      <c r="S436" s="3" t="str">
        <f t="shared" si="193"/>
        <v>4:42-</v>
      </c>
      <c r="T436" s="3" t="str">
        <f t="shared" si="194"/>
        <v>10:37+</v>
      </c>
      <c r="U436" s="3" t="str">
        <f t="shared" si="195"/>
        <v>17:13-</v>
      </c>
      <c r="V436" s="3" t="str">
        <f t="shared" si="196"/>
        <v>23:05-</v>
      </c>
      <c r="X436" s="3" t="str">
        <f t="shared" si="188"/>
        <v>4:42-</v>
      </c>
      <c r="Y436" s="3" t="str">
        <f t="shared" si="189"/>
        <v>10:37+</v>
      </c>
      <c r="Z436" s="3" t="str">
        <f t="shared" si="190"/>
        <v>17:13-</v>
      </c>
      <c r="AA436" s="3" t="str">
        <f t="shared" si="191"/>
        <v>23:05-</v>
      </c>
    </row>
    <row r="437" spans="1:27" x14ac:dyDescent="0.2">
      <c r="A437">
        <v>9</v>
      </c>
      <c r="C437" s="18" t="str">
        <f t="shared" si="183"/>
        <v/>
      </c>
      <c r="D437">
        <v>-2.4</v>
      </c>
      <c r="E437">
        <v>529</v>
      </c>
      <c r="F437" s="18">
        <f t="shared" si="184"/>
        <v>0.22847222222222222</v>
      </c>
      <c r="G437">
        <v>1.5</v>
      </c>
      <c r="H437">
        <v>1124</v>
      </c>
      <c r="I437" s="18">
        <f t="shared" si="185"/>
        <v>0.47500000000000003</v>
      </c>
      <c r="J437">
        <v>-2.5</v>
      </c>
      <c r="K437">
        <v>1800</v>
      </c>
      <c r="L437" s="18">
        <f t="shared" si="186"/>
        <v>0.75</v>
      </c>
      <c r="M437">
        <v>1.5</v>
      </c>
      <c r="N437">
        <v>2351</v>
      </c>
      <c r="O437" s="18">
        <f t="shared" si="187"/>
        <v>0.99375000000000002</v>
      </c>
      <c r="R437" s="3" t="str">
        <f t="shared" si="192"/>
        <v/>
      </c>
      <c r="S437" s="3" t="str">
        <f t="shared" si="193"/>
        <v>5:29-</v>
      </c>
      <c r="T437" s="3" t="str">
        <f t="shared" si="194"/>
        <v>11:24+</v>
      </c>
      <c r="U437" s="3" t="str">
        <f t="shared" si="195"/>
        <v>18:00-</v>
      </c>
      <c r="V437" s="3" t="str">
        <f t="shared" si="196"/>
        <v>23:51-</v>
      </c>
      <c r="X437" s="3" t="str">
        <f t="shared" si="188"/>
        <v>5:29-</v>
      </c>
      <c r="Y437" s="3" t="str">
        <f t="shared" si="189"/>
        <v>11:24+</v>
      </c>
      <c r="Z437" s="3" t="str">
        <f t="shared" si="190"/>
        <v>18:00-</v>
      </c>
      <c r="AA437" s="3" t="str">
        <f t="shared" si="191"/>
        <v>23:51-</v>
      </c>
    </row>
    <row r="438" spans="1:27" x14ac:dyDescent="0.2">
      <c r="A438">
        <v>10</v>
      </c>
      <c r="C438" s="18" t="str">
        <f t="shared" si="183"/>
        <v/>
      </c>
      <c r="D438">
        <v>-2.4</v>
      </c>
      <c r="E438">
        <v>615</v>
      </c>
      <c r="F438" s="18">
        <f t="shared" si="184"/>
        <v>0.26041666666666669</v>
      </c>
      <c r="G438">
        <v>1.4</v>
      </c>
      <c r="H438">
        <v>1210</v>
      </c>
      <c r="I438" s="18">
        <f t="shared" si="185"/>
        <v>0.50694444444444442</v>
      </c>
      <c r="J438">
        <v>-2.4</v>
      </c>
      <c r="K438">
        <v>1846</v>
      </c>
      <c r="L438" s="18">
        <f t="shared" si="186"/>
        <v>0.78194444444444444</v>
      </c>
      <c r="M438">
        <v>1.4</v>
      </c>
      <c r="O438" s="18" t="str">
        <f t="shared" si="187"/>
        <v/>
      </c>
      <c r="R438" s="3" t="str">
        <f t="shared" si="192"/>
        <v/>
      </c>
      <c r="S438" s="3" t="str">
        <f t="shared" si="193"/>
        <v>6:15-</v>
      </c>
      <c r="T438" s="3" t="str">
        <f t="shared" si="194"/>
        <v>12:10+</v>
      </c>
      <c r="U438" s="3" t="str">
        <f t="shared" si="195"/>
        <v>18:46-</v>
      </c>
      <c r="V438" s="3" t="str">
        <f t="shared" si="196"/>
        <v/>
      </c>
      <c r="X438" s="3" t="str">
        <f t="shared" si="188"/>
        <v>6:15-</v>
      </c>
      <c r="Y438" s="3" t="str">
        <f t="shared" si="189"/>
        <v>12:10+</v>
      </c>
      <c r="Z438" s="3" t="str">
        <f t="shared" si="190"/>
        <v>18:46-</v>
      </c>
      <c r="AA438" s="3" t="str">
        <f t="shared" si="191"/>
        <v/>
      </c>
    </row>
    <row r="439" spans="1:27" x14ac:dyDescent="0.2">
      <c r="A439">
        <v>11</v>
      </c>
      <c r="B439">
        <v>37</v>
      </c>
      <c r="C439" s="18">
        <f t="shared" si="183"/>
        <v>2.5694444444444447E-2</v>
      </c>
      <c r="D439">
        <v>-2.2000000000000002</v>
      </c>
      <c r="E439">
        <v>703</v>
      </c>
      <c r="F439" s="18">
        <f t="shared" si="184"/>
        <v>0.29375000000000001</v>
      </c>
      <c r="G439">
        <v>1.4</v>
      </c>
      <c r="H439">
        <v>1257</v>
      </c>
      <c r="I439" s="18">
        <f t="shared" si="185"/>
        <v>0.5395833333333333</v>
      </c>
      <c r="J439">
        <v>-2.2000000000000002</v>
      </c>
      <c r="K439">
        <v>1935</v>
      </c>
      <c r="L439" s="18">
        <f t="shared" si="186"/>
        <v>0.81597222222222221</v>
      </c>
      <c r="M439">
        <v>1.3</v>
      </c>
      <c r="O439" s="18" t="str">
        <f t="shared" si="187"/>
        <v/>
      </c>
      <c r="R439" s="3" t="str">
        <f t="shared" si="192"/>
        <v>0:37+</v>
      </c>
      <c r="S439" s="3" t="str">
        <f t="shared" si="193"/>
        <v>7:03-</v>
      </c>
      <c r="T439" s="3" t="str">
        <f t="shared" si="194"/>
        <v>12:57+</v>
      </c>
      <c r="U439" s="3" t="str">
        <f t="shared" si="195"/>
        <v>19:35-</v>
      </c>
      <c r="V439" s="3" t="str">
        <f t="shared" si="196"/>
        <v/>
      </c>
      <c r="X439" s="3" t="str">
        <f t="shared" si="188"/>
        <v>0:37+</v>
      </c>
      <c r="Y439" s="3" t="str">
        <f t="shared" si="189"/>
        <v>7:03-</v>
      </c>
      <c r="Z439" s="3" t="str">
        <f t="shared" si="190"/>
        <v>12:57+</v>
      </c>
      <c r="AA439" s="3" t="str">
        <f t="shared" si="191"/>
        <v>19:35-</v>
      </c>
    </row>
    <row r="440" spans="1:27" x14ac:dyDescent="0.2">
      <c r="A440">
        <v>12</v>
      </c>
      <c r="B440">
        <v>125</v>
      </c>
      <c r="C440" s="18">
        <f t="shared" si="183"/>
        <v>5.9027777777777783E-2</v>
      </c>
      <c r="D440">
        <v>-2.1</v>
      </c>
      <c r="E440">
        <v>753</v>
      </c>
      <c r="F440" s="18">
        <f t="shared" si="184"/>
        <v>0.32847222222222222</v>
      </c>
      <c r="G440">
        <v>1.2</v>
      </c>
      <c r="H440">
        <v>1346</v>
      </c>
      <c r="I440" s="18">
        <f t="shared" si="185"/>
        <v>0.57361111111111118</v>
      </c>
      <c r="J440">
        <v>-2.1</v>
      </c>
      <c r="K440">
        <v>2025</v>
      </c>
      <c r="L440" s="18">
        <f t="shared" si="186"/>
        <v>0.85069444444444453</v>
      </c>
      <c r="M440">
        <v>1.2</v>
      </c>
      <c r="O440" s="18" t="str">
        <f t="shared" si="187"/>
        <v/>
      </c>
      <c r="R440" s="3" t="str">
        <f t="shared" si="192"/>
        <v>1:25+</v>
      </c>
      <c r="S440" s="3" t="str">
        <f t="shared" si="193"/>
        <v>7:53-</v>
      </c>
      <c r="T440" s="3" t="str">
        <f t="shared" si="194"/>
        <v>13:46+</v>
      </c>
      <c r="U440" s="3" t="str">
        <f t="shared" si="195"/>
        <v>20:25-</v>
      </c>
      <c r="V440" s="3" t="str">
        <f t="shared" si="196"/>
        <v/>
      </c>
      <c r="X440" s="3" t="str">
        <f t="shared" si="188"/>
        <v>1:25+</v>
      </c>
      <c r="Y440" s="3" t="str">
        <f t="shared" si="189"/>
        <v>7:53-</v>
      </c>
      <c r="Z440" s="3" t="str">
        <f t="shared" si="190"/>
        <v>13:46+</v>
      </c>
      <c r="AA440" s="3" t="str">
        <f t="shared" si="191"/>
        <v>20:25-</v>
      </c>
    </row>
    <row r="441" spans="1:27" x14ac:dyDescent="0.2">
      <c r="A441">
        <v>13</v>
      </c>
      <c r="B441">
        <v>214</v>
      </c>
      <c r="C441" s="18">
        <f t="shared" si="183"/>
        <v>9.3055555555555558E-2</v>
      </c>
      <c r="D441">
        <v>-2</v>
      </c>
      <c r="E441">
        <v>845</v>
      </c>
      <c r="F441" s="18">
        <f t="shared" si="184"/>
        <v>0.36458333333333331</v>
      </c>
      <c r="G441">
        <v>1.2</v>
      </c>
      <c r="H441">
        <v>1437</v>
      </c>
      <c r="I441" s="18">
        <f t="shared" si="185"/>
        <v>0.60902777777777783</v>
      </c>
      <c r="J441">
        <v>-2</v>
      </c>
      <c r="K441">
        <v>2117</v>
      </c>
      <c r="L441" s="18">
        <f t="shared" si="186"/>
        <v>0.88680555555555562</v>
      </c>
      <c r="M441">
        <v>1.2</v>
      </c>
      <c r="O441" s="18" t="str">
        <f t="shared" si="187"/>
        <v/>
      </c>
      <c r="R441" s="3" t="str">
        <f t="shared" si="192"/>
        <v>2:14+</v>
      </c>
      <c r="S441" s="3" t="str">
        <f t="shared" si="193"/>
        <v>8:45-</v>
      </c>
      <c r="T441" s="3" t="str">
        <f t="shared" si="194"/>
        <v>14:37+</v>
      </c>
      <c r="U441" s="3" t="str">
        <f t="shared" si="195"/>
        <v>21:17-</v>
      </c>
      <c r="V441" s="3" t="str">
        <f t="shared" si="196"/>
        <v/>
      </c>
      <c r="X441" s="3" t="str">
        <f t="shared" si="188"/>
        <v>2:14+</v>
      </c>
      <c r="Y441" s="3" t="str">
        <f t="shared" si="189"/>
        <v>8:45-</v>
      </c>
      <c r="Z441" s="3" t="str">
        <f t="shared" si="190"/>
        <v>14:37+</v>
      </c>
      <c r="AA441" s="3" t="str">
        <f t="shared" si="191"/>
        <v>21:17-</v>
      </c>
    </row>
    <row r="442" spans="1:27" x14ac:dyDescent="0.2">
      <c r="A442">
        <v>14</v>
      </c>
      <c r="B442">
        <v>306</v>
      </c>
      <c r="C442" s="18">
        <f t="shared" si="183"/>
        <v>0.12916666666666668</v>
      </c>
      <c r="D442">
        <v>-2</v>
      </c>
      <c r="E442">
        <v>939</v>
      </c>
      <c r="F442" s="18">
        <f t="shared" si="184"/>
        <v>0.40208333333333335</v>
      </c>
      <c r="G442">
        <v>1.1000000000000001</v>
      </c>
      <c r="H442">
        <v>1530</v>
      </c>
      <c r="I442" s="18">
        <f t="shared" si="185"/>
        <v>0.64583333333333337</v>
      </c>
      <c r="J442">
        <v>-2</v>
      </c>
      <c r="K442">
        <v>2210</v>
      </c>
      <c r="L442" s="18">
        <f t="shared" si="186"/>
        <v>0.92361111111111116</v>
      </c>
      <c r="O442" s="18" t="str">
        <f t="shared" si="187"/>
        <v/>
      </c>
      <c r="R442" s="3" t="str">
        <f t="shared" si="192"/>
        <v>3:06+</v>
      </c>
      <c r="S442" s="3" t="str">
        <f t="shared" si="193"/>
        <v>9:39-</v>
      </c>
      <c r="T442" s="3" t="str">
        <f t="shared" si="194"/>
        <v>15:30+</v>
      </c>
      <c r="U442" s="3" t="str">
        <f t="shared" si="195"/>
        <v>22:10-</v>
      </c>
      <c r="V442" s="3" t="str">
        <f t="shared" si="196"/>
        <v/>
      </c>
      <c r="X442" s="3" t="str">
        <f t="shared" si="188"/>
        <v>3:06+</v>
      </c>
      <c r="Y442" s="3" t="str">
        <f t="shared" si="189"/>
        <v>9:39-</v>
      </c>
      <c r="Z442" s="3" t="str">
        <f t="shared" si="190"/>
        <v>15:30+</v>
      </c>
      <c r="AA442" s="3" t="str">
        <f t="shared" si="191"/>
        <v>22:10-</v>
      </c>
    </row>
    <row r="443" spans="1:27" x14ac:dyDescent="0.2">
      <c r="A443">
        <v>15</v>
      </c>
      <c r="C443" s="18" t="str">
        <f t="shared" si="183"/>
        <v/>
      </c>
      <c r="D443">
        <v>1.1000000000000001</v>
      </c>
      <c r="E443">
        <v>358</v>
      </c>
      <c r="F443" s="18">
        <f t="shared" si="184"/>
        <v>0.16527777777777777</v>
      </c>
      <c r="G443">
        <v>-2</v>
      </c>
      <c r="H443">
        <v>1034</v>
      </c>
      <c r="I443" s="18">
        <f t="shared" si="185"/>
        <v>0.44027777777777777</v>
      </c>
      <c r="J443">
        <v>1.1000000000000001</v>
      </c>
      <c r="K443">
        <v>1623</v>
      </c>
      <c r="L443" s="18">
        <f t="shared" si="186"/>
        <v>0.68263888888888891</v>
      </c>
      <c r="M443">
        <v>-2</v>
      </c>
      <c r="N443">
        <v>2302</v>
      </c>
      <c r="O443" s="18">
        <f t="shared" si="187"/>
        <v>0.95972222222222225</v>
      </c>
      <c r="R443" s="3" t="str">
        <f t="shared" si="192"/>
        <v/>
      </c>
      <c r="S443" s="3" t="str">
        <f t="shared" si="193"/>
        <v>3:58+</v>
      </c>
      <c r="T443" s="3" t="str">
        <f t="shared" si="194"/>
        <v>10:34-</v>
      </c>
      <c r="U443" s="3" t="str">
        <f t="shared" si="195"/>
        <v>16:23+</v>
      </c>
      <c r="V443" s="3" t="str">
        <f t="shared" si="196"/>
        <v>23:02-</v>
      </c>
      <c r="X443" s="3" t="str">
        <f t="shared" si="188"/>
        <v>3:58+</v>
      </c>
      <c r="Y443" s="3" t="str">
        <f t="shared" si="189"/>
        <v>10:34-</v>
      </c>
      <c r="Z443" s="3" t="str">
        <f t="shared" si="190"/>
        <v>16:23+</v>
      </c>
      <c r="AA443" s="3" t="str">
        <f t="shared" si="191"/>
        <v>23:02-</v>
      </c>
    </row>
    <row r="444" spans="1:27" x14ac:dyDescent="0.2">
      <c r="A444">
        <v>16</v>
      </c>
      <c r="C444" s="18" t="str">
        <f t="shared" si="183"/>
        <v/>
      </c>
      <c r="D444">
        <v>1.1000000000000001</v>
      </c>
      <c r="E444">
        <v>449</v>
      </c>
      <c r="F444" s="18">
        <f t="shared" si="184"/>
        <v>0.20069444444444443</v>
      </c>
      <c r="G444">
        <v>-2</v>
      </c>
      <c r="H444">
        <v>1127</v>
      </c>
      <c r="I444" s="18">
        <f t="shared" si="185"/>
        <v>0.4770833333333333</v>
      </c>
      <c r="J444">
        <v>1.2</v>
      </c>
      <c r="K444">
        <v>1715</v>
      </c>
      <c r="L444" s="18">
        <f t="shared" si="186"/>
        <v>0.71875</v>
      </c>
      <c r="M444">
        <v>-2</v>
      </c>
      <c r="N444">
        <v>2352</v>
      </c>
      <c r="O444" s="18">
        <f t="shared" si="187"/>
        <v>0.99444444444444446</v>
      </c>
      <c r="R444" s="3" t="str">
        <f t="shared" si="192"/>
        <v/>
      </c>
      <c r="S444" s="3" t="str">
        <f t="shared" si="193"/>
        <v>4:49+</v>
      </c>
      <c r="T444" s="3" t="str">
        <f t="shared" si="194"/>
        <v>11:27-</v>
      </c>
      <c r="U444" s="3" t="str">
        <f t="shared" si="195"/>
        <v>17:15+</v>
      </c>
      <c r="V444" s="3" t="str">
        <f t="shared" si="196"/>
        <v>23:52-</v>
      </c>
      <c r="X444" s="3" t="str">
        <f t="shared" si="188"/>
        <v>4:49+</v>
      </c>
      <c r="Y444" s="3" t="str">
        <f t="shared" si="189"/>
        <v>11:27-</v>
      </c>
      <c r="Z444" s="3" t="str">
        <f t="shared" si="190"/>
        <v>17:15+</v>
      </c>
      <c r="AA444" s="3" t="str">
        <f t="shared" si="191"/>
        <v>23:52-</v>
      </c>
    </row>
    <row r="445" spans="1:27" x14ac:dyDescent="0.2">
      <c r="A445">
        <v>17</v>
      </c>
      <c r="C445" s="18" t="str">
        <f t="shared" si="183"/>
        <v/>
      </c>
      <c r="D445">
        <v>1.2</v>
      </c>
      <c r="E445">
        <v>539</v>
      </c>
      <c r="F445" s="18">
        <f t="shared" si="184"/>
        <v>0.23541666666666669</v>
      </c>
      <c r="G445">
        <v>-2.1</v>
      </c>
      <c r="H445">
        <v>1217</v>
      </c>
      <c r="I445" s="18">
        <f t="shared" si="185"/>
        <v>0.51180555555555551</v>
      </c>
      <c r="J445">
        <v>1.2</v>
      </c>
      <c r="K445">
        <v>1804</v>
      </c>
      <c r="L445" s="18">
        <f t="shared" si="186"/>
        <v>0.75277777777777777</v>
      </c>
      <c r="M445">
        <v>-2.1</v>
      </c>
      <c r="O445" s="18" t="str">
        <f t="shared" si="187"/>
        <v/>
      </c>
      <c r="R445" s="3" t="str">
        <f t="shared" si="192"/>
        <v/>
      </c>
      <c r="S445" s="3" t="str">
        <f t="shared" si="193"/>
        <v>5:39+</v>
      </c>
      <c r="T445" s="3" t="str">
        <f t="shared" si="194"/>
        <v>12:17-</v>
      </c>
      <c r="U445" s="3" t="str">
        <f t="shared" si="195"/>
        <v>18:04+</v>
      </c>
      <c r="V445" s="3" t="str">
        <f t="shared" si="196"/>
        <v/>
      </c>
      <c r="X445" s="3" t="str">
        <f t="shared" si="188"/>
        <v>5:39+</v>
      </c>
      <c r="Y445" s="3" t="str">
        <f t="shared" si="189"/>
        <v>12:17-</v>
      </c>
      <c r="Z445" s="3" t="str">
        <f t="shared" si="190"/>
        <v>18:04+</v>
      </c>
      <c r="AA445" s="3" t="str">
        <f t="shared" si="191"/>
        <v/>
      </c>
    </row>
    <row r="446" spans="1:27" x14ac:dyDescent="0.2">
      <c r="A446">
        <v>18</v>
      </c>
      <c r="B446">
        <v>38</v>
      </c>
      <c r="C446" s="18">
        <f t="shared" si="183"/>
        <v>2.6388888888888889E-2</v>
      </c>
      <c r="D446">
        <v>1.2</v>
      </c>
      <c r="E446">
        <v>625</v>
      </c>
      <c r="F446" s="18">
        <f t="shared" si="184"/>
        <v>0.2673611111111111</v>
      </c>
      <c r="G446">
        <v>-2.2000000000000002</v>
      </c>
      <c r="H446">
        <v>1303</v>
      </c>
      <c r="I446" s="18">
        <f t="shared" si="185"/>
        <v>0.54375000000000007</v>
      </c>
      <c r="J446">
        <v>1.3</v>
      </c>
      <c r="K446">
        <v>1851</v>
      </c>
      <c r="L446" s="18">
        <f t="shared" si="186"/>
        <v>0.78541666666666676</v>
      </c>
      <c r="M446">
        <v>-2.2000000000000002</v>
      </c>
      <c r="O446" s="18" t="str">
        <f t="shared" si="187"/>
        <v/>
      </c>
      <c r="R446" s="3" t="str">
        <f t="shared" si="192"/>
        <v>0:38-</v>
      </c>
      <c r="S446" s="3" t="str">
        <f t="shared" si="193"/>
        <v>6:25+</v>
      </c>
      <c r="T446" s="3" t="str">
        <f t="shared" si="194"/>
        <v>13:03-</v>
      </c>
      <c r="U446" s="3" t="str">
        <f t="shared" si="195"/>
        <v>18:51+</v>
      </c>
      <c r="V446" s="3" t="str">
        <f t="shared" si="196"/>
        <v/>
      </c>
      <c r="X446" s="3" t="str">
        <f t="shared" si="188"/>
        <v>0:38-</v>
      </c>
      <c r="Y446" s="3" t="str">
        <f t="shared" si="189"/>
        <v>6:25+</v>
      </c>
      <c r="Z446" s="3" t="str">
        <f t="shared" si="190"/>
        <v>13:03-</v>
      </c>
      <c r="AA446" s="3" t="str">
        <f t="shared" si="191"/>
        <v>18:51+</v>
      </c>
    </row>
    <row r="447" spans="1:27" x14ac:dyDescent="0.2">
      <c r="A447">
        <v>19</v>
      </c>
      <c r="B447">
        <v>121</v>
      </c>
      <c r="C447" s="18">
        <f t="shared" si="183"/>
        <v>5.6250000000000001E-2</v>
      </c>
      <c r="D447">
        <v>1.3</v>
      </c>
      <c r="E447">
        <v>710</v>
      </c>
      <c r="F447" s="18">
        <f t="shared" si="184"/>
        <v>0.2986111111111111</v>
      </c>
      <c r="G447">
        <v>-2.2999999999999998</v>
      </c>
      <c r="H447">
        <v>1347</v>
      </c>
      <c r="I447" s="18">
        <f t="shared" si="185"/>
        <v>0.57430555555555551</v>
      </c>
      <c r="J447">
        <v>1.3</v>
      </c>
      <c r="K447">
        <v>1936</v>
      </c>
      <c r="L447" s="18">
        <f t="shared" si="186"/>
        <v>0.81666666666666676</v>
      </c>
      <c r="M447">
        <v>-2.2000000000000002</v>
      </c>
      <c r="O447" s="18" t="str">
        <f t="shared" si="187"/>
        <v/>
      </c>
      <c r="R447" s="3" t="str">
        <f t="shared" si="192"/>
        <v>1:21-</v>
      </c>
      <c r="S447" s="3" t="str">
        <f t="shared" si="193"/>
        <v>7:10+</v>
      </c>
      <c r="T447" s="3" t="str">
        <f t="shared" si="194"/>
        <v>13:47-</v>
      </c>
      <c r="U447" s="3" t="str">
        <f t="shared" si="195"/>
        <v>19:36+</v>
      </c>
      <c r="V447" s="3" t="str">
        <f t="shared" si="196"/>
        <v/>
      </c>
      <c r="X447" s="3" t="str">
        <f t="shared" si="188"/>
        <v>1:21-</v>
      </c>
      <c r="Y447" s="3" t="str">
        <f t="shared" si="189"/>
        <v>7:10+</v>
      </c>
      <c r="Z447" s="3" t="str">
        <f t="shared" si="190"/>
        <v>13:47-</v>
      </c>
      <c r="AA447" s="3" t="str">
        <f t="shared" si="191"/>
        <v>19:36+</v>
      </c>
    </row>
    <row r="448" spans="1:27" x14ac:dyDescent="0.2">
      <c r="A448">
        <v>20</v>
      </c>
      <c r="B448">
        <v>203</v>
      </c>
      <c r="C448" s="18">
        <f t="shared" si="183"/>
        <v>8.5416666666666655E-2</v>
      </c>
      <c r="D448">
        <v>1.4</v>
      </c>
      <c r="E448">
        <v>753</v>
      </c>
      <c r="F448" s="18">
        <f t="shared" si="184"/>
        <v>0.32847222222222222</v>
      </c>
      <c r="G448">
        <v>-2.4</v>
      </c>
      <c r="H448">
        <v>1429</v>
      </c>
      <c r="I448" s="18">
        <f t="shared" si="185"/>
        <v>0.60347222222222219</v>
      </c>
      <c r="J448">
        <v>1.4</v>
      </c>
      <c r="K448">
        <v>2019</v>
      </c>
      <c r="L448" s="18">
        <f t="shared" si="186"/>
        <v>0.84652777777777777</v>
      </c>
      <c r="M448">
        <v>-2.4</v>
      </c>
      <c r="O448" s="18" t="str">
        <f t="shared" si="187"/>
        <v/>
      </c>
      <c r="R448" s="3" t="str">
        <f t="shared" si="192"/>
        <v>2:03-</v>
      </c>
      <c r="S448" s="3" t="str">
        <f t="shared" si="193"/>
        <v>7:53+</v>
      </c>
      <c r="T448" s="3" t="str">
        <f t="shared" si="194"/>
        <v>14:29-</v>
      </c>
      <c r="U448" s="3" t="str">
        <f t="shared" si="195"/>
        <v>20:19+</v>
      </c>
      <c r="V448" s="3" t="str">
        <f t="shared" si="196"/>
        <v/>
      </c>
      <c r="X448" s="3" t="str">
        <f t="shared" si="188"/>
        <v>2:03-</v>
      </c>
      <c r="Y448" s="3" t="str">
        <f t="shared" si="189"/>
        <v>7:53+</v>
      </c>
      <c r="Z448" s="3" t="str">
        <f t="shared" si="190"/>
        <v>14:29-</v>
      </c>
      <c r="AA448" s="3" t="str">
        <f t="shared" si="191"/>
        <v>20:19+</v>
      </c>
    </row>
    <row r="449" spans="1:27" x14ac:dyDescent="0.2">
      <c r="A449">
        <v>21</v>
      </c>
      <c r="B449">
        <v>243</v>
      </c>
      <c r="C449" s="18">
        <f t="shared" si="183"/>
        <v>0.11319444444444444</v>
      </c>
      <c r="D449">
        <v>1.4</v>
      </c>
      <c r="E449">
        <v>835</v>
      </c>
      <c r="F449" s="18">
        <f t="shared" si="184"/>
        <v>0.3576388888888889</v>
      </c>
      <c r="G449">
        <v>-2.5</v>
      </c>
      <c r="H449">
        <v>1511</v>
      </c>
      <c r="I449" s="18">
        <f t="shared" si="185"/>
        <v>0.63263888888888886</v>
      </c>
      <c r="J449">
        <v>1.4</v>
      </c>
      <c r="K449">
        <v>2101</v>
      </c>
      <c r="L449" s="18">
        <f t="shared" si="186"/>
        <v>0.87569444444444444</v>
      </c>
      <c r="O449" s="18" t="str">
        <f t="shared" si="187"/>
        <v/>
      </c>
      <c r="R449" s="3" t="str">
        <f t="shared" si="192"/>
        <v>2:43-</v>
      </c>
      <c r="S449" s="3" t="str">
        <f t="shared" si="193"/>
        <v>8:35+</v>
      </c>
      <c r="T449" s="3" t="str">
        <f t="shared" si="194"/>
        <v>15:11-</v>
      </c>
      <c r="U449" s="3" t="str">
        <f t="shared" si="195"/>
        <v>21:01-</v>
      </c>
      <c r="V449" s="3" t="str">
        <f t="shared" si="196"/>
        <v/>
      </c>
      <c r="X449" s="3" t="str">
        <f t="shared" si="188"/>
        <v>2:43-</v>
      </c>
      <c r="Y449" s="3" t="str">
        <f t="shared" si="189"/>
        <v>8:35+</v>
      </c>
      <c r="Z449" s="3" t="str">
        <f t="shared" si="190"/>
        <v>15:11-</v>
      </c>
      <c r="AA449" s="3" t="str">
        <f t="shared" si="191"/>
        <v>21:01-</v>
      </c>
    </row>
    <row r="450" spans="1:27" x14ac:dyDescent="0.2">
      <c r="A450">
        <v>22</v>
      </c>
      <c r="C450" s="18" t="str">
        <f t="shared" si="183"/>
        <v/>
      </c>
      <c r="D450">
        <v>-2.4</v>
      </c>
      <c r="E450">
        <v>323</v>
      </c>
      <c r="F450" s="18">
        <f t="shared" si="184"/>
        <v>0.14097222222222222</v>
      </c>
      <c r="G450">
        <v>1.5</v>
      </c>
      <c r="H450">
        <v>917</v>
      </c>
      <c r="I450" s="18">
        <f t="shared" si="185"/>
        <v>0.38680555555555557</v>
      </c>
      <c r="J450">
        <v>-2.5</v>
      </c>
      <c r="K450">
        <v>1553</v>
      </c>
      <c r="L450" s="18">
        <f t="shared" si="186"/>
        <v>0.66180555555555554</v>
      </c>
      <c r="M450">
        <v>1.5</v>
      </c>
      <c r="N450">
        <v>2143</v>
      </c>
      <c r="O450" s="18">
        <f t="shared" si="187"/>
        <v>0.90486111111111101</v>
      </c>
      <c r="R450" s="3" t="str">
        <f t="shared" si="192"/>
        <v/>
      </c>
      <c r="S450" s="3" t="str">
        <f t="shared" si="193"/>
        <v>3:23-</v>
      </c>
      <c r="T450" s="3" t="str">
        <f t="shared" si="194"/>
        <v>9:17+</v>
      </c>
      <c r="U450" s="3" t="str">
        <f t="shared" si="195"/>
        <v>15:53-</v>
      </c>
      <c r="V450" s="3" t="str">
        <f t="shared" si="196"/>
        <v>21:43-</v>
      </c>
      <c r="X450" s="3" t="str">
        <f t="shared" si="188"/>
        <v>3:23-</v>
      </c>
      <c r="Y450" s="3" t="str">
        <f t="shared" si="189"/>
        <v>9:17+</v>
      </c>
      <c r="Z450" s="3" t="str">
        <f t="shared" si="190"/>
        <v>15:53-</v>
      </c>
      <c r="AA450" s="3" t="str">
        <f t="shared" si="191"/>
        <v>21:43-</v>
      </c>
    </row>
    <row r="451" spans="1:27" x14ac:dyDescent="0.2">
      <c r="A451">
        <v>23</v>
      </c>
      <c r="C451" s="18" t="str">
        <f t="shared" si="183"/>
        <v/>
      </c>
      <c r="D451">
        <v>-2.5</v>
      </c>
      <c r="E451">
        <v>405</v>
      </c>
      <c r="F451" s="18">
        <f t="shared" si="184"/>
        <v>0.17013888888888887</v>
      </c>
      <c r="G451">
        <v>1.5</v>
      </c>
      <c r="H451">
        <v>1000</v>
      </c>
      <c r="I451" s="18">
        <f t="shared" si="185"/>
        <v>0.41666666666666669</v>
      </c>
      <c r="J451">
        <v>-2.5</v>
      </c>
      <c r="K451">
        <v>1636</v>
      </c>
      <c r="L451" s="18">
        <f t="shared" si="186"/>
        <v>0.69166666666666676</v>
      </c>
      <c r="M451">
        <v>1.5</v>
      </c>
      <c r="N451">
        <v>2227</v>
      </c>
      <c r="O451" s="18">
        <f t="shared" si="187"/>
        <v>0.93541666666666667</v>
      </c>
      <c r="R451" s="3" t="str">
        <f t="shared" si="192"/>
        <v/>
      </c>
      <c r="S451" s="3" t="str">
        <f t="shared" si="193"/>
        <v>4:05-</v>
      </c>
      <c r="T451" s="3" t="str">
        <f t="shared" si="194"/>
        <v>10:00+</v>
      </c>
      <c r="U451" s="3" t="str">
        <f t="shared" si="195"/>
        <v>16:36-</v>
      </c>
      <c r="V451" s="3" t="str">
        <f t="shared" si="196"/>
        <v>22:27-</v>
      </c>
      <c r="X451" s="3" t="str">
        <f t="shared" si="188"/>
        <v>4:05-</v>
      </c>
      <c r="Y451" s="3" t="str">
        <f t="shared" si="189"/>
        <v>10:00+</v>
      </c>
      <c r="Z451" s="3" t="str">
        <f t="shared" si="190"/>
        <v>16:36-</v>
      </c>
      <c r="AA451" s="3" t="str">
        <f t="shared" si="191"/>
        <v>22:27-</v>
      </c>
    </row>
    <row r="452" spans="1:27" x14ac:dyDescent="0.2">
      <c r="A452">
        <v>24</v>
      </c>
      <c r="C452" s="18" t="str">
        <f t="shared" si="183"/>
        <v/>
      </c>
      <c r="D452">
        <v>-2.5</v>
      </c>
      <c r="E452">
        <v>448</v>
      </c>
      <c r="F452" s="18">
        <f t="shared" si="184"/>
        <v>0.19999999999999998</v>
      </c>
      <c r="G452">
        <v>1.5</v>
      </c>
      <c r="H452">
        <v>1045</v>
      </c>
      <c r="I452" s="18">
        <f t="shared" si="185"/>
        <v>0.44791666666666669</v>
      </c>
      <c r="J452">
        <v>-2.5</v>
      </c>
      <c r="K452">
        <v>1722</v>
      </c>
      <c r="L452" s="18">
        <f t="shared" si="186"/>
        <v>0.72361111111111109</v>
      </c>
      <c r="M452">
        <v>1.5</v>
      </c>
      <c r="N452">
        <v>2312</v>
      </c>
      <c r="O452" s="18">
        <f t="shared" si="187"/>
        <v>0.96666666666666667</v>
      </c>
      <c r="R452" s="3" t="str">
        <f t="shared" si="192"/>
        <v/>
      </c>
      <c r="S452" s="3" t="str">
        <f t="shared" si="193"/>
        <v>4:48-</v>
      </c>
      <c r="T452" s="3" t="str">
        <f t="shared" si="194"/>
        <v>10:45+</v>
      </c>
      <c r="U452" s="3" t="str">
        <f t="shared" si="195"/>
        <v>17:22-</v>
      </c>
      <c r="V452" s="3" t="str">
        <f t="shared" si="196"/>
        <v>23:12-</v>
      </c>
      <c r="X452" s="3" t="str">
        <f t="shared" si="188"/>
        <v>4:48-</v>
      </c>
      <c r="Y452" s="3" t="str">
        <f t="shared" si="189"/>
        <v>10:45+</v>
      </c>
      <c r="Z452" s="3" t="str">
        <f t="shared" si="190"/>
        <v>17:22-</v>
      </c>
      <c r="AA452" s="3" t="str">
        <f t="shared" si="191"/>
        <v>23:12-</v>
      </c>
    </row>
    <row r="453" spans="1:27" x14ac:dyDescent="0.2">
      <c r="A453">
        <v>25</v>
      </c>
      <c r="C453" s="18" t="str">
        <f t="shared" si="183"/>
        <v/>
      </c>
      <c r="D453">
        <v>-2.5</v>
      </c>
      <c r="E453">
        <v>534</v>
      </c>
      <c r="F453" s="18">
        <f t="shared" si="184"/>
        <v>0.23194444444444443</v>
      </c>
      <c r="G453">
        <v>1.5</v>
      </c>
      <c r="H453">
        <v>1133</v>
      </c>
      <c r="I453" s="18">
        <f t="shared" si="185"/>
        <v>0.48125000000000001</v>
      </c>
      <c r="J453">
        <v>-2.5</v>
      </c>
      <c r="K453">
        <v>1810</v>
      </c>
      <c r="L453" s="18">
        <f t="shared" si="186"/>
        <v>0.75694444444444453</v>
      </c>
      <c r="M453">
        <v>1.4</v>
      </c>
      <c r="O453" s="18" t="str">
        <f t="shared" si="187"/>
        <v/>
      </c>
      <c r="R453" s="3" t="str">
        <f t="shared" si="192"/>
        <v/>
      </c>
      <c r="S453" s="3" t="str">
        <f t="shared" si="193"/>
        <v>5:34-</v>
      </c>
      <c r="T453" s="3" t="str">
        <f t="shared" si="194"/>
        <v>11:33+</v>
      </c>
      <c r="U453" s="3" t="str">
        <f t="shared" si="195"/>
        <v>18:10-</v>
      </c>
      <c r="V453" s="3" t="str">
        <f t="shared" si="196"/>
        <v/>
      </c>
      <c r="X453" s="3" t="str">
        <f t="shared" si="188"/>
        <v>5:34-</v>
      </c>
      <c r="Y453" s="3" t="str">
        <f t="shared" si="189"/>
        <v>11:33+</v>
      </c>
      <c r="Z453" s="3" t="str">
        <f t="shared" si="190"/>
        <v>18:10-</v>
      </c>
      <c r="AA453" s="3" t="str">
        <f t="shared" si="191"/>
        <v/>
      </c>
    </row>
    <row r="454" spans="1:27" x14ac:dyDescent="0.2">
      <c r="A454">
        <v>26</v>
      </c>
      <c r="B454">
        <v>1</v>
      </c>
      <c r="C454" s="18">
        <f t="shared" ref="C454:C501" si="197">IF(B454="","",(INT(B454/100)+MOD(B454,100)/60)/24)</f>
        <v>6.9444444444444447E-4</v>
      </c>
      <c r="D454">
        <v>-2.5</v>
      </c>
      <c r="E454">
        <v>625</v>
      </c>
      <c r="F454" s="18">
        <f t="shared" ref="F454:F501" si="198">IF(E454="","",(INT(E454/100)+MOD(E454,100)/60)/24)</f>
        <v>0.2673611111111111</v>
      </c>
      <c r="G454">
        <v>1.4</v>
      </c>
      <c r="H454">
        <v>1224</v>
      </c>
      <c r="I454" s="18">
        <f t="shared" ref="I454:I501" si="199">IF(H454="","",(INT(H454/100)+MOD(H454,100)/60)/24)</f>
        <v>0.51666666666666672</v>
      </c>
      <c r="J454">
        <v>-2.5</v>
      </c>
      <c r="K454">
        <v>1902</v>
      </c>
      <c r="L454" s="18">
        <f t="shared" ref="L454:L501" si="200">IF(K454="","",(INT(K454/100)+MOD(K454,100)/60)/24)</f>
        <v>0.79305555555555562</v>
      </c>
      <c r="M454">
        <v>1.4</v>
      </c>
      <c r="O454" s="18" t="str">
        <f t="shared" ref="O454:O501" si="201">IF(N454="","",(INT(N454/100)+MOD(N454,100)/60)/24)</f>
        <v/>
      </c>
      <c r="R454" s="3" t="str">
        <f t="shared" si="192"/>
        <v>0:01+</v>
      </c>
      <c r="S454" s="3" t="str">
        <f t="shared" si="193"/>
        <v>6:25-</v>
      </c>
      <c r="T454" s="3" t="str">
        <f t="shared" si="194"/>
        <v>12:24+</v>
      </c>
      <c r="U454" s="3" t="str">
        <f t="shared" si="195"/>
        <v>19:02-</v>
      </c>
      <c r="V454" s="3" t="str">
        <f t="shared" si="196"/>
        <v/>
      </c>
      <c r="X454" s="3" t="str">
        <f t="shared" ref="X454:X502" si="202">IF($R454="",S454,R454)</f>
        <v>0:01+</v>
      </c>
      <c r="Y454" s="3" t="str">
        <f t="shared" ref="Y454:Y502" si="203">IF($R454="",T454,S454)</f>
        <v>6:25-</v>
      </c>
      <c r="Z454" s="3" t="str">
        <f t="shared" ref="Z454:Z502" si="204">IF($R454="",U454,T454)</f>
        <v>12:24+</v>
      </c>
      <c r="AA454" s="3" t="str">
        <f t="shared" ref="AA454:AA502" si="205">IF($R454="",V454,U454)</f>
        <v>19:02-</v>
      </c>
    </row>
    <row r="455" spans="1:27" x14ac:dyDescent="0.2">
      <c r="A455">
        <v>27</v>
      </c>
      <c r="B455">
        <v>53</v>
      </c>
      <c r="C455" s="18">
        <f t="shared" si="197"/>
        <v>3.6805555555555557E-2</v>
      </c>
      <c r="D455">
        <v>-2.4</v>
      </c>
      <c r="E455">
        <v>721</v>
      </c>
      <c r="F455" s="18">
        <f t="shared" si="198"/>
        <v>0.30624999999999997</v>
      </c>
      <c r="G455">
        <v>1.4</v>
      </c>
      <c r="H455">
        <v>1319</v>
      </c>
      <c r="I455" s="18">
        <f t="shared" si="199"/>
        <v>0.55486111111111114</v>
      </c>
      <c r="J455">
        <v>-2.4</v>
      </c>
      <c r="K455">
        <v>1959</v>
      </c>
      <c r="L455" s="18">
        <f t="shared" si="200"/>
        <v>0.83263888888888893</v>
      </c>
      <c r="M455">
        <v>1.4</v>
      </c>
      <c r="O455" s="18" t="str">
        <f t="shared" si="201"/>
        <v/>
      </c>
      <c r="R455" s="3" t="str">
        <f t="shared" si="192"/>
        <v>0:53+</v>
      </c>
      <c r="S455" s="3" t="str">
        <f t="shared" si="193"/>
        <v>7:21-</v>
      </c>
      <c r="T455" s="3" t="str">
        <f t="shared" si="194"/>
        <v>13:19+</v>
      </c>
      <c r="U455" s="3" t="str">
        <f t="shared" si="195"/>
        <v>19:59-</v>
      </c>
      <c r="V455" s="3" t="str">
        <f t="shared" si="196"/>
        <v/>
      </c>
      <c r="X455" s="3" t="str">
        <f t="shared" si="202"/>
        <v>0:53+</v>
      </c>
      <c r="Y455" s="3" t="str">
        <f t="shared" si="203"/>
        <v>7:21-</v>
      </c>
      <c r="Z455" s="3" t="str">
        <f t="shared" si="204"/>
        <v>13:19+</v>
      </c>
      <c r="AA455" s="3" t="str">
        <f t="shared" si="205"/>
        <v>19:59-</v>
      </c>
    </row>
    <row r="456" spans="1:27" x14ac:dyDescent="0.2">
      <c r="A456">
        <v>28</v>
      </c>
      <c r="B456">
        <v>150</v>
      </c>
      <c r="C456" s="18">
        <f t="shared" si="197"/>
        <v>7.6388888888888895E-2</v>
      </c>
      <c r="D456">
        <v>-2.4</v>
      </c>
      <c r="E456">
        <v>824</v>
      </c>
      <c r="F456" s="18">
        <f t="shared" si="198"/>
        <v>0.35000000000000003</v>
      </c>
      <c r="G456">
        <v>1.4</v>
      </c>
      <c r="H456">
        <v>1420</v>
      </c>
      <c r="I456" s="18">
        <f t="shared" si="199"/>
        <v>0.59722222222222221</v>
      </c>
      <c r="J456">
        <v>-2.4</v>
      </c>
      <c r="K456">
        <v>2100</v>
      </c>
      <c r="L456" s="18">
        <f t="shared" si="200"/>
        <v>0.875</v>
      </c>
      <c r="M456">
        <v>1.3</v>
      </c>
      <c r="O456" s="18" t="str">
        <f t="shared" si="201"/>
        <v/>
      </c>
      <c r="R456" s="3" t="str">
        <f t="shared" si="192"/>
        <v>1:50+</v>
      </c>
      <c r="S456" s="3" t="str">
        <f t="shared" si="193"/>
        <v>8:24-</v>
      </c>
      <c r="T456" s="3" t="str">
        <f t="shared" si="194"/>
        <v>14:20+</v>
      </c>
      <c r="U456" s="3" t="str">
        <f t="shared" si="195"/>
        <v>21:00-</v>
      </c>
      <c r="V456" s="3" t="str">
        <f t="shared" si="196"/>
        <v/>
      </c>
      <c r="X456" s="3" t="str">
        <f t="shared" si="202"/>
        <v>1:50+</v>
      </c>
      <c r="Y456" s="3" t="str">
        <f t="shared" si="203"/>
        <v>8:24-</v>
      </c>
      <c r="Z456" s="3" t="str">
        <f t="shared" si="204"/>
        <v>14:20+</v>
      </c>
      <c r="AA456" s="3" t="str">
        <f t="shared" si="205"/>
        <v>21:00-</v>
      </c>
    </row>
    <row r="457" spans="1:27" x14ac:dyDescent="0.2">
      <c r="A457">
        <v>29</v>
      </c>
      <c r="B457">
        <v>252</v>
      </c>
      <c r="C457" s="18">
        <f t="shared" si="197"/>
        <v>0.11944444444444445</v>
      </c>
      <c r="D457">
        <v>-2.2999999999999998</v>
      </c>
      <c r="E457">
        <v>931</v>
      </c>
      <c r="F457" s="18">
        <f t="shared" si="198"/>
        <v>0.39652777777777781</v>
      </c>
      <c r="G457">
        <v>1.3</v>
      </c>
      <c r="H457">
        <v>1524</v>
      </c>
      <c r="I457" s="18">
        <f t="shared" si="199"/>
        <v>0.64166666666666672</v>
      </c>
      <c r="J457">
        <v>-2.2999999999999998</v>
      </c>
      <c r="K457">
        <v>2205</v>
      </c>
      <c r="L457" s="18">
        <f t="shared" si="200"/>
        <v>0.92013888888888884</v>
      </c>
      <c r="O457" s="18" t="str">
        <f t="shared" si="201"/>
        <v/>
      </c>
      <c r="R457" s="3" t="str">
        <f t="shared" si="192"/>
        <v>2:52+</v>
      </c>
      <c r="S457" s="3" t="str">
        <f t="shared" si="193"/>
        <v>9:31-</v>
      </c>
      <c r="T457" s="3" t="str">
        <f t="shared" si="194"/>
        <v>15:24+</v>
      </c>
      <c r="U457" s="3" t="str">
        <f t="shared" si="195"/>
        <v>22:05-</v>
      </c>
      <c r="V457" s="3" t="str">
        <f t="shared" si="196"/>
        <v/>
      </c>
      <c r="X457" s="3" t="str">
        <f t="shared" si="202"/>
        <v>2:52+</v>
      </c>
      <c r="Y457" s="3" t="str">
        <f t="shared" si="203"/>
        <v>9:31-</v>
      </c>
      <c r="Z457" s="3" t="str">
        <f t="shared" si="204"/>
        <v>15:24+</v>
      </c>
      <c r="AA457" s="3" t="str">
        <f t="shared" si="205"/>
        <v>22:05-</v>
      </c>
    </row>
    <row r="458" spans="1:27" x14ac:dyDescent="0.2">
      <c r="A458">
        <v>30</v>
      </c>
      <c r="C458" s="18" t="str">
        <f t="shared" si="197"/>
        <v/>
      </c>
      <c r="D458">
        <v>1.3</v>
      </c>
      <c r="E458">
        <v>356</v>
      </c>
      <c r="F458" s="18">
        <f t="shared" si="198"/>
        <v>0.16388888888888889</v>
      </c>
      <c r="G458">
        <v>-2.2999999999999998</v>
      </c>
      <c r="H458">
        <v>1040</v>
      </c>
      <c r="I458" s="18">
        <f t="shared" si="199"/>
        <v>0.44444444444444442</v>
      </c>
      <c r="J458">
        <v>1.3</v>
      </c>
      <c r="K458">
        <v>1629</v>
      </c>
      <c r="L458" s="18">
        <f t="shared" si="200"/>
        <v>0.68680555555555556</v>
      </c>
      <c r="M458">
        <v>-2.2000000000000002</v>
      </c>
      <c r="N458">
        <v>2310</v>
      </c>
      <c r="O458" s="18">
        <f t="shared" si="201"/>
        <v>0.96527777777777779</v>
      </c>
      <c r="R458" s="3" t="str">
        <f t="shared" si="192"/>
        <v/>
      </c>
      <c r="S458" s="3" t="str">
        <f t="shared" si="193"/>
        <v>3:56+</v>
      </c>
      <c r="T458" s="3" t="str">
        <f t="shared" si="194"/>
        <v>10:40-</v>
      </c>
      <c r="U458" s="3" t="str">
        <f t="shared" si="195"/>
        <v>16:29+</v>
      </c>
      <c r="V458" s="3" t="str">
        <f t="shared" si="196"/>
        <v>23:10-</v>
      </c>
      <c r="X458" s="3" t="str">
        <f t="shared" si="202"/>
        <v>3:56+</v>
      </c>
      <c r="Y458" s="3" t="str">
        <f t="shared" si="203"/>
        <v>10:40-</v>
      </c>
      <c r="Z458" s="3" t="str">
        <f t="shared" si="204"/>
        <v>16:29+</v>
      </c>
      <c r="AA458" s="3" t="str">
        <f t="shared" si="205"/>
        <v>23:10-</v>
      </c>
    </row>
    <row r="459" spans="1:27" x14ac:dyDescent="0.2">
      <c r="A459" s="16" t="s">
        <v>9</v>
      </c>
      <c r="C459" s="18" t="str">
        <f t="shared" si="197"/>
        <v/>
      </c>
      <c r="F459" s="18" t="str">
        <f t="shared" si="198"/>
        <v/>
      </c>
      <c r="I459" s="18" t="str">
        <f t="shared" si="199"/>
        <v/>
      </c>
      <c r="L459" s="18" t="str">
        <f t="shared" si="200"/>
        <v/>
      </c>
      <c r="O459" s="18" t="str">
        <f t="shared" si="201"/>
        <v/>
      </c>
      <c r="R459" s="3" t="str">
        <f t="shared" ref="R459:R502" si="206">IF(C459="","",IF(D459&lt;0,$U$1&amp;TEXT(C459,"h:mm")&amp;$U$2,$S$1&amp;TEXT(C459,"h:mm")&amp;$S$2))</f>
        <v/>
      </c>
      <c r="S459" s="3" t="str">
        <f t="shared" ref="S459:S502" si="207">IF(F459="","",IF(G459&lt;0,$U$1&amp;TEXT(F459,"h:mm")&amp;$U$2,$S$1&amp;TEXT(F459,"h:mm")&amp;$S$2))</f>
        <v/>
      </c>
      <c r="T459" s="3" t="str">
        <f t="shared" ref="T459:T502" si="208">IF(I459="","",IF(J459&lt;0,$U$1&amp;TEXT(I459,"h:mm")&amp;$U$2,$S$1&amp;TEXT(I459,"h:mm")&amp;$S$2))</f>
        <v/>
      </c>
      <c r="U459" s="3" t="str">
        <f t="shared" ref="U459:U502" si="209">IF(L459="","",IF(M459&lt;0,$U$1&amp;TEXT(L459,"h:mm")&amp;$U$2,$S$1&amp;TEXT(L459,"h:mm")&amp;$S$2))</f>
        <v/>
      </c>
      <c r="V459" s="3" t="str">
        <f t="shared" ref="V459:V502" si="210">IF(O459="","",IF(P459&lt;0,$U$1&amp;TEXT(O459,"h:mm")&amp;$U$2,$S$1&amp;TEXT(O459,"h:mm")&amp;$S$2))</f>
        <v/>
      </c>
      <c r="X459" s="3" t="str">
        <f t="shared" si="202"/>
        <v/>
      </c>
      <c r="Y459" s="3" t="str">
        <f t="shared" si="203"/>
        <v/>
      </c>
      <c r="Z459" s="3" t="str">
        <f t="shared" si="204"/>
        <v/>
      </c>
      <c r="AA459" s="3" t="str">
        <f t="shared" si="205"/>
        <v/>
      </c>
    </row>
    <row r="460" spans="1:27" x14ac:dyDescent="0.2">
      <c r="C460" s="18" t="str">
        <f t="shared" si="197"/>
        <v/>
      </c>
      <c r="F460" s="18" t="str">
        <f t="shared" si="198"/>
        <v/>
      </c>
      <c r="I460" s="18" t="str">
        <f t="shared" si="199"/>
        <v/>
      </c>
      <c r="L460" s="18" t="str">
        <f t="shared" si="200"/>
        <v/>
      </c>
      <c r="O460" s="18" t="str">
        <f t="shared" si="201"/>
        <v/>
      </c>
      <c r="R460" s="3" t="str">
        <f t="shared" si="206"/>
        <v/>
      </c>
      <c r="S460" s="3" t="str">
        <f t="shared" si="207"/>
        <v/>
      </c>
      <c r="T460" s="3" t="str">
        <f t="shared" si="208"/>
        <v/>
      </c>
      <c r="U460" s="3" t="str">
        <f t="shared" si="209"/>
        <v/>
      </c>
      <c r="V460" s="3" t="str">
        <f t="shared" si="210"/>
        <v/>
      </c>
      <c r="X460" s="3" t="str">
        <f t="shared" si="202"/>
        <v/>
      </c>
      <c r="Y460" s="3" t="str">
        <f t="shared" si="203"/>
        <v/>
      </c>
      <c r="Z460" s="3" t="str">
        <f t="shared" si="204"/>
        <v/>
      </c>
      <c r="AA460" s="3" t="str">
        <f t="shared" si="205"/>
        <v/>
      </c>
    </row>
    <row r="461" spans="1:27" x14ac:dyDescent="0.2">
      <c r="C461" s="18" t="str">
        <f t="shared" si="197"/>
        <v/>
      </c>
      <c r="F461" s="18" t="str">
        <f t="shared" si="198"/>
        <v/>
      </c>
      <c r="I461" s="18" t="str">
        <f t="shared" si="199"/>
        <v/>
      </c>
      <c r="L461" s="18" t="str">
        <f t="shared" si="200"/>
        <v/>
      </c>
      <c r="O461" s="18" t="str">
        <f t="shared" si="201"/>
        <v/>
      </c>
      <c r="R461" s="3" t="str">
        <f t="shared" si="206"/>
        <v/>
      </c>
      <c r="S461" s="3" t="str">
        <f t="shared" si="207"/>
        <v/>
      </c>
      <c r="T461" s="3" t="str">
        <f t="shared" si="208"/>
        <v/>
      </c>
      <c r="U461" s="3" t="str">
        <f t="shared" si="209"/>
        <v/>
      </c>
      <c r="V461" s="3" t="str">
        <f t="shared" si="210"/>
        <v/>
      </c>
      <c r="X461" s="3" t="str">
        <f t="shared" si="202"/>
        <v/>
      </c>
      <c r="Y461" s="3" t="str">
        <f t="shared" si="203"/>
        <v/>
      </c>
      <c r="Z461" s="3" t="str">
        <f t="shared" si="204"/>
        <v/>
      </c>
      <c r="AA461" s="3" t="str">
        <f t="shared" si="205"/>
        <v/>
      </c>
    </row>
    <row r="462" spans="1:27" x14ac:dyDescent="0.2">
      <c r="C462" s="18" t="str">
        <f t="shared" si="197"/>
        <v/>
      </c>
      <c r="F462" s="18" t="str">
        <f t="shared" si="198"/>
        <v/>
      </c>
      <c r="I462" s="18" t="str">
        <f t="shared" si="199"/>
        <v/>
      </c>
      <c r="L462" s="18" t="str">
        <f t="shared" si="200"/>
        <v/>
      </c>
      <c r="O462" s="18" t="str">
        <f t="shared" si="201"/>
        <v/>
      </c>
      <c r="R462" s="3" t="str">
        <f t="shared" si="206"/>
        <v/>
      </c>
      <c r="S462" s="3" t="str">
        <f t="shared" si="207"/>
        <v/>
      </c>
      <c r="T462" s="3" t="str">
        <f t="shared" si="208"/>
        <v/>
      </c>
      <c r="U462" s="3" t="str">
        <f t="shared" si="209"/>
        <v/>
      </c>
      <c r="V462" s="3" t="str">
        <f t="shared" si="210"/>
        <v/>
      </c>
      <c r="X462" s="3" t="str">
        <f t="shared" si="202"/>
        <v/>
      </c>
      <c r="Y462" s="3" t="str">
        <f t="shared" si="203"/>
        <v/>
      </c>
      <c r="Z462" s="3" t="str">
        <f t="shared" si="204"/>
        <v/>
      </c>
      <c r="AA462" s="3" t="str">
        <f t="shared" si="205"/>
        <v/>
      </c>
    </row>
    <row r="463" spans="1:27" x14ac:dyDescent="0.2">
      <c r="A463" t="s">
        <v>10</v>
      </c>
      <c r="C463" s="18" t="str">
        <f t="shared" si="197"/>
        <v/>
      </c>
      <c r="F463" s="18" t="str">
        <f t="shared" si="198"/>
        <v/>
      </c>
      <c r="I463" s="18" t="str">
        <f t="shared" si="199"/>
        <v/>
      </c>
      <c r="L463" s="18" t="str">
        <f t="shared" si="200"/>
        <v/>
      </c>
      <c r="O463" s="18" t="str">
        <f t="shared" si="201"/>
        <v/>
      </c>
      <c r="R463" s="3" t="str">
        <f t="shared" si="206"/>
        <v/>
      </c>
      <c r="S463" s="3" t="str">
        <f t="shared" si="207"/>
        <v/>
      </c>
      <c r="T463" s="3" t="str">
        <f t="shared" si="208"/>
        <v/>
      </c>
      <c r="U463" s="3" t="str">
        <f t="shared" si="209"/>
        <v/>
      </c>
      <c r="V463" s="3" t="str">
        <f t="shared" si="210"/>
        <v/>
      </c>
      <c r="X463" s="3" t="str">
        <f t="shared" si="202"/>
        <v/>
      </c>
      <c r="Y463" s="3" t="str">
        <f t="shared" si="203"/>
        <v/>
      </c>
      <c r="Z463" s="3" t="str">
        <f t="shared" si="204"/>
        <v/>
      </c>
      <c r="AA463" s="3" t="str">
        <f t="shared" si="205"/>
        <v/>
      </c>
    </row>
    <row r="464" spans="1:27" x14ac:dyDescent="0.2">
      <c r="A464" t="s">
        <v>11</v>
      </c>
      <c r="B464" t="s">
        <v>492</v>
      </c>
      <c r="C464" s="18" t="e">
        <f t="shared" si="197"/>
        <v>#VALUE!</v>
      </c>
      <c r="F464" s="18" t="str">
        <f t="shared" si="198"/>
        <v/>
      </c>
      <c r="I464" s="18" t="str">
        <f t="shared" si="199"/>
        <v/>
      </c>
      <c r="L464" s="18" t="str">
        <f t="shared" si="200"/>
        <v/>
      </c>
      <c r="O464" s="18" t="str">
        <f t="shared" si="201"/>
        <v/>
      </c>
      <c r="R464" s="3" t="e">
        <f t="shared" si="206"/>
        <v>#VALUE!</v>
      </c>
      <c r="S464" s="3" t="str">
        <f t="shared" si="207"/>
        <v/>
      </c>
      <c r="T464" s="3" t="str">
        <f t="shared" si="208"/>
        <v/>
      </c>
      <c r="U464" s="3" t="str">
        <f t="shared" si="209"/>
        <v/>
      </c>
      <c r="V464" s="3" t="str">
        <f t="shared" si="210"/>
        <v/>
      </c>
      <c r="X464" s="3" t="e">
        <f t="shared" si="202"/>
        <v>#VALUE!</v>
      </c>
      <c r="Y464" s="3" t="e">
        <f t="shared" si="203"/>
        <v>#VALUE!</v>
      </c>
      <c r="Z464" s="3" t="e">
        <f t="shared" si="204"/>
        <v>#VALUE!</v>
      </c>
      <c r="AA464" s="3" t="e">
        <f t="shared" si="205"/>
        <v>#VALUE!</v>
      </c>
    </row>
    <row r="465" spans="1:27" x14ac:dyDescent="0.2">
      <c r="A465" t="s">
        <v>12</v>
      </c>
      <c r="B465" t="s">
        <v>481</v>
      </c>
      <c r="C465" s="18" t="e">
        <f t="shared" si="197"/>
        <v>#VALUE!</v>
      </c>
      <c r="F465" s="18" t="str">
        <f t="shared" si="198"/>
        <v/>
      </c>
      <c r="I465" s="18" t="str">
        <f t="shared" si="199"/>
        <v/>
      </c>
      <c r="L465" s="18" t="str">
        <f t="shared" si="200"/>
        <v/>
      </c>
      <c r="O465" s="18" t="str">
        <f t="shared" si="201"/>
        <v/>
      </c>
      <c r="R465" s="3" t="e">
        <f t="shared" si="206"/>
        <v>#VALUE!</v>
      </c>
      <c r="S465" s="3" t="str">
        <f t="shared" si="207"/>
        <v/>
      </c>
      <c r="T465" s="3" t="str">
        <f t="shared" si="208"/>
        <v/>
      </c>
      <c r="U465" s="3" t="str">
        <f t="shared" si="209"/>
        <v/>
      </c>
      <c r="V465" s="3" t="str">
        <f t="shared" si="210"/>
        <v/>
      </c>
      <c r="X465" s="3" t="e">
        <f t="shared" si="202"/>
        <v>#VALUE!</v>
      </c>
      <c r="Y465" s="3" t="e">
        <f t="shared" si="203"/>
        <v>#VALUE!</v>
      </c>
      <c r="Z465" s="3" t="e">
        <f t="shared" si="204"/>
        <v>#VALUE!</v>
      </c>
      <c r="AA465" s="3" t="e">
        <f t="shared" si="205"/>
        <v>#VALUE!</v>
      </c>
    </row>
    <row r="466" spans="1:27" x14ac:dyDescent="0.2">
      <c r="A466" t="s">
        <v>13</v>
      </c>
      <c r="C466" s="18" t="str">
        <f t="shared" si="197"/>
        <v/>
      </c>
      <c r="F466" s="18" t="str">
        <f t="shared" si="198"/>
        <v/>
      </c>
      <c r="I466" s="18" t="str">
        <f t="shared" si="199"/>
        <v/>
      </c>
      <c r="L466" s="18" t="str">
        <f t="shared" si="200"/>
        <v/>
      </c>
      <c r="O466" s="18" t="str">
        <f t="shared" si="201"/>
        <v/>
      </c>
      <c r="R466" s="3" t="str">
        <f t="shared" si="206"/>
        <v/>
      </c>
      <c r="S466" s="3" t="str">
        <f t="shared" si="207"/>
        <v/>
      </c>
      <c r="T466" s="3" t="str">
        <f t="shared" si="208"/>
        <v/>
      </c>
      <c r="U466" s="3" t="str">
        <f t="shared" si="209"/>
        <v/>
      </c>
      <c r="V466" s="3" t="str">
        <f t="shared" si="210"/>
        <v/>
      </c>
      <c r="X466" s="3" t="str">
        <f t="shared" si="202"/>
        <v/>
      </c>
      <c r="Y466" s="3" t="str">
        <f t="shared" si="203"/>
        <v/>
      </c>
      <c r="Z466" s="3" t="str">
        <f t="shared" si="204"/>
        <v/>
      </c>
      <c r="AA466" s="3" t="str">
        <f t="shared" si="205"/>
        <v/>
      </c>
    </row>
    <row r="467" spans="1:27" x14ac:dyDescent="0.2">
      <c r="A467" s="26"/>
      <c r="B467" s="14" t="s">
        <v>0</v>
      </c>
      <c r="C467" s="18" t="e">
        <f t="shared" si="197"/>
        <v>#VALUE!</v>
      </c>
      <c r="D467" s="14" t="s">
        <v>0</v>
      </c>
      <c r="E467" s="14" t="s">
        <v>2</v>
      </c>
      <c r="F467" s="18" t="e">
        <f t="shared" si="198"/>
        <v>#VALUE!</v>
      </c>
      <c r="G467" s="14" t="s">
        <v>2</v>
      </c>
      <c r="H467" s="14" t="s">
        <v>0</v>
      </c>
      <c r="I467" s="18" t="e">
        <f t="shared" si="199"/>
        <v>#VALUE!</v>
      </c>
      <c r="J467" s="14" t="s">
        <v>0</v>
      </c>
      <c r="K467" s="14" t="s">
        <v>2</v>
      </c>
      <c r="L467" s="18" t="e">
        <f t="shared" si="200"/>
        <v>#VALUE!</v>
      </c>
      <c r="O467" s="18" t="str">
        <f t="shared" si="201"/>
        <v/>
      </c>
      <c r="R467" s="3" t="e">
        <f t="shared" si="206"/>
        <v>#VALUE!</v>
      </c>
      <c r="S467" s="3" t="e">
        <f t="shared" si="207"/>
        <v>#VALUE!</v>
      </c>
      <c r="T467" s="3" t="e">
        <f t="shared" si="208"/>
        <v>#VALUE!</v>
      </c>
      <c r="U467" s="3" t="e">
        <f t="shared" si="209"/>
        <v>#VALUE!</v>
      </c>
      <c r="V467" s="3" t="str">
        <f t="shared" si="210"/>
        <v/>
      </c>
      <c r="X467" s="3" t="e">
        <f t="shared" si="202"/>
        <v>#VALUE!</v>
      </c>
      <c r="Y467" s="3" t="e">
        <f t="shared" si="203"/>
        <v>#VALUE!</v>
      </c>
      <c r="Z467" s="3" t="e">
        <f t="shared" si="204"/>
        <v>#VALUE!</v>
      </c>
      <c r="AA467" s="3" t="e">
        <f t="shared" si="205"/>
        <v>#VALUE!</v>
      </c>
    </row>
    <row r="468" spans="1:27" x14ac:dyDescent="0.2">
      <c r="A468" s="26"/>
      <c r="B468" s="14" t="s">
        <v>1</v>
      </c>
      <c r="C468" s="18" t="e">
        <f t="shared" si="197"/>
        <v>#VALUE!</v>
      </c>
      <c r="D468" s="14" t="s">
        <v>1</v>
      </c>
      <c r="E468" s="14" t="s">
        <v>3</v>
      </c>
      <c r="F468" s="18" t="e">
        <f t="shared" si="198"/>
        <v>#VALUE!</v>
      </c>
      <c r="G468" s="14" t="s">
        <v>3</v>
      </c>
      <c r="H468" s="14" t="s">
        <v>1</v>
      </c>
      <c r="I468" s="18" t="e">
        <f t="shared" si="199"/>
        <v>#VALUE!</v>
      </c>
      <c r="J468" s="14" t="s">
        <v>1</v>
      </c>
      <c r="K468" s="14" t="s">
        <v>3</v>
      </c>
      <c r="L468" s="18" t="e">
        <f t="shared" si="200"/>
        <v>#VALUE!</v>
      </c>
      <c r="O468" s="18" t="str">
        <f t="shared" si="201"/>
        <v/>
      </c>
      <c r="R468" s="3" t="e">
        <f t="shared" si="206"/>
        <v>#VALUE!</v>
      </c>
      <c r="S468" s="3" t="e">
        <f t="shared" si="207"/>
        <v>#VALUE!</v>
      </c>
      <c r="T468" s="3" t="e">
        <f t="shared" si="208"/>
        <v>#VALUE!</v>
      </c>
      <c r="U468" s="3" t="e">
        <f t="shared" si="209"/>
        <v>#VALUE!</v>
      </c>
      <c r="V468" s="3" t="str">
        <f t="shared" si="210"/>
        <v/>
      </c>
      <c r="X468" s="3" t="e">
        <f t="shared" si="202"/>
        <v>#VALUE!</v>
      </c>
      <c r="Y468" s="3" t="e">
        <f t="shared" si="203"/>
        <v>#VALUE!</v>
      </c>
      <c r="Z468" s="3" t="e">
        <f t="shared" si="204"/>
        <v>#VALUE!</v>
      </c>
      <c r="AA468" s="3" t="e">
        <f t="shared" si="205"/>
        <v>#VALUE!</v>
      </c>
    </row>
    <row r="469" spans="1:27" x14ac:dyDescent="0.2">
      <c r="A469" s="26" t="s">
        <v>4</v>
      </c>
      <c r="B469" s="14" t="s">
        <v>5</v>
      </c>
      <c r="C469" s="18" t="e">
        <f t="shared" si="197"/>
        <v>#VALUE!</v>
      </c>
      <c r="D469" s="14" t="s">
        <v>7</v>
      </c>
      <c r="E469" s="14" t="s">
        <v>5</v>
      </c>
      <c r="F469" s="18" t="e">
        <f t="shared" si="198"/>
        <v>#VALUE!</v>
      </c>
      <c r="G469" s="14" t="s">
        <v>7</v>
      </c>
      <c r="H469" s="14" t="s">
        <v>5</v>
      </c>
      <c r="I469" s="18" t="e">
        <f t="shared" si="199"/>
        <v>#VALUE!</v>
      </c>
      <c r="J469" s="14" t="s">
        <v>7</v>
      </c>
      <c r="K469" s="14" t="s">
        <v>5</v>
      </c>
      <c r="L469" s="18" t="e">
        <f t="shared" si="200"/>
        <v>#VALUE!</v>
      </c>
      <c r="M469" s="14" t="s">
        <v>7</v>
      </c>
      <c r="N469" s="14" t="s">
        <v>5</v>
      </c>
      <c r="O469" s="18" t="e">
        <f t="shared" si="201"/>
        <v>#VALUE!</v>
      </c>
      <c r="P469" s="14" t="s">
        <v>7</v>
      </c>
      <c r="R469" s="3" t="e">
        <f t="shared" si="206"/>
        <v>#VALUE!</v>
      </c>
      <c r="S469" s="3" t="e">
        <f t="shared" si="207"/>
        <v>#VALUE!</v>
      </c>
      <c r="T469" s="3" t="e">
        <f t="shared" si="208"/>
        <v>#VALUE!</v>
      </c>
      <c r="U469" s="3" t="e">
        <f t="shared" si="209"/>
        <v>#VALUE!</v>
      </c>
      <c r="V469" s="3" t="e">
        <f t="shared" si="210"/>
        <v>#VALUE!</v>
      </c>
      <c r="X469" s="3" t="e">
        <f t="shared" si="202"/>
        <v>#VALUE!</v>
      </c>
      <c r="Y469" s="3" t="e">
        <f t="shared" si="203"/>
        <v>#VALUE!</v>
      </c>
      <c r="Z469" s="3" t="e">
        <f t="shared" si="204"/>
        <v>#VALUE!</v>
      </c>
      <c r="AA469" s="3" t="e">
        <f t="shared" si="205"/>
        <v>#VALUE!</v>
      </c>
    </row>
    <row r="470" spans="1:27" x14ac:dyDescent="0.2">
      <c r="A470" s="26"/>
      <c r="B470" s="14" t="s">
        <v>6</v>
      </c>
      <c r="C470" s="18" t="e">
        <f t="shared" si="197"/>
        <v>#VALUE!</v>
      </c>
      <c r="D470" s="14" t="s">
        <v>8</v>
      </c>
      <c r="E470" s="14" t="s">
        <v>6</v>
      </c>
      <c r="F470" s="18" t="e">
        <f t="shared" si="198"/>
        <v>#VALUE!</v>
      </c>
      <c r="G470" s="14" t="s">
        <v>8</v>
      </c>
      <c r="H470" s="14" t="s">
        <v>6</v>
      </c>
      <c r="I470" s="18" t="e">
        <f t="shared" si="199"/>
        <v>#VALUE!</v>
      </c>
      <c r="J470" s="14" t="s">
        <v>8</v>
      </c>
      <c r="K470" s="14" t="s">
        <v>6</v>
      </c>
      <c r="L470" s="18" t="e">
        <f t="shared" si="200"/>
        <v>#VALUE!</v>
      </c>
      <c r="M470" s="14" t="s">
        <v>8</v>
      </c>
      <c r="N470" s="14" t="s">
        <v>6</v>
      </c>
      <c r="O470" s="18" t="e">
        <f t="shared" si="201"/>
        <v>#VALUE!</v>
      </c>
      <c r="P470" s="14" t="s">
        <v>8</v>
      </c>
      <c r="R470" s="3" t="e">
        <f t="shared" si="206"/>
        <v>#VALUE!</v>
      </c>
      <c r="S470" s="3" t="e">
        <f t="shared" si="207"/>
        <v>#VALUE!</v>
      </c>
      <c r="T470" s="3" t="e">
        <f t="shared" si="208"/>
        <v>#VALUE!</v>
      </c>
      <c r="U470" s="3" t="e">
        <f t="shared" si="209"/>
        <v>#VALUE!</v>
      </c>
      <c r="V470" s="3" t="e">
        <f t="shared" si="210"/>
        <v>#VALUE!</v>
      </c>
      <c r="X470" s="3" t="e">
        <f t="shared" si="202"/>
        <v>#VALUE!</v>
      </c>
      <c r="Y470" s="3" t="e">
        <f t="shared" si="203"/>
        <v>#VALUE!</v>
      </c>
      <c r="Z470" s="3" t="e">
        <f t="shared" si="204"/>
        <v>#VALUE!</v>
      </c>
      <c r="AA470" s="3" t="e">
        <f t="shared" si="205"/>
        <v>#VALUE!</v>
      </c>
    </row>
    <row r="471" spans="1:27" x14ac:dyDescent="0.2">
      <c r="A471">
        <v>1</v>
      </c>
      <c r="C471" s="18" t="str">
        <f t="shared" si="197"/>
        <v/>
      </c>
      <c r="D471">
        <v>1.3</v>
      </c>
      <c r="E471">
        <v>500</v>
      </c>
      <c r="F471" s="18">
        <f t="shared" si="198"/>
        <v>0.20833333333333334</v>
      </c>
      <c r="G471">
        <v>-2.2999999999999998</v>
      </c>
      <c r="H471">
        <v>1146</v>
      </c>
      <c r="I471" s="18">
        <f t="shared" si="199"/>
        <v>0.49027777777777781</v>
      </c>
      <c r="J471">
        <v>1.3</v>
      </c>
      <c r="K471">
        <v>1733</v>
      </c>
      <c r="L471" s="18">
        <f t="shared" si="200"/>
        <v>0.73125000000000007</v>
      </c>
      <c r="M471">
        <v>-2.2999999999999998</v>
      </c>
      <c r="O471" s="18" t="str">
        <f t="shared" si="201"/>
        <v/>
      </c>
      <c r="R471" s="3" t="str">
        <f t="shared" si="206"/>
        <v/>
      </c>
      <c r="S471" s="3" t="str">
        <f t="shared" si="207"/>
        <v>5:00+</v>
      </c>
      <c r="T471" s="3" t="str">
        <f t="shared" si="208"/>
        <v>11:46-</v>
      </c>
      <c r="U471" s="3" t="str">
        <f t="shared" si="209"/>
        <v>17:33+</v>
      </c>
      <c r="V471" s="3" t="str">
        <f t="shared" si="210"/>
        <v/>
      </c>
      <c r="X471" s="3" t="str">
        <f t="shared" si="202"/>
        <v>5:00+</v>
      </c>
      <c r="Y471" s="3" t="str">
        <f t="shared" si="203"/>
        <v>11:46-</v>
      </c>
      <c r="Z471" s="3" t="str">
        <f t="shared" si="204"/>
        <v>17:33+</v>
      </c>
      <c r="AA471" s="3" t="str">
        <f t="shared" si="205"/>
        <v/>
      </c>
    </row>
    <row r="472" spans="1:27" x14ac:dyDescent="0.2">
      <c r="A472">
        <v>2</v>
      </c>
      <c r="B472">
        <v>12</v>
      </c>
      <c r="C472" s="18">
        <f t="shared" si="197"/>
        <v>8.3333333333333332E-3</v>
      </c>
      <c r="D472">
        <v>1.4</v>
      </c>
      <c r="E472">
        <v>600</v>
      </c>
      <c r="F472" s="18">
        <f t="shared" si="198"/>
        <v>0.25</v>
      </c>
      <c r="G472">
        <v>-2.4</v>
      </c>
      <c r="H472">
        <v>1247</v>
      </c>
      <c r="I472" s="18">
        <f t="shared" si="199"/>
        <v>0.53263888888888888</v>
      </c>
      <c r="J472">
        <v>1.4</v>
      </c>
      <c r="K472">
        <v>1833</v>
      </c>
      <c r="L472" s="18">
        <f t="shared" si="200"/>
        <v>0.7729166666666667</v>
      </c>
      <c r="M472">
        <v>-2.4</v>
      </c>
      <c r="O472" s="18" t="str">
        <f t="shared" si="201"/>
        <v/>
      </c>
      <c r="R472" s="3" t="str">
        <f t="shared" si="206"/>
        <v>0:12-</v>
      </c>
      <c r="S472" s="3" t="str">
        <f t="shared" si="207"/>
        <v>6:00+</v>
      </c>
      <c r="T472" s="3" t="str">
        <f t="shared" si="208"/>
        <v>12:47-</v>
      </c>
      <c r="U472" s="3" t="str">
        <f t="shared" si="209"/>
        <v>18:33+</v>
      </c>
      <c r="V472" s="3" t="str">
        <f t="shared" si="210"/>
        <v/>
      </c>
      <c r="X472" s="3" t="str">
        <f t="shared" si="202"/>
        <v>0:12-</v>
      </c>
      <c r="Y472" s="3" t="str">
        <f t="shared" si="203"/>
        <v>6:00+</v>
      </c>
      <c r="Z472" s="3" t="str">
        <f t="shared" si="204"/>
        <v>12:47-</v>
      </c>
      <c r="AA472" s="3" t="str">
        <f t="shared" si="205"/>
        <v>18:33+</v>
      </c>
    </row>
    <row r="473" spans="1:27" x14ac:dyDescent="0.2">
      <c r="A473">
        <v>3</v>
      </c>
      <c r="B473">
        <v>109</v>
      </c>
      <c r="C473" s="18">
        <f t="shared" si="197"/>
        <v>4.7916666666666663E-2</v>
      </c>
      <c r="D473">
        <v>1.4</v>
      </c>
      <c r="E473">
        <v>657</v>
      </c>
      <c r="F473" s="18">
        <f t="shared" si="198"/>
        <v>0.28958333333333336</v>
      </c>
      <c r="G473">
        <v>-2.5</v>
      </c>
      <c r="H473">
        <v>1344</v>
      </c>
      <c r="I473" s="18">
        <f t="shared" si="199"/>
        <v>0.57222222222222219</v>
      </c>
      <c r="J473">
        <v>1.4</v>
      </c>
      <c r="K473">
        <v>1928</v>
      </c>
      <c r="L473" s="18">
        <f t="shared" si="200"/>
        <v>0.81111111111111101</v>
      </c>
      <c r="M473">
        <v>-2.4</v>
      </c>
      <c r="O473" s="18" t="str">
        <f t="shared" si="201"/>
        <v/>
      </c>
      <c r="R473" s="3" t="str">
        <f t="shared" si="206"/>
        <v>1:09-</v>
      </c>
      <c r="S473" s="3" t="str">
        <f t="shared" si="207"/>
        <v>6:57+</v>
      </c>
      <c r="T473" s="3" t="str">
        <f t="shared" si="208"/>
        <v>13:44-</v>
      </c>
      <c r="U473" s="3" t="str">
        <f t="shared" si="209"/>
        <v>19:28+</v>
      </c>
      <c r="V473" s="3" t="str">
        <f t="shared" si="210"/>
        <v/>
      </c>
      <c r="X473" s="3" t="str">
        <f t="shared" si="202"/>
        <v>1:09-</v>
      </c>
      <c r="Y473" s="3" t="str">
        <f t="shared" si="203"/>
        <v>6:57+</v>
      </c>
      <c r="Z473" s="3" t="str">
        <f t="shared" si="204"/>
        <v>13:44-</v>
      </c>
      <c r="AA473" s="3" t="str">
        <f t="shared" si="205"/>
        <v>19:28+</v>
      </c>
    </row>
    <row r="474" spans="1:27" x14ac:dyDescent="0.2">
      <c r="A474">
        <v>4</v>
      </c>
      <c r="B474">
        <v>202</v>
      </c>
      <c r="C474" s="18">
        <f t="shared" si="197"/>
        <v>8.4722222222222213E-2</v>
      </c>
      <c r="D474">
        <v>1.5</v>
      </c>
      <c r="E474">
        <v>750</v>
      </c>
      <c r="F474" s="18">
        <f t="shared" si="198"/>
        <v>0.3263888888888889</v>
      </c>
      <c r="G474">
        <v>-2.5</v>
      </c>
      <c r="H474">
        <v>1436</v>
      </c>
      <c r="I474" s="18">
        <f t="shared" si="199"/>
        <v>0.60833333333333328</v>
      </c>
      <c r="J474">
        <v>1.5</v>
      </c>
      <c r="K474">
        <v>2019</v>
      </c>
      <c r="L474" s="18">
        <f t="shared" si="200"/>
        <v>0.84652777777777777</v>
      </c>
      <c r="O474" s="18" t="str">
        <f t="shared" si="201"/>
        <v/>
      </c>
      <c r="R474" s="3" t="str">
        <f t="shared" si="206"/>
        <v>2:02-</v>
      </c>
      <c r="S474" s="3" t="str">
        <f t="shared" si="207"/>
        <v>7:50+</v>
      </c>
      <c r="T474" s="3" t="str">
        <f t="shared" si="208"/>
        <v>14:36-</v>
      </c>
      <c r="U474" s="3" t="str">
        <f t="shared" si="209"/>
        <v>20:19-</v>
      </c>
      <c r="V474" s="3" t="str">
        <f t="shared" si="210"/>
        <v/>
      </c>
      <c r="X474" s="3" t="str">
        <f t="shared" si="202"/>
        <v>2:02-</v>
      </c>
      <c r="Y474" s="3" t="str">
        <f t="shared" si="203"/>
        <v>7:50+</v>
      </c>
      <c r="Z474" s="3" t="str">
        <f t="shared" si="204"/>
        <v>14:36-</v>
      </c>
      <c r="AA474" s="3" t="str">
        <f t="shared" si="205"/>
        <v>20:19-</v>
      </c>
    </row>
    <row r="475" spans="1:27" x14ac:dyDescent="0.2">
      <c r="A475">
        <v>5</v>
      </c>
      <c r="C475" s="18" t="str">
        <f t="shared" si="197"/>
        <v/>
      </c>
      <c r="D475">
        <v>-2.4</v>
      </c>
      <c r="E475">
        <v>252</v>
      </c>
      <c r="F475" s="18">
        <f t="shared" si="198"/>
        <v>0.11944444444444445</v>
      </c>
      <c r="G475">
        <v>1.5</v>
      </c>
      <c r="H475">
        <v>840</v>
      </c>
      <c r="I475" s="18">
        <f t="shared" si="199"/>
        <v>0.3611111111111111</v>
      </c>
      <c r="J475">
        <v>-2.5</v>
      </c>
      <c r="K475">
        <v>1525</v>
      </c>
      <c r="L475" s="18">
        <f t="shared" si="200"/>
        <v>0.64236111111111105</v>
      </c>
      <c r="M475">
        <v>1.5</v>
      </c>
      <c r="N475">
        <v>2107</v>
      </c>
      <c r="O475" s="18">
        <f t="shared" si="201"/>
        <v>0.87986111111111109</v>
      </c>
      <c r="R475" s="3" t="str">
        <f t="shared" si="206"/>
        <v/>
      </c>
      <c r="S475" s="3" t="str">
        <f t="shared" si="207"/>
        <v>2:52-</v>
      </c>
      <c r="T475" s="3" t="str">
        <f t="shared" si="208"/>
        <v>8:40+</v>
      </c>
      <c r="U475" s="3" t="str">
        <f t="shared" si="209"/>
        <v>15:25-</v>
      </c>
      <c r="V475" s="3" t="str">
        <f t="shared" si="210"/>
        <v>21:07-</v>
      </c>
      <c r="X475" s="3" t="str">
        <f t="shared" si="202"/>
        <v>2:52-</v>
      </c>
      <c r="Y475" s="3" t="str">
        <f t="shared" si="203"/>
        <v>8:40+</v>
      </c>
      <c r="Z475" s="3" t="str">
        <f t="shared" si="204"/>
        <v>15:25-</v>
      </c>
      <c r="AA475" s="3" t="str">
        <f t="shared" si="205"/>
        <v>21:07-</v>
      </c>
    </row>
    <row r="476" spans="1:27" x14ac:dyDescent="0.2">
      <c r="A476">
        <v>6</v>
      </c>
      <c r="C476" s="18" t="str">
        <f t="shared" si="197"/>
        <v/>
      </c>
      <c r="D476">
        <v>-2.5</v>
      </c>
      <c r="E476">
        <v>339</v>
      </c>
      <c r="F476" s="18">
        <f t="shared" si="198"/>
        <v>0.15208333333333332</v>
      </c>
      <c r="G476">
        <v>1.5</v>
      </c>
      <c r="H476">
        <v>927</v>
      </c>
      <c r="I476" s="18">
        <f t="shared" si="199"/>
        <v>0.39374999999999999</v>
      </c>
      <c r="J476">
        <v>-2.5</v>
      </c>
      <c r="K476">
        <v>1611</v>
      </c>
      <c r="L476" s="18">
        <f t="shared" si="200"/>
        <v>0.6743055555555556</v>
      </c>
      <c r="M476">
        <v>1.5</v>
      </c>
      <c r="N476">
        <v>2153</v>
      </c>
      <c r="O476" s="18">
        <f t="shared" si="201"/>
        <v>0.91180555555555554</v>
      </c>
      <c r="R476" s="3" t="str">
        <f t="shared" si="206"/>
        <v/>
      </c>
      <c r="S476" s="3" t="str">
        <f t="shared" si="207"/>
        <v>3:39-</v>
      </c>
      <c r="T476" s="3" t="str">
        <f t="shared" si="208"/>
        <v>9:27+</v>
      </c>
      <c r="U476" s="3" t="str">
        <f t="shared" si="209"/>
        <v>16:11-</v>
      </c>
      <c r="V476" s="3" t="str">
        <f t="shared" si="210"/>
        <v>21:53-</v>
      </c>
      <c r="X476" s="3" t="str">
        <f t="shared" si="202"/>
        <v>3:39-</v>
      </c>
      <c r="Y476" s="3" t="str">
        <f t="shared" si="203"/>
        <v>9:27+</v>
      </c>
      <c r="Z476" s="3" t="str">
        <f t="shared" si="204"/>
        <v>16:11-</v>
      </c>
      <c r="AA476" s="3" t="str">
        <f t="shared" si="205"/>
        <v>21:53-</v>
      </c>
    </row>
    <row r="477" spans="1:27" x14ac:dyDescent="0.2">
      <c r="A477">
        <v>7</v>
      </c>
      <c r="C477" s="18" t="str">
        <f t="shared" si="197"/>
        <v/>
      </c>
      <c r="D477">
        <v>-2.5</v>
      </c>
      <c r="E477">
        <v>425</v>
      </c>
      <c r="F477" s="18">
        <f t="shared" si="198"/>
        <v>0.18402777777777779</v>
      </c>
      <c r="G477">
        <v>1.5</v>
      </c>
      <c r="H477">
        <v>1012</v>
      </c>
      <c r="I477" s="18">
        <f t="shared" si="199"/>
        <v>0.42499999999999999</v>
      </c>
      <c r="J477">
        <v>-2.5</v>
      </c>
      <c r="K477">
        <v>1655</v>
      </c>
      <c r="L477" s="18">
        <f t="shared" si="200"/>
        <v>0.70486111111111116</v>
      </c>
      <c r="M477">
        <v>1.4</v>
      </c>
      <c r="N477">
        <v>2237</v>
      </c>
      <c r="O477" s="18">
        <f t="shared" si="201"/>
        <v>0.94236111111111109</v>
      </c>
      <c r="R477" s="3" t="str">
        <f t="shared" si="206"/>
        <v/>
      </c>
      <c r="S477" s="3" t="str">
        <f t="shared" si="207"/>
        <v>4:25-</v>
      </c>
      <c r="T477" s="3" t="str">
        <f t="shared" si="208"/>
        <v>10:12+</v>
      </c>
      <c r="U477" s="3" t="str">
        <f t="shared" si="209"/>
        <v>16:55-</v>
      </c>
      <c r="V477" s="3" t="str">
        <f t="shared" si="210"/>
        <v>22:37-</v>
      </c>
      <c r="X477" s="3" t="str">
        <f t="shared" si="202"/>
        <v>4:25-</v>
      </c>
      <c r="Y477" s="3" t="str">
        <f t="shared" si="203"/>
        <v>10:12+</v>
      </c>
      <c r="Z477" s="3" t="str">
        <f t="shared" si="204"/>
        <v>16:55-</v>
      </c>
      <c r="AA477" s="3" t="str">
        <f t="shared" si="205"/>
        <v>22:37-</v>
      </c>
    </row>
    <row r="478" spans="1:27" x14ac:dyDescent="0.2">
      <c r="A478">
        <v>8</v>
      </c>
      <c r="C478" s="18" t="str">
        <f t="shared" si="197"/>
        <v/>
      </c>
      <c r="D478">
        <v>-2.4</v>
      </c>
      <c r="E478">
        <v>509</v>
      </c>
      <c r="F478" s="18">
        <f t="shared" si="198"/>
        <v>0.21458333333333335</v>
      </c>
      <c r="G478">
        <v>1.5</v>
      </c>
      <c r="H478">
        <v>1056</v>
      </c>
      <c r="I478" s="18">
        <f t="shared" si="199"/>
        <v>0.45555555555555555</v>
      </c>
      <c r="J478">
        <v>-2.5</v>
      </c>
      <c r="K478">
        <v>1739</v>
      </c>
      <c r="L478" s="18">
        <f t="shared" si="200"/>
        <v>0.73541666666666661</v>
      </c>
      <c r="M478">
        <v>1.4</v>
      </c>
      <c r="N478">
        <v>2320</v>
      </c>
      <c r="O478" s="18">
        <f t="shared" si="201"/>
        <v>0.97222222222222221</v>
      </c>
      <c r="R478" s="3" t="str">
        <f t="shared" si="206"/>
        <v/>
      </c>
      <c r="S478" s="3" t="str">
        <f t="shared" si="207"/>
        <v>5:09-</v>
      </c>
      <c r="T478" s="3" t="str">
        <f t="shared" si="208"/>
        <v>10:56+</v>
      </c>
      <c r="U478" s="3" t="str">
        <f t="shared" si="209"/>
        <v>17:39-</v>
      </c>
      <c r="V478" s="3" t="str">
        <f t="shared" si="210"/>
        <v>23:20-</v>
      </c>
      <c r="X478" s="3" t="str">
        <f t="shared" si="202"/>
        <v>5:09-</v>
      </c>
      <c r="Y478" s="3" t="str">
        <f t="shared" si="203"/>
        <v>10:56+</v>
      </c>
      <c r="Z478" s="3" t="str">
        <f t="shared" si="204"/>
        <v>17:39-</v>
      </c>
      <c r="AA478" s="3" t="str">
        <f t="shared" si="205"/>
        <v>23:20-</v>
      </c>
    </row>
    <row r="479" spans="1:27" x14ac:dyDescent="0.2">
      <c r="A479">
        <v>9</v>
      </c>
      <c r="C479" s="18" t="str">
        <f t="shared" si="197"/>
        <v/>
      </c>
      <c r="D479">
        <v>-2.4</v>
      </c>
      <c r="E479">
        <v>553</v>
      </c>
      <c r="F479" s="18">
        <f t="shared" si="198"/>
        <v>0.24513888888888888</v>
      </c>
      <c r="G479">
        <v>1.4</v>
      </c>
      <c r="H479">
        <v>1139</v>
      </c>
      <c r="I479" s="18">
        <f t="shared" si="199"/>
        <v>0.48541666666666666</v>
      </c>
      <c r="J479">
        <v>-2.4</v>
      </c>
      <c r="K479">
        <v>1822</v>
      </c>
      <c r="L479" s="18">
        <f t="shared" si="200"/>
        <v>0.76527777777777783</v>
      </c>
      <c r="M479">
        <v>1.4</v>
      </c>
      <c r="O479" s="18" t="str">
        <f t="shared" si="201"/>
        <v/>
      </c>
      <c r="R479" s="3" t="str">
        <f t="shared" si="206"/>
        <v/>
      </c>
      <c r="S479" s="3" t="str">
        <f t="shared" si="207"/>
        <v>5:53-</v>
      </c>
      <c r="T479" s="3" t="str">
        <f t="shared" si="208"/>
        <v>11:39+</v>
      </c>
      <c r="U479" s="3" t="str">
        <f t="shared" si="209"/>
        <v>18:22-</v>
      </c>
      <c r="V479" s="3" t="str">
        <f t="shared" si="210"/>
        <v/>
      </c>
      <c r="X479" s="3" t="str">
        <f t="shared" si="202"/>
        <v>5:53-</v>
      </c>
      <c r="Y479" s="3" t="str">
        <f t="shared" si="203"/>
        <v>11:39+</v>
      </c>
      <c r="Z479" s="3" t="str">
        <f t="shared" si="204"/>
        <v>18:22-</v>
      </c>
      <c r="AA479" s="3" t="str">
        <f t="shared" si="205"/>
        <v/>
      </c>
    </row>
    <row r="480" spans="1:27" x14ac:dyDescent="0.2">
      <c r="A480">
        <v>10</v>
      </c>
      <c r="B480">
        <v>3</v>
      </c>
      <c r="C480" s="18">
        <f t="shared" si="197"/>
        <v>2.0833333333333333E-3</v>
      </c>
      <c r="D480">
        <v>-2.2999999999999998</v>
      </c>
      <c r="E480">
        <v>637</v>
      </c>
      <c r="F480" s="18">
        <f t="shared" si="198"/>
        <v>0.27569444444444446</v>
      </c>
      <c r="G480">
        <v>1.4</v>
      </c>
      <c r="H480">
        <v>1222</v>
      </c>
      <c r="I480" s="18">
        <f t="shared" si="199"/>
        <v>0.51527777777777783</v>
      </c>
      <c r="J480">
        <v>-2.4</v>
      </c>
      <c r="K480">
        <v>1906</v>
      </c>
      <c r="L480" s="18">
        <f t="shared" si="200"/>
        <v>0.79583333333333339</v>
      </c>
      <c r="M480">
        <v>1.3</v>
      </c>
      <c r="O480" s="18" t="str">
        <f t="shared" si="201"/>
        <v/>
      </c>
      <c r="R480" s="3" t="str">
        <f t="shared" si="206"/>
        <v>0:03+</v>
      </c>
      <c r="S480" s="3" t="str">
        <f t="shared" si="207"/>
        <v>6:37-</v>
      </c>
      <c r="T480" s="3" t="str">
        <f t="shared" si="208"/>
        <v>12:22+</v>
      </c>
      <c r="U480" s="3" t="str">
        <f t="shared" si="209"/>
        <v>19:06-</v>
      </c>
      <c r="V480" s="3" t="str">
        <f t="shared" si="210"/>
        <v/>
      </c>
      <c r="X480" s="3" t="str">
        <f t="shared" si="202"/>
        <v>0:03+</v>
      </c>
      <c r="Y480" s="3" t="str">
        <f t="shared" si="203"/>
        <v>6:37-</v>
      </c>
      <c r="Z480" s="3" t="str">
        <f t="shared" si="204"/>
        <v>12:22+</v>
      </c>
      <c r="AA480" s="3" t="str">
        <f t="shared" si="205"/>
        <v>19:06-</v>
      </c>
    </row>
    <row r="481" spans="1:27" x14ac:dyDescent="0.2">
      <c r="A481">
        <v>11</v>
      </c>
      <c r="B481">
        <v>46</v>
      </c>
      <c r="C481" s="18">
        <f t="shared" si="197"/>
        <v>3.1944444444444449E-2</v>
      </c>
      <c r="D481">
        <v>-2.2000000000000002</v>
      </c>
      <c r="E481">
        <v>722</v>
      </c>
      <c r="F481" s="18">
        <f t="shared" si="198"/>
        <v>0.30694444444444441</v>
      </c>
      <c r="G481">
        <v>1.3</v>
      </c>
      <c r="H481">
        <v>1306</v>
      </c>
      <c r="I481" s="18">
        <f t="shared" si="199"/>
        <v>0.54583333333333328</v>
      </c>
      <c r="J481">
        <v>-2.2000000000000002</v>
      </c>
      <c r="K481">
        <v>1951</v>
      </c>
      <c r="L481" s="18">
        <f t="shared" si="200"/>
        <v>0.82708333333333339</v>
      </c>
      <c r="M481">
        <v>1.2</v>
      </c>
      <c r="O481" s="18" t="str">
        <f t="shared" si="201"/>
        <v/>
      </c>
      <c r="R481" s="3" t="str">
        <f t="shared" si="206"/>
        <v>0:46+</v>
      </c>
      <c r="S481" s="3" t="str">
        <f t="shared" si="207"/>
        <v>7:22-</v>
      </c>
      <c r="T481" s="3" t="str">
        <f t="shared" si="208"/>
        <v>13:06+</v>
      </c>
      <c r="U481" s="3" t="str">
        <f t="shared" si="209"/>
        <v>19:51-</v>
      </c>
      <c r="V481" s="3" t="str">
        <f t="shared" si="210"/>
        <v/>
      </c>
      <c r="X481" s="3" t="str">
        <f t="shared" si="202"/>
        <v>0:46+</v>
      </c>
      <c r="Y481" s="3" t="str">
        <f t="shared" si="203"/>
        <v>7:22-</v>
      </c>
      <c r="Z481" s="3" t="str">
        <f t="shared" si="204"/>
        <v>13:06+</v>
      </c>
      <c r="AA481" s="3" t="str">
        <f t="shared" si="205"/>
        <v>19:51-</v>
      </c>
    </row>
    <row r="482" spans="1:27" x14ac:dyDescent="0.2">
      <c r="A482">
        <v>12</v>
      </c>
      <c r="B482">
        <v>131</v>
      </c>
      <c r="C482" s="18">
        <f t="shared" si="197"/>
        <v>6.3194444444444442E-2</v>
      </c>
      <c r="D482">
        <v>-2.2000000000000002</v>
      </c>
      <c r="E482">
        <v>809</v>
      </c>
      <c r="F482" s="18">
        <f t="shared" si="198"/>
        <v>0.33958333333333335</v>
      </c>
      <c r="G482">
        <v>1.2</v>
      </c>
      <c r="H482">
        <v>1352</v>
      </c>
      <c r="I482" s="18">
        <f t="shared" si="199"/>
        <v>0.57777777777777783</v>
      </c>
      <c r="J482">
        <v>-2.2000000000000002</v>
      </c>
      <c r="K482">
        <v>2037</v>
      </c>
      <c r="L482" s="18">
        <f t="shared" si="200"/>
        <v>0.85902777777777783</v>
      </c>
      <c r="M482">
        <v>1.2</v>
      </c>
      <c r="O482" s="18" t="str">
        <f t="shared" si="201"/>
        <v/>
      </c>
      <c r="R482" s="3" t="str">
        <f t="shared" si="206"/>
        <v>1:31+</v>
      </c>
      <c r="S482" s="3" t="str">
        <f t="shared" si="207"/>
        <v>8:09-</v>
      </c>
      <c r="T482" s="3" t="str">
        <f t="shared" si="208"/>
        <v>13:52+</v>
      </c>
      <c r="U482" s="3" t="str">
        <f t="shared" si="209"/>
        <v>20:37-</v>
      </c>
      <c r="V482" s="3" t="str">
        <f t="shared" si="210"/>
        <v/>
      </c>
      <c r="X482" s="3" t="str">
        <f t="shared" si="202"/>
        <v>1:31+</v>
      </c>
      <c r="Y482" s="3" t="str">
        <f t="shared" si="203"/>
        <v>8:09-</v>
      </c>
      <c r="Z482" s="3" t="str">
        <f t="shared" si="204"/>
        <v>13:52+</v>
      </c>
      <c r="AA482" s="3" t="str">
        <f t="shared" si="205"/>
        <v>20:37-</v>
      </c>
    </row>
    <row r="483" spans="1:27" x14ac:dyDescent="0.2">
      <c r="A483">
        <v>13</v>
      </c>
      <c r="B483">
        <v>217</v>
      </c>
      <c r="C483" s="18">
        <f t="shared" si="197"/>
        <v>9.5138888888888884E-2</v>
      </c>
      <c r="D483">
        <v>-2.1</v>
      </c>
      <c r="E483">
        <v>858</v>
      </c>
      <c r="F483" s="18">
        <f t="shared" si="198"/>
        <v>0.37361111111111112</v>
      </c>
      <c r="G483">
        <v>1.2</v>
      </c>
      <c r="H483">
        <v>1440</v>
      </c>
      <c r="I483" s="18">
        <f t="shared" si="199"/>
        <v>0.61111111111111105</v>
      </c>
      <c r="J483">
        <v>-2.1</v>
      </c>
      <c r="K483">
        <v>2126</v>
      </c>
      <c r="L483" s="18">
        <f t="shared" si="200"/>
        <v>0.8930555555555556</v>
      </c>
      <c r="M483">
        <v>1.1000000000000001</v>
      </c>
      <c r="O483" s="18" t="str">
        <f t="shared" si="201"/>
        <v/>
      </c>
      <c r="R483" s="3" t="str">
        <f t="shared" si="206"/>
        <v>2:17+</v>
      </c>
      <c r="S483" s="3" t="str">
        <f t="shared" si="207"/>
        <v>8:58-</v>
      </c>
      <c r="T483" s="3" t="str">
        <f t="shared" si="208"/>
        <v>14:40+</v>
      </c>
      <c r="U483" s="3" t="str">
        <f t="shared" si="209"/>
        <v>21:26-</v>
      </c>
      <c r="V483" s="3" t="str">
        <f t="shared" si="210"/>
        <v/>
      </c>
      <c r="X483" s="3" t="str">
        <f t="shared" si="202"/>
        <v>2:17+</v>
      </c>
      <c r="Y483" s="3" t="str">
        <f t="shared" si="203"/>
        <v>8:58-</v>
      </c>
      <c r="Z483" s="3" t="str">
        <f t="shared" si="204"/>
        <v>14:40+</v>
      </c>
      <c r="AA483" s="3" t="str">
        <f t="shared" si="205"/>
        <v>21:26-</v>
      </c>
    </row>
    <row r="484" spans="1:27" x14ac:dyDescent="0.2">
      <c r="A484">
        <v>14</v>
      </c>
      <c r="B484">
        <v>305</v>
      </c>
      <c r="C484" s="18">
        <f t="shared" si="197"/>
        <v>0.12847222222222224</v>
      </c>
      <c r="D484">
        <v>-2.1</v>
      </c>
      <c r="E484">
        <v>949</v>
      </c>
      <c r="F484" s="18">
        <f t="shared" si="198"/>
        <v>0.40902777777777777</v>
      </c>
      <c r="G484">
        <v>1.1000000000000001</v>
      </c>
      <c r="H484">
        <v>1530</v>
      </c>
      <c r="I484" s="18">
        <f t="shared" si="199"/>
        <v>0.64583333333333337</v>
      </c>
      <c r="J484">
        <v>-2.1</v>
      </c>
      <c r="K484">
        <v>2216</v>
      </c>
      <c r="L484" s="18">
        <f t="shared" si="200"/>
        <v>0.9277777777777777</v>
      </c>
      <c r="O484" s="18" t="str">
        <f t="shared" si="201"/>
        <v/>
      </c>
      <c r="R484" s="3" t="str">
        <f t="shared" si="206"/>
        <v>3:05+</v>
      </c>
      <c r="S484" s="3" t="str">
        <f t="shared" si="207"/>
        <v>9:49-</v>
      </c>
      <c r="T484" s="3" t="str">
        <f t="shared" si="208"/>
        <v>15:30+</v>
      </c>
      <c r="U484" s="3" t="str">
        <f t="shared" si="209"/>
        <v>22:16-</v>
      </c>
      <c r="V484" s="3" t="str">
        <f t="shared" si="210"/>
        <v/>
      </c>
      <c r="X484" s="3" t="str">
        <f t="shared" si="202"/>
        <v>3:05+</v>
      </c>
      <c r="Y484" s="3" t="str">
        <f t="shared" si="203"/>
        <v>9:49-</v>
      </c>
      <c r="Z484" s="3" t="str">
        <f t="shared" si="204"/>
        <v>15:30+</v>
      </c>
      <c r="AA484" s="3" t="str">
        <f t="shared" si="205"/>
        <v>22:16-</v>
      </c>
    </row>
    <row r="485" spans="1:27" x14ac:dyDescent="0.2">
      <c r="A485">
        <v>15</v>
      </c>
      <c r="C485" s="18" t="str">
        <f t="shared" si="197"/>
        <v/>
      </c>
      <c r="D485">
        <v>1.1000000000000001</v>
      </c>
      <c r="E485">
        <v>356</v>
      </c>
      <c r="F485" s="18">
        <f t="shared" si="198"/>
        <v>0.16388888888888889</v>
      </c>
      <c r="G485">
        <v>-2.1</v>
      </c>
      <c r="H485">
        <v>1042</v>
      </c>
      <c r="I485" s="18">
        <f t="shared" si="199"/>
        <v>0.4458333333333333</v>
      </c>
      <c r="J485">
        <v>1.1000000000000001</v>
      </c>
      <c r="K485">
        <v>1622</v>
      </c>
      <c r="L485" s="18">
        <f t="shared" si="200"/>
        <v>0.68194444444444446</v>
      </c>
      <c r="M485">
        <v>-2.1</v>
      </c>
      <c r="N485">
        <v>2306</v>
      </c>
      <c r="O485" s="18">
        <f t="shared" si="201"/>
        <v>0.96250000000000002</v>
      </c>
      <c r="R485" s="3" t="str">
        <f t="shared" si="206"/>
        <v/>
      </c>
      <c r="S485" s="3" t="str">
        <f t="shared" si="207"/>
        <v>3:56+</v>
      </c>
      <c r="T485" s="3" t="str">
        <f t="shared" si="208"/>
        <v>10:42-</v>
      </c>
      <c r="U485" s="3" t="str">
        <f t="shared" si="209"/>
        <v>16:22+</v>
      </c>
      <c r="V485" s="3" t="str">
        <f t="shared" si="210"/>
        <v>23:06-</v>
      </c>
      <c r="X485" s="3" t="str">
        <f t="shared" si="202"/>
        <v>3:56+</v>
      </c>
      <c r="Y485" s="3" t="str">
        <f t="shared" si="203"/>
        <v>10:42-</v>
      </c>
      <c r="Z485" s="3" t="str">
        <f t="shared" si="204"/>
        <v>16:22+</v>
      </c>
      <c r="AA485" s="3" t="str">
        <f t="shared" si="205"/>
        <v>23:06-</v>
      </c>
    </row>
    <row r="486" spans="1:27" x14ac:dyDescent="0.2">
      <c r="A486">
        <v>16</v>
      </c>
      <c r="C486" s="18" t="str">
        <f t="shared" si="197"/>
        <v/>
      </c>
      <c r="D486">
        <v>1.1000000000000001</v>
      </c>
      <c r="E486">
        <v>447</v>
      </c>
      <c r="F486" s="18">
        <f t="shared" si="198"/>
        <v>0.19930555555555554</v>
      </c>
      <c r="G486">
        <v>-2.1</v>
      </c>
      <c r="H486">
        <v>1135</v>
      </c>
      <c r="I486" s="18">
        <f t="shared" si="199"/>
        <v>0.4826388888888889</v>
      </c>
      <c r="J486">
        <v>1.1000000000000001</v>
      </c>
      <c r="K486">
        <v>1714</v>
      </c>
      <c r="L486" s="18">
        <f t="shared" si="200"/>
        <v>0.71805555555555556</v>
      </c>
      <c r="M486">
        <v>-2.1</v>
      </c>
      <c r="N486">
        <v>2356</v>
      </c>
      <c r="O486" s="18">
        <f t="shared" si="201"/>
        <v>0.99722222222222223</v>
      </c>
      <c r="R486" s="3" t="str">
        <f t="shared" si="206"/>
        <v/>
      </c>
      <c r="S486" s="3" t="str">
        <f t="shared" si="207"/>
        <v>4:47+</v>
      </c>
      <c r="T486" s="3" t="str">
        <f t="shared" si="208"/>
        <v>11:35-</v>
      </c>
      <c r="U486" s="3" t="str">
        <f t="shared" si="209"/>
        <v>17:14+</v>
      </c>
      <c r="V486" s="3" t="str">
        <f t="shared" si="210"/>
        <v>23:56-</v>
      </c>
      <c r="X486" s="3" t="str">
        <f t="shared" si="202"/>
        <v>4:47+</v>
      </c>
      <c r="Y486" s="3" t="str">
        <f t="shared" si="203"/>
        <v>11:35-</v>
      </c>
      <c r="Z486" s="3" t="str">
        <f t="shared" si="204"/>
        <v>17:14+</v>
      </c>
      <c r="AA486" s="3" t="str">
        <f t="shared" si="205"/>
        <v>23:56-</v>
      </c>
    </row>
    <row r="487" spans="1:27" x14ac:dyDescent="0.2">
      <c r="A487">
        <v>17</v>
      </c>
      <c r="C487" s="18" t="str">
        <f t="shared" si="197"/>
        <v/>
      </c>
      <c r="D487">
        <v>1.2</v>
      </c>
      <c r="E487">
        <v>537</v>
      </c>
      <c r="F487" s="18">
        <f t="shared" si="198"/>
        <v>0.23402777777777781</v>
      </c>
      <c r="G487">
        <v>-2.2000000000000002</v>
      </c>
      <c r="H487">
        <v>1226</v>
      </c>
      <c r="I487" s="18">
        <f t="shared" si="199"/>
        <v>0.5180555555555556</v>
      </c>
      <c r="J487">
        <v>1.2</v>
      </c>
      <c r="K487">
        <v>1805</v>
      </c>
      <c r="L487" s="18">
        <f t="shared" si="200"/>
        <v>0.75347222222222221</v>
      </c>
      <c r="M487">
        <v>-2.2000000000000002</v>
      </c>
      <c r="O487" s="18" t="str">
        <f t="shared" si="201"/>
        <v/>
      </c>
      <c r="R487" s="3" t="str">
        <f t="shared" si="206"/>
        <v/>
      </c>
      <c r="S487" s="3" t="str">
        <f t="shared" si="207"/>
        <v>5:37+</v>
      </c>
      <c r="T487" s="3" t="str">
        <f t="shared" si="208"/>
        <v>12:26-</v>
      </c>
      <c r="U487" s="3" t="str">
        <f t="shared" si="209"/>
        <v>18:05+</v>
      </c>
      <c r="V487" s="3" t="str">
        <f t="shared" si="210"/>
        <v/>
      </c>
      <c r="X487" s="3" t="str">
        <f t="shared" si="202"/>
        <v>5:37+</v>
      </c>
      <c r="Y487" s="3" t="str">
        <f t="shared" si="203"/>
        <v>12:26-</v>
      </c>
      <c r="Z487" s="3" t="str">
        <f t="shared" si="204"/>
        <v>18:05+</v>
      </c>
      <c r="AA487" s="3" t="str">
        <f t="shared" si="205"/>
        <v/>
      </c>
    </row>
    <row r="488" spans="1:27" x14ac:dyDescent="0.2">
      <c r="A488">
        <v>18</v>
      </c>
      <c r="B488">
        <v>43</v>
      </c>
      <c r="C488" s="18">
        <f t="shared" si="197"/>
        <v>2.9861111111111113E-2</v>
      </c>
      <c r="D488">
        <v>1.2</v>
      </c>
      <c r="E488">
        <v>627</v>
      </c>
      <c r="F488" s="18">
        <f t="shared" si="198"/>
        <v>0.26874999999999999</v>
      </c>
      <c r="G488">
        <v>-2.2999999999999998</v>
      </c>
      <c r="H488">
        <v>1315</v>
      </c>
      <c r="I488" s="18">
        <f t="shared" si="199"/>
        <v>0.55208333333333337</v>
      </c>
      <c r="J488">
        <v>1.2</v>
      </c>
      <c r="K488">
        <v>1855</v>
      </c>
      <c r="L488" s="18">
        <f t="shared" si="200"/>
        <v>0.78819444444444453</v>
      </c>
      <c r="M488">
        <v>-2.2000000000000002</v>
      </c>
      <c r="O488" s="18" t="str">
        <f t="shared" si="201"/>
        <v/>
      </c>
      <c r="R488" s="3" t="str">
        <f t="shared" si="206"/>
        <v>0:43-</v>
      </c>
      <c r="S488" s="3" t="str">
        <f t="shared" si="207"/>
        <v>6:27+</v>
      </c>
      <c r="T488" s="3" t="str">
        <f t="shared" si="208"/>
        <v>13:15-</v>
      </c>
      <c r="U488" s="3" t="str">
        <f t="shared" si="209"/>
        <v>18:55+</v>
      </c>
      <c r="V488" s="3" t="str">
        <f t="shared" si="210"/>
        <v/>
      </c>
      <c r="X488" s="3" t="str">
        <f t="shared" si="202"/>
        <v>0:43-</v>
      </c>
      <c r="Y488" s="3" t="str">
        <f t="shared" si="203"/>
        <v>6:27+</v>
      </c>
      <c r="Z488" s="3" t="str">
        <f t="shared" si="204"/>
        <v>13:15-</v>
      </c>
      <c r="AA488" s="3" t="str">
        <f t="shared" si="205"/>
        <v>18:55+</v>
      </c>
    </row>
    <row r="489" spans="1:27" x14ac:dyDescent="0.2">
      <c r="A489">
        <v>19</v>
      </c>
      <c r="B489">
        <v>130</v>
      </c>
      <c r="C489" s="18">
        <f t="shared" si="197"/>
        <v>6.25E-2</v>
      </c>
      <c r="D489">
        <v>1.3</v>
      </c>
      <c r="E489">
        <v>716</v>
      </c>
      <c r="F489" s="18">
        <f t="shared" si="198"/>
        <v>0.30277777777777776</v>
      </c>
      <c r="G489">
        <v>-2.4</v>
      </c>
      <c r="H489">
        <v>1402</v>
      </c>
      <c r="I489" s="18">
        <f t="shared" si="199"/>
        <v>0.58472222222222225</v>
      </c>
      <c r="J489">
        <v>1.3</v>
      </c>
      <c r="K489">
        <v>1943</v>
      </c>
      <c r="L489" s="18">
        <f t="shared" si="200"/>
        <v>0.82152777777777775</v>
      </c>
      <c r="M489">
        <v>-2.4</v>
      </c>
      <c r="O489" s="18" t="str">
        <f t="shared" si="201"/>
        <v/>
      </c>
      <c r="R489" s="3" t="str">
        <f t="shared" si="206"/>
        <v>1:30-</v>
      </c>
      <c r="S489" s="3" t="str">
        <f t="shared" si="207"/>
        <v>7:16+</v>
      </c>
      <c r="T489" s="3" t="str">
        <f t="shared" si="208"/>
        <v>14:02-</v>
      </c>
      <c r="U489" s="3" t="str">
        <f t="shared" si="209"/>
        <v>19:43+</v>
      </c>
      <c r="V489" s="3" t="str">
        <f t="shared" si="210"/>
        <v/>
      </c>
      <c r="X489" s="3" t="str">
        <f t="shared" si="202"/>
        <v>1:30-</v>
      </c>
      <c r="Y489" s="3" t="str">
        <f t="shared" si="203"/>
        <v>7:16+</v>
      </c>
      <c r="Z489" s="3" t="str">
        <f t="shared" si="204"/>
        <v>14:02-</v>
      </c>
      <c r="AA489" s="3" t="str">
        <f t="shared" si="205"/>
        <v>19:43+</v>
      </c>
    </row>
    <row r="490" spans="1:27" x14ac:dyDescent="0.2">
      <c r="A490">
        <v>20</v>
      </c>
      <c r="B490">
        <v>215</v>
      </c>
      <c r="C490" s="18">
        <f t="shared" si="197"/>
        <v>9.375E-2</v>
      </c>
      <c r="D490">
        <v>1.4</v>
      </c>
      <c r="E490">
        <v>803</v>
      </c>
      <c r="F490" s="18">
        <f t="shared" si="198"/>
        <v>0.3354166666666667</v>
      </c>
      <c r="G490">
        <v>-2.5</v>
      </c>
      <c r="H490">
        <v>1449</v>
      </c>
      <c r="I490" s="18">
        <f t="shared" si="199"/>
        <v>0.61736111111111114</v>
      </c>
      <c r="J490">
        <v>1.4</v>
      </c>
      <c r="K490">
        <v>2031</v>
      </c>
      <c r="L490" s="18">
        <f t="shared" si="200"/>
        <v>0.85486111111111107</v>
      </c>
      <c r="M490">
        <v>-2.5</v>
      </c>
      <c r="O490" s="18" t="str">
        <f t="shared" si="201"/>
        <v/>
      </c>
      <c r="R490" s="3" t="str">
        <f t="shared" si="206"/>
        <v>2:15-</v>
      </c>
      <c r="S490" s="3" t="str">
        <f t="shared" si="207"/>
        <v>8:03+</v>
      </c>
      <c r="T490" s="3" t="str">
        <f t="shared" si="208"/>
        <v>14:49-</v>
      </c>
      <c r="U490" s="3" t="str">
        <f t="shared" si="209"/>
        <v>20:31+</v>
      </c>
      <c r="V490" s="3" t="str">
        <f t="shared" si="210"/>
        <v/>
      </c>
      <c r="X490" s="3" t="str">
        <f t="shared" si="202"/>
        <v>2:15-</v>
      </c>
      <c r="Y490" s="3" t="str">
        <f t="shared" si="203"/>
        <v>8:03+</v>
      </c>
      <c r="Z490" s="3" t="str">
        <f t="shared" si="204"/>
        <v>14:49-</v>
      </c>
      <c r="AA490" s="3" t="str">
        <f t="shared" si="205"/>
        <v>20:31+</v>
      </c>
    </row>
    <row r="491" spans="1:27" x14ac:dyDescent="0.2">
      <c r="A491">
        <v>21</v>
      </c>
      <c r="B491">
        <v>301</v>
      </c>
      <c r="C491" s="18">
        <f t="shared" si="197"/>
        <v>0.12569444444444444</v>
      </c>
      <c r="D491">
        <v>1.5</v>
      </c>
      <c r="E491">
        <v>851</v>
      </c>
      <c r="F491" s="18">
        <f t="shared" si="198"/>
        <v>0.36874999999999997</v>
      </c>
      <c r="G491">
        <v>-2.5</v>
      </c>
      <c r="H491">
        <v>1535</v>
      </c>
      <c r="I491" s="18">
        <f t="shared" si="199"/>
        <v>0.64930555555555558</v>
      </c>
      <c r="J491">
        <v>1.4</v>
      </c>
      <c r="K491">
        <v>2118</v>
      </c>
      <c r="L491" s="18">
        <f t="shared" si="200"/>
        <v>0.88750000000000007</v>
      </c>
      <c r="O491" s="18" t="str">
        <f t="shared" si="201"/>
        <v/>
      </c>
      <c r="R491" s="3" t="str">
        <f t="shared" si="206"/>
        <v>3:01-</v>
      </c>
      <c r="S491" s="3" t="str">
        <f t="shared" si="207"/>
        <v>8:51+</v>
      </c>
      <c r="T491" s="3" t="str">
        <f t="shared" si="208"/>
        <v>15:35-</v>
      </c>
      <c r="U491" s="3" t="str">
        <f t="shared" si="209"/>
        <v>21:18-</v>
      </c>
      <c r="V491" s="3" t="str">
        <f t="shared" si="210"/>
        <v/>
      </c>
      <c r="X491" s="3" t="str">
        <f t="shared" si="202"/>
        <v>3:01-</v>
      </c>
      <c r="Y491" s="3" t="str">
        <f t="shared" si="203"/>
        <v>8:51+</v>
      </c>
      <c r="Z491" s="3" t="str">
        <f t="shared" si="204"/>
        <v>15:35-</v>
      </c>
      <c r="AA491" s="3" t="str">
        <f t="shared" si="205"/>
        <v>21:18-</v>
      </c>
    </row>
    <row r="492" spans="1:27" x14ac:dyDescent="0.2">
      <c r="A492">
        <v>22</v>
      </c>
      <c r="C492" s="18" t="str">
        <f t="shared" si="197"/>
        <v/>
      </c>
      <c r="D492">
        <v>-2.5</v>
      </c>
      <c r="E492">
        <v>347</v>
      </c>
      <c r="F492" s="18">
        <f t="shared" si="198"/>
        <v>0.15763888888888888</v>
      </c>
      <c r="G492">
        <v>1.5</v>
      </c>
      <c r="H492">
        <v>939</v>
      </c>
      <c r="I492" s="18">
        <f t="shared" si="199"/>
        <v>0.40208333333333335</v>
      </c>
      <c r="J492">
        <v>-2.6</v>
      </c>
      <c r="K492">
        <v>1621</v>
      </c>
      <c r="L492" s="18">
        <f t="shared" si="200"/>
        <v>0.68125000000000002</v>
      </c>
      <c r="M492">
        <v>1.5</v>
      </c>
      <c r="N492">
        <v>2205</v>
      </c>
      <c r="O492" s="18">
        <f t="shared" si="201"/>
        <v>0.92013888888888884</v>
      </c>
      <c r="R492" s="3" t="str">
        <f t="shared" si="206"/>
        <v/>
      </c>
      <c r="S492" s="3" t="str">
        <f t="shared" si="207"/>
        <v>3:47-</v>
      </c>
      <c r="T492" s="3" t="str">
        <f t="shared" si="208"/>
        <v>9:39+</v>
      </c>
      <c r="U492" s="3" t="str">
        <f t="shared" si="209"/>
        <v>16:21-</v>
      </c>
      <c r="V492" s="3" t="str">
        <f t="shared" si="210"/>
        <v>22:05-</v>
      </c>
      <c r="X492" s="3" t="str">
        <f t="shared" si="202"/>
        <v>3:47-</v>
      </c>
      <c r="Y492" s="3" t="str">
        <f t="shared" si="203"/>
        <v>9:39+</v>
      </c>
      <c r="Z492" s="3" t="str">
        <f t="shared" si="204"/>
        <v>16:21-</v>
      </c>
      <c r="AA492" s="3" t="str">
        <f t="shared" si="205"/>
        <v>22:05-</v>
      </c>
    </row>
    <row r="493" spans="1:27" x14ac:dyDescent="0.2">
      <c r="A493">
        <v>23</v>
      </c>
      <c r="C493" s="18" t="str">
        <f t="shared" si="197"/>
        <v/>
      </c>
      <c r="D493">
        <v>-2.5</v>
      </c>
      <c r="E493">
        <v>435</v>
      </c>
      <c r="F493" s="18">
        <f t="shared" si="198"/>
        <v>0.19097222222222221</v>
      </c>
      <c r="G493">
        <v>1.5</v>
      </c>
      <c r="H493">
        <v>1027</v>
      </c>
      <c r="I493" s="18">
        <f t="shared" si="199"/>
        <v>0.43541666666666662</v>
      </c>
      <c r="J493">
        <v>-2.6</v>
      </c>
      <c r="K493">
        <v>1709</v>
      </c>
      <c r="L493" s="18">
        <f t="shared" si="200"/>
        <v>0.71458333333333324</v>
      </c>
      <c r="M493">
        <v>1.5</v>
      </c>
      <c r="N493">
        <v>2254</v>
      </c>
      <c r="O493" s="18">
        <f t="shared" si="201"/>
        <v>0.95416666666666661</v>
      </c>
      <c r="R493" s="3" t="str">
        <f t="shared" si="206"/>
        <v/>
      </c>
      <c r="S493" s="3" t="str">
        <f t="shared" si="207"/>
        <v>4:35-</v>
      </c>
      <c r="T493" s="3" t="str">
        <f t="shared" si="208"/>
        <v>10:27+</v>
      </c>
      <c r="U493" s="3" t="str">
        <f t="shared" si="209"/>
        <v>17:09-</v>
      </c>
      <c r="V493" s="3" t="str">
        <f t="shared" si="210"/>
        <v>22:54-</v>
      </c>
      <c r="X493" s="3" t="str">
        <f t="shared" si="202"/>
        <v>4:35-</v>
      </c>
      <c r="Y493" s="3" t="str">
        <f t="shared" si="203"/>
        <v>10:27+</v>
      </c>
      <c r="Z493" s="3" t="str">
        <f t="shared" si="204"/>
        <v>17:09-</v>
      </c>
      <c r="AA493" s="3" t="str">
        <f t="shared" si="205"/>
        <v>22:54-</v>
      </c>
    </row>
    <row r="494" spans="1:27" x14ac:dyDescent="0.2">
      <c r="A494">
        <v>24</v>
      </c>
      <c r="C494" s="18" t="str">
        <f t="shared" si="197"/>
        <v/>
      </c>
      <c r="D494">
        <v>-2.5</v>
      </c>
      <c r="E494">
        <v>525</v>
      </c>
      <c r="F494" s="18">
        <f t="shared" si="198"/>
        <v>0.22569444444444445</v>
      </c>
      <c r="G494">
        <v>1.5</v>
      </c>
      <c r="H494">
        <v>1117</v>
      </c>
      <c r="I494" s="18">
        <f t="shared" si="199"/>
        <v>0.47013888888888888</v>
      </c>
      <c r="J494">
        <v>-2.6</v>
      </c>
      <c r="K494">
        <v>1759</v>
      </c>
      <c r="L494" s="18">
        <f t="shared" si="200"/>
        <v>0.74930555555555556</v>
      </c>
      <c r="M494">
        <v>1.5</v>
      </c>
      <c r="N494">
        <v>2344</v>
      </c>
      <c r="O494" s="18">
        <f t="shared" si="201"/>
        <v>0.98888888888888893</v>
      </c>
      <c r="R494" s="3" t="str">
        <f t="shared" si="206"/>
        <v/>
      </c>
      <c r="S494" s="3" t="str">
        <f t="shared" si="207"/>
        <v>5:25-</v>
      </c>
      <c r="T494" s="3" t="str">
        <f t="shared" si="208"/>
        <v>11:17+</v>
      </c>
      <c r="U494" s="3" t="str">
        <f t="shared" si="209"/>
        <v>17:59-</v>
      </c>
      <c r="V494" s="3" t="str">
        <f t="shared" si="210"/>
        <v>23:44-</v>
      </c>
      <c r="X494" s="3" t="str">
        <f t="shared" si="202"/>
        <v>5:25-</v>
      </c>
      <c r="Y494" s="3" t="str">
        <f t="shared" si="203"/>
        <v>11:17+</v>
      </c>
      <c r="Z494" s="3" t="str">
        <f t="shared" si="204"/>
        <v>17:59-</v>
      </c>
      <c r="AA494" s="3" t="str">
        <f t="shared" si="205"/>
        <v>23:44-</v>
      </c>
    </row>
    <row r="495" spans="1:27" x14ac:dyDescent="0.2">
      <c r="A495">
        <v>25</v>
      </c>
      <c r="C495" s="18" t="str">
        <f t="shared" si="197"/>
        <v/>
      </c>
      <c r="D495">
        <v>-2.5</v>
      </c>
      <c r="E495">
        <v>617</v>
      </c>
      <c r="F495" s="18">
        <f t="shared" si="198"/>
        <v>0.26180555555555557</v>
      </c>
      <c r="G495">
        <v>1.5</v>
      </c>
      <c r="H495">
        <v>1209</v>
      </c>
      <c r="I495" s="18">
        <f t="shared" si="199"/>
        <v>0.50624999999999998</v>
      </c>
      <c r="J495">
        <v>-2.5</v>
      </c>
      <c r="K495">
        <v>1851</v>
      </c>
      <c r="L495" s="18">
        <f t="shared" si="200"/>
        <v>0.78541666666666676</v>
      </c>
      <c r="M495">
        <v>1.4</v>
      </c>
      <c r="O495" s="18" t="str">
        <f t="shared" si="201"/>
        <v/>
      </c>
      <c r="R495" s="3" t="str">
        <f t="shared" si="206"/>
        <v/>
      </c>
      <c r="S495" s="3" t="str">
        <f t="shared" si="207"/>
        <v>6:17-</v>
      </c>
      <c r="T495" s="3" t="str">
        <f t="shared" si="208"/>
        <v>12:09+</v>
      </c>
      <c r="U495" s="3" t="str">
        <f t="shared" si="209"/>
        <v>18:51-</v>
      </c>
      <c r="V495" s="3" t="str">
        <f t="shared" si="210"/>
        <v/>
      </c>
      <c r="X495" s="3" t="str">
        <f t="shared" si="202"/>
        <v>6:17-</v>
      </c>
      <c r="Y495" s="3" t="str">
        <f t="shared" si="203"/>
        <v>12:09+</v>
      </c>
      <c r="Z495" s="3" t="str">
        <f t="shared" si="204"/>
        <v>18:51-</v>
      </c>
      <c r="AA495" s="3" t="str">
        <f t="shared" si="205"/>
        <v/>
      </c>
    </row>
    <row r="496" spans="1:27" x14ac:dyDescent="0.2">
      <c r="A496">
        <v>26</v>
      </c>
      <c r="B496">
        <v>37</v>
      </c>
      <c r="C496" s="18">
        <f t="shared" si="197"/>
        <v>2.5694444444444447E-2</v>
      </c>
      <c r="D496">
        <v>-2.5</v>
      </c>
      <c r="E496">
        <v>713</v>
      </c>
      <c r="F496" s="18">
        <f t="shared" si="198"/>
        <v>0.30069444444444443</v>
      </c>
      <c r="G496">
        <v>1.4</v>
      </c>
      <c r="H496">
        <v>1304</v>
      </c>
      <c r="I496" s="18">
        <f t="shared" si="199"/>
        <v>0.5444444444444444</v>
      </c>
      <c r="J496">
        <v>-2.5</v>
      </c>
      <c r="K496">
        <v>1947</v>
      </c>
      <c r="L496" s="18">
        <f t="shared" si="200"/>
        <v>0.82430555555555562</v>
      </c>
      <c r="M496">
        <v>1.4</v>
      </c>
      <c r="O496" s="18" t="str">
        <f t="shared" si="201"/>
        <v/>
      </c>
      <c r="R496" s="3" t="str">
        <f t="shared" si="206"/>
        <v>0:37+</v>
      </c>
      <c r="S496" s="3" t="str">
        <f t="shared" si="207"/>
        <v>7:13-</v>
      </c>
      <c r="T496" s="3" t="str">
        <f t="shared" si="208"/>
        <v>13:04+</v>
      </c>
      <c r="U496" s="3" t="str">
        <f t="shared" si="209"/>
        <v>19:47-</v>
      </c>
      <c r="V496" s="3" t="str">
        <f t="shared" si="210"/>
        <v/>
      </c>
      <c r="X496" s="3" t="str">
        <f t="shared" si="202"/>
        <v>0:37+</v>
      </c>
      <c r="Y496" s="3" t="str">
        <f t="shared" si="203"/>
        <v>7:13-</v>
      </c>
      <c r="Z496" s="3" t="str">
        <f t="shared" si="204"/>
        <v>13:04+</v>
      </c>
      <c r="AA496" s="3" t="str">
        <f t="shared" si="205"/>
        <v>19:47-</v>
      </c>
    </row>
    <row r="497" spans="1:27" x14ac:dyDescent="0.2">
      <c r="A497">
        <v>27</v>
      </c>
      <c r="B497">
        <v>132</v>
      </c>
      <c r="C497" s="18">
        <f t="shared" si="197"/>
        <v>6.3888888888888884E-2</v>
      </c>
      <c r="D497">
        <v>-2.5</v>
      </c>
      <c r="E497">
        <v>814</v>
      </c>
      <c r="F497" s="18">
        <f t="shared" si="198"/>
        <v>0.3430555555555555</v>
      </c>
      <c r="G497">
        <v>1.4</v>
      </c>
      <c r="H497">
        <v>1402</v>
      </c>
      <c r="I497" s="18">
        <f t="shared" si="199"/>
        <v>0.58472222222222225</v>
      </c>
      <c r="J497">
        <v>-2.4</v>
      </c>
      <c r="K497">
        <v>2046</v>
      </c>
      <c r="L497" s="18">
        <f t="shared" si="200"/>
        <v>0.8652777777777777</v>
      </c>
      <c r="M497">
        <v>1.4</v>
      </c>
      <c r="O497" s="18" t="str">
        <f t="shared" si="201"/>
        <v/>
      </c>
      <c r="R497" s="3" t="str">
        <f t="shared" si="206"/>
        <v>1:32+</v>
      </c>
      <c r="S497" s="3" t="str">
        <f t="shared" si="207"/>
        <v>8:14-</v>
      </c>
      <c r="T497" s="3" t="str">
        <f t="shared" si="208"/>
        <v>14:02+</v>
      </c>
      <c r="U497" s="3" t="str">
        <f t="shared" si="209"/>
        <v>20:46-</v>
      </c>
      <c r="V497" s="3" t="str">
        <f t="shared" si="210"/>
        <v/>
      </c>
      <c r="X497" s="3" t="str">
        <f t="shared" si="202"/>
        <v>1:32+</v>
      </c>
      <c r="Y497" s="3" t="str">
        <f t="shared" si="203"/>
        <v>8:14-</v>
      </c>
      <c r="Z497" s="3" t="str">
        <f t="shared" si="204"/>
        <v>14:02+</v>
      </c>
      <c r="AA497" s="3" t="str">
        <f t="shared" si="205"/>
        <v>20:46-</v>
      </c>
    </row>
    <row r="498" spans="1:27" x14ac:dyDescent="0.2">
      <c r="A498">
        <v>28</v>
      </c>
      <c r="B498">
        <v>232</v>
      </c>
      <c r="C498" s="18">
        <f t="shared" si="197"/>
        <v>0.10555555555555556</v>
      </c>
      <c r="D498">
        <v>-2.4</v>
      </c>
      <c r="E498">
        <v>918</v>
      </c>
      <c r="F498" s="18">
        <f t="shared" si="198"/>
        <v>0.38750000000000001</v>
      </c>
      <c r="G498">
        <v>1.3</v>
      </c>
      <c r="H498">
        <v>1504</v>
      </c>
      <c r="I498" s="18">
        <f t="shared" si="199"/>
        <v>0.62777777777777777</v>
      </c>
      <c r="J498">
        <v>-2.2999999999999998</v>
      </c>
      <c r="K498">
        <v>2148</v>
      </c>
      <c r="L498" s="18">
        <f t="shared" si="200"/>
        <v>0.90833333333333333</v>
      </c>
      <c r="O498" s="18" t="str">
        <f t="shared" si="201"/>
        <v/>
      </c>
      <c r="R498" s="3" t="str">
        <f t="shared" si="206"/>
        <v>2:32+</v>
      </c>
      <c r="S498" s="3" t="str">
        <f t="shared" si="207"/>
        <v>9:18-</v>
      </c>
      <c r="T498" s="3" t="str">
        <f t="shared" si="208"/>
        <v>15:04+</v>
      </c>
      <c r="U498" s="3" t="str">
        <f t="shared" si="209"/>
        <v>21:48-</v>
      </c>
      <c r="V498" s="3" t="str">
        <f t="shared" si="210"/>
        <v/>
      </c>
      <c r="X498" s="3" t="str">
        <f t="shared" si="202"/>
        <v>2:32+</v>
      </c>
      <c r="Y498" s="3" t="str">
        <f t="shared" si="203"/>
        <v>9:18-</v>
      </c>
      <c r="Z498" s="3" t="str">
        <f t="shared" si="204"/>
        <v>15:04+</v>
      </c>
      <c r="AA498" s="3" t="str">
        <f t="shared" si="205"/>
        <v>21:48-</v>
      </c>
    </row>
    <row r="499" spans="1:27" x14ac:dyDescent="0.2">
      <c r="A499">
        <v>29</v>
      </c>
      <c r="C499" s="18" t="str">
        <f t="shared" si="197"/>
        <v/>
      </c>
      <c r="D499">
        <v>1.3</v>
      </c>
      <c r="E499">
        <v>334</v>
      </c>
      <c r="F499" s="18">
        <f t="shared" si="198"/>
        <v>0.14861111111111111</v>
      </c>
      <c r="G499">
        <v>-2.2999999999999998</v>
      </c>
      <c r="H499">
        <v>1024</v>
      </c>
      <c r="I499" s="18">
        <f t="shared" si="199"/>
        <v>0.43333333333333335</v>
      </c>
      <c r="J499">
        <v>1.3</v>
      </c>
      <c r="K499">
        <v>1607</v>
      </c>
      <c r="L499" s="18">
        <f t="shared" si="200"/>
        <v>0.67152777777777783</v>
      </c>
      <c r="M499">
        <v>-2.2000000000000002</v>
      </c>
      <c r="N499">
        <v>2252</v>
      </c>
      <c r="O499" s="18">
        <f t="shared" si="201"/>
        <v>0.95277777777777783</v>
      </c>
      <c r="R499" s="3" t="str">
        <f t="shared" si="206"/>
        <v/>
      </c>
      <c r="S499" s="3" t="str">
        <f t="shared" si="207"/>
        <v>3:34+</v>
      </c>
      <c r="T499" s="3" t="str">
        <f t="shared" si="208"/>
        <v>10:24-</v>
      </c>
      <c r="U499" s="3" t="str">
        <f t="shared" si="209"/>
        <v>16:07+</v>
      </c>
      <c r="V499" s="3" t="str">
        <f t="shared" si="210"/>
        <v>22:52-</v>
      </c>
      <c r="X499" s="3" t="str">
        <f t="shared" si="202"/>
        <v>3:34+</v>
      </c>
      <c r="Y499" s="3" t="str">
        <f t="shared" si="203"/>
        <v>10:24-</v>
      </c>
      <c r="Z499" s="3" t="str">
        <f t="shared" si="204"/>
        <v>16:07+</v>
      </c>
      <c r="AA499" s="3" t="str">
        <f t="shared" si="205"/>
        <v>22:52-</v>
      </c>
    </row>
    <row r="500" spans="1:27" x14ac:dyDescent="0.2">
      <c r="A500">
        <v>30</v>
      </c>
      <c r="C500" s="18" t="str">
        <f t="shared" si="197"/>
        <v/>
      </c>
      <c r="D500">
        <v>1.3</v>
      </c>
      <c r="E500">
        <v>437</v>
      </c>
      <c r="F500" s="18">
        <f t="shared" si="198"/>
        <v>0.19236111111111112</v>
      </c>
      <c r="G500">
        <v>-2.2999999999999998</v>
      </c>
      <c r="H500">
        <v>1130</v>
      </c>
      <c r="I500" s="18">
        <f t="shared" si="199"/>
        <v>0.47916666666666669</v>
      </c>
      <c r="J500">
        <v>1.3</v>
      </c>
      <c r="K500">
        <v>1710</v>
      </c>
      <c r="L500" s="18">
        <f t="shared" si="200"/>
        <v>0.71527777777777779</v>
      </c>
      <c r="M500">
        <v>-2.2000000000000002</v>
      </c>
      <c r="N500">
        <v>2354</v>
      </c>
      <c r="O500" s="18">
        <f t="shared" si="201"/>
        <v>0.99583333333333324</v>
      </c>
      <c r="R500" s="3" t="str">
        <f t="shared" si="206"/>
        <v/>
      </c>
      <c r="S500" s="3" t="str">
        <f t="shared" si="207"/>
        <v>4:37+</v>
      </c>
      <c r="T500" s="3" t="str">
        <f t="shared" si="208"/>
        <v>11:30-</v>
      </c>
      <c r="U500" s="3" t="str">
        <f t="shared" si="209"/>
        <v>17:10+</v>
      </c>
      <c r="V500" s="3" t="str">
        <f t="shared" si="210"/>
        <v>23:54-</v>
      </c>
      <c r="X500" s="3" t="str">
        <f t="shared" si="202"/>
        <v>4:37+</v>
      </c>
      <c r="Y500" s="3" t="str">
        <f t="shared" si="203"/>
        <v>11:30-</v>
      </c>
      <c r="Z500" s="3" t="str">
        <f t="shared" si="204"/>
        <v>17:10+</v>
      </c>
      <c r="AA500" s="3" t="str">
        <f t="shared" si="205"/>
        <v>23:54-</v>
      </c>
    </row>
    <row r="501" spans="1:27" ht="17" x14ac:dyDescent="0.2">
      <c r="A501" s="13">
        <v>31</v>
      </c>
      <c r="B501" s="13"/>
      <c r="C501" s="18" t="str">
        <f t="shared" si="197"/>
        <v/>
      </c>
      <c r="D501" s="13">
        <v>1.3</v>
      </c>
      <c r="E501" s="13">
        <v>538</v>
      </c>
      <c r="F501" s="18">
        <f t="shared" si="198"/>
        <v>0.23472222222222219</v>
      </c>
      <c r="G501" s="13">
        <v>-2.2999999999999998</v>
      </c>
      <c r="H501" s="13">
        <v>1223</v>
      </c>
      <c r="I501" s="18">
        <f t="shared" si="199"/>
        <v>0.51597222222222217</v>
      </c>
      <c r="J501" s="13">
        <v>1.3</v>
      </c>
      <c r="K501" s="13">
        <v>1810</v>
      </c>
      <c r="L501" s="18">
        <f t="shared" si="200"/>
        <v>0.75694444444444453</v>
      </c>
      <c r="M501" s="13">
        <v>-2.2000000000000002</v>
      </c>
      <c r="N501" s="13"/>
      <c r="O501" s="18" t="str">
        <f t="shared" si="201"/>
        <v/>
      </c>
      <c r="R501" s="3" t="str">
        <f t="shared" si="206"/>
        <v/>
      </c>
      <c r="S501" s="3" t="str">
        <f t="shared" si="207"/>
        <v>5:38+</v>
      </c>
      <c r="T501" s="3" t="str">
        <f t="shared" si="208"/>
        <v>12:23-</v>
      </c>
      <c r="U501" s="3" t="str">
        <f t="shared" si="209"/>
        <v>18:10+</v>
      </c>
      <c r="V501" s="3" t="str">
        <f t="shared" si="210"/>
        <v/>
      </c>
      <c r="X501" s="3" t="str">
        <f t="shared" si="202"/>
        <v>5:38+</v>
      </c>
      <c r="Y501" s="3" t="str">
        <f t="shared" si="203"/>
        <v>12:23-</v>
      </c>
      <c r="Z501" s="3" t="str">
        <f t="shared" si="204"/>
        <v>18:10+</v>
      </c>
      <c r="AA501" s="3" t="str">
        <f t="shared" si="205"/>
        <v/>
      </c>
    </row>
    <row r="502" spans="1:27" x14ac:dyDescent="0.2">
      <c r="R502" s="3" t="str">
        <f t="shared" si="206"/>
        <v/>
      </c>
      <c r="S502" s="3" t="str">
        <f t="shared" si="207"/>
        <v/>
      </c>
      <c r="T502" s="3" t="str">
        <f t="shared" si="208"/>
        <v/>
      </c>
      <c r="U502" s="3" t="str">
        <f t="shared" si="209"/>
        <v/>
      </c>
      <c r="V502" s="3" t="str">
        <f t="shared" si="210"/>
        <v/>
      </c>
      <c r="X502" s="3" t="str">
        <f t="shared" si="202"/>
        <v/>
      </c>
      <c r="Y502" s="3" t="str">
        <f t="shared" si="203"/>
        <v/>
      </c>
      <c r="Z502" s="3" t="str">
        <f t="shared" si="204"/>
        <v/>
      </c>
      <c r="AA502" s="3" t="str">
        <f t="shared" si="205"/>
        <v/>
      </c>
    </row>
  </sheetData>
  <mergeCells count="22">
    <mergeCell ref="A384:A385"/>
    <mergeCell ref="A425:A426"/>
    <mergeCell ref="A427:A428"/>
    <mergeCell ref="A467:A468"/>
    <mergeCell ref="A469:A470"/>
    <mergeCell ref="A382:A383"/>
    <mergeCell ref="A129:A130"/>
    <mergeCell ref="A169:A170"/>
    <mergeCell ref="A171:A172"/>
    <mergeCell ref="A212:A213"/>
    <mergeCell ref="A214:A215"/>
    <mergeCell ref="A254:A255"/>
    <mergeCell ref="A256:A257"/>
    <mergeCell ref="A297:A298"/>
    <mergeCell ref="A299:A300"/>
    <mergeCell ref="A340:A341"/>
    <mergeCell ref="A342:A343"/>
    <mergeCell ref="A3:A4"/>
    <mergeCell ref="A46:A47"/>
    <mergeCell ref="A84:A85"/>
    <mergeCell ref="A86:A87"/>
    <mergeCell ref="A127:A128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L366"/>
  <sheetViews>
    <sheetView workbookViewId="0">
      <selection activeCell="K18" sqref="K18"/>
    </sheetView>
  </sheetViews>
  <sheetFormatPr baseColWidth="10" defaultColWidth="11" defaultRowHeight="16" x14ac:dyDescent="0.2"/>
  <sheetData>
    <row r="1" spans="1:12" x14ac:dyDescent="0.2">
      <c r="A1" t="s">
        <v>384</v>
      </c>
      <c r="B1" s="20" t="s">
        <v>4</v>
      </c>
      <c r="C1" s="20" t="s">
        <v>869</v>
      </c>
      <c r="D1" s="20" t="s">
        <v>870</v>
      </c>
      <c r="E1" s="20" t="s">
        <v>869</v>
      </c>
      <c r="F1" s="20" t="s">
        <v>870</v>
      </c>
      <c r="G1" s="20" t="s">
        <v>869</v>
      </c>
      <c r="H1" s="20" t="s">
        <v>870</v>
      </c>
      <c r="I1" s="20" t="s">
        <v>869</v>
      </c>
      <c r="J1" s="20" t="s">
        <v>870</v>
      </c>
      <c r="K1" s="20" t="s">
        <v>869</v>
      </c>
      <c r="L1" s="20" t="s">
        <v>871</v>
      </c>
    </row>
    <row r="2" spans="1:12" x14ac:dyDescent="0.2">
      <c r="A2" t="s">
        <v>385</v>
      </c>
      <c r="B2">
        <v>1</v>
      </c>
      <c r="C2">
        <v>53</v>
      </c>
      <c r="D2">
        <v>1.4</v>
      </c>
      <c r="E2">
        <v>637</v>
      </c>
      <c r="F2">
        <v>-2.4</v>
      </c>
      <c r="G2">
        <v>1329</v>
      </c>
      <c r="H2">
        <v>1.3</v>
      </c>
      <c r="I2">
        <v>1906</v>
      </c>
      <c r="J2">
        <v>-2.2999999999999998</v>
      </c>
    </row>
    <row r="3" spans="1:12" x14ac:dyDescent="0.2">
      <c r="A3" t="s">
        <v>385</v>
      </c>
      <c r="B3">
        <v>2</v>
      </c>
      <c r="C3">
        <v>147</v>
      </c>
      <c r="D3">
        <v>1.4</v>
      </c>
      <c r="E3">
        <v>730</v>
      </c>
      <c r="F3">
        <v>-2.4</v>
      </c>
      <c r="G3">
        <v>1421</v>
      </c>
      <c r="H3">
        <v>1.4</v>
      </c>
      <c r="I3">
        <v>1957</v>
      </c>
      <c r="J3">
        <v>-2.4</v>
      </c>
    </row>
    <row r="4" spans="1:12" x14ac:dyDescent="0.2">
      <c r="A4" t="s">
        <v>385</v>
      </c>
      <c r="B4">
        <v>3</v>
      </c>
      <c r="C4">
        <v>236</v>
      </c>
      <c r="D4">
        <v>1.4</v>
      </c>
      <c r="E4">
        <v>820</v>
      </c>
      <c r="F4">
        <v>-2.4</v>
      </c>
      <c r="G4">
        <v>1508</v>
      </c>
      <c r="H4">
        <v>1.4</v>
      </c>
      <c r="I4">
        <v>2045</v>
      </c>
    </row>
    <row r="5" spans="1:12" x14ac:dyDescent="0.2">
      <c r="A5" t="s">
        <v>385</v>
      </c>
      <c r="B5">
        <v>4</v>
      </c>
      <c r="D5">
        <v>-2.4</v>
      </c>
      <c r="E5">
        <v>323</v>
      </c>
      <c r="F5">
        <v>1.4</v>
      </c>
      <c r="G5">
        <v>906</v>
      </c>
      <c r="H5">
        <v>-2.5</v>
      </c>
      <c r="I5">
        <v>1553</v>
      </c>
      <c r="J5">
        <v>1.4</v>
      </c>
      <c r="K5">
        <v>2129</v>
      </c>
    </row>
    <row r="6" spans="1:12" x14ac:dyDescent="0.2">
      <c r="A6" t="s">
        <v>385</v>
      </c>
      <c r="B6">
        <v>5</v>
      </c>
      <c r="D6">
        <v>-2.4</v>
      </c>
      <c r="E6">
        <v>406</v>
      </c>
      <c r="F6">
        <v>1.4</v>
      </c>
      <c r="G6">
        <v>950</v>
      </c>
      <c r="H6">
        <v>-2.5</v>
      </c>
      <c r="I6">
        <v>1635</v>
      </c>
      <c r="J6">
        <v>1.4</v>
      </c>
      <c r="K6">
        <v>2212</v>
      </c>
    </row>
    <row r="7" spans="1:12" x14ac:dyDescent="0.2">
      <c r="A7" t="s">
        <v>385</v>
      </c>
      <c r="B7">
        <v>6</v>
      </c>
      <c r="D7">
        <v>-2.4</v>
      </c>
      <c r="E7">
        <v>448</v>
      </c>
      <c r="F7">
        <v>1.4</v>
      </c>
      <c r="G7">
        <v>1032</v>
      </c>
      <c r="H7">
        <v>-2.5</v>
      </c>
      <c r="I7">
        <v>1716</v>
      </c>
      <c r="J7">
        <v>1.4</v>
      </c>
      <c r="K7">
        <v>2253</v>
      </c>
    </row>
    <row r="8" spans="1:12" x14ac:dyDescent="0.2">
      <c r="A8" t="s">
        <v>385</v>
      </c>
      <c r="B8">
        <v>7</v>
      </c>
      <c r="D8">
        <v>-2.4</v>
      </c>
      <c r="E8">
        <v>529</v>
      </c>
      <c r="F8">
        <v>1.4</v>
      </c>
      <c r="G8">
        <v>1112</v>
      </c>
      <c r="H8">
        <v>-2.4</v>
      </c>
      <c r="I8">
        <v>1755</v>
      </c>
      <c r="J8">
        <v>1.4</v>
      </c>
      <c r="K8">
        <v>2333</v>
      </c>
    </row>
    <row r="9" spans="1:12" x14ac:dyDescent="0.2">
      <c r="A9" t="s">
        <v>385</v>
      </c>
      <c r="B9">
        <v>8</v>
      </c>
      <c r="D9">
        <v>-2.4</v>
      </c>
      <c r="E9">
        <v>609</v>
      </c>
      <c r="F9">
        <v>1.4</v>
      </c>
      <c r="G9">
        <v>1153</v>
      </c>
      <c r="H9">
        <v>-2.4</v>
      </c>
      <c r="I9">
        <v>1835</v>
      </c>
      <c r="J9">
        <v>1.3</v>
      </c>
    </row>
    <row r="10" spans="1:12" x14ac:dyDescent="0.2">
      <c r="A10" t="s">
        <v>385</v>
      </c>
      <c r="B10">
        <v>9</v>
      </c>
      <c r="C10">
        <v>13</v>
      </c>
      <c r="D10">
        <v>-2.2999999999999998</v>
      </c>
      <c r="E10">
        <v>650</v>
      </c>
      <c r="F10">
        <v>1.3</v>
      </c>
      <c r="G10">
        <v>1233</v>
      </c>
      <c r="H10">
        <v>-2.4</v>
      </c>
      <c r="I10">
        <v>1916</v>
      </c>
      <c r="J10">
        <v>1.3</v>
      </c>
    </row>
    <row r="11" spans="1:12" x14ac:dyDescent="0.2">
      <c r="A11" t="s">
        <v>385</v>
      </c>
      <c r="B11">
        <v>10</v>
      </c>
      <c r="C11">
        <v>54</v>
      </c>
      <c r="D11">
        <v>-2.2999999999999998</v>
      </c>
      <c r="E11">
        <v>732</v>
      </c>
      <c r="F11">
        <v>1.3</v>
      </c>
      <c r="G11">
        <v>1315</v>
      </c>
      <c r="H11">
        <v>-2.2000000000000002</v>
      </c>
      <c r="I11">
        <v>1958</v>
      </c>
      <c r="J11">
        <v>1.2</v>
      </c>
    </row>
    <row r="12" spans="1:12" x14ac:dyDescent="0.2">
      <c r="A12" t="s">
        <v>385</v>
      </c>
      <c r="B12">
        <v>11</v>
      </c>
      <c r="C12">
        <v>136</v>
      </c>
      <c r="D12">
        <v>-2.2000000000000002</v>
      </c>
      <c r="E12">
        <v>816</v>
      </c>
      <c r="F12">
        <v>1.2</v>
      </c>
      <c r="G12">
        <v>1359</v>
      </c>
      <c r="H12">
        <v>-2.2000000000000002</v>
      </c>
      <c r="I12">
        <v>2042</v>
      </c>
      <c r="J12">
        <v>1.2</v>
      </c>
    </row>
    <row r="13" spans="1:12" x14ac:dyDescent="0.2">
      <c r="A13" t="s">
        <v>385</v>
      </c>
      <c r="B13">
        <v>12</v>
      </c>
      <c r="C13">
        <v>221</v>
      </c>
      <c r="D13">
        <v>-2.2000000000000002</v>
      </c>
      <c r="E13">
        <v>904</v>
      </c>
      <c r="F13">
        <v>1.2</v>
      </c>
      <c r="G13">
        <v>1446</v>
      </c>
      <c r="H13">
        <v>-2.1</v>
      </c>
      <c r="I13">
        <v>2129</v>
      </c>
      <c r="J13">
        <v>1.1000000000000001</v>
      </c>
    </row>
    <row r="14" spans="1:12" x14ac:dyDescent="0.2">
      <c r="A14" t="s">
        <v>385</v>
      </c>
      <c r="B14">
        <v>13</v>
      </c>
      <c r="C14">
        <v>310</v>
      </c>
      <c r="D14">
        <v>-2.1</v>
      </c>
      <c r="E14">
        <v>955</v>
      </c>
      <c r="F14">
        <v>1.1000000000000001</v>
      </c>
      <c r="G14">
        <v>1537</v>
      </c>
      <c r="H14">
        <v>-2.1</v>
      </c>
      <c r="I14">
        <v>2219</v>
      </c>
    </row>
    <row r="15" spans="1:12" x14ac:dyDescent="0.2">
      <c r="A15" t="s">
        <v>385</v>
      </c>
      <c r="B15">
        <v>14</v>
      </c>
      <c r="D15">
        <v>1.1000000000000001</v>
      </c>
      <c r="E15">
        <v>402</v>
      </c>
      <c r="F15">
        <v>-2.1</v>
      </c>
      <c r="G15">
        <v>1050</v>
      </c>
      <c r="H15">
        <v>1.1000000000000001</v>
      </c>
      <c r="I15">
        <v>1632</v>
      </c>
      <c r="J15">
        <v>-2.1</v>
      </c>
      <c r="K15">
        <v>2312</v>
      </c>
    </row>
    <row r="16" spans="1:12" x14ac:dyDescent="0.2">
      <c r="A16" t="s">
        <v>385</v>
      </c>
      <c r="B16">
        <v>15</v>
      </c>
      <c r="D16">
        <v>1.2</v>
      </c>
      <c r="E16">
        <v>456</v>
      </c>
      <c r="F16">
        <v>-2.2000000000000002</v>
      </c>
      <c r="G16">
        <v>1147</v>
      </c>
      <c r="H16">
        <v>1.2</v>
      </c>
      <c r="I16">
        <v>1727</v>
      </c>
      <c r="J16">
        <v>-2.2000000000000002</v>
      </c>
    </row>
    <row r="17" spans="1:11" x14ac:dyDescent="0.2">
      <c r="A17" t="s">
        <v>385</v>
      </c>
      <c r="B17">
        <v>16</v>
      </c>
      <c r="C17">
        <v>5</v>
      </c>
      <c r="D17">
        <v>1.2</v>
      </c>
      <c r="E17">
        <v>552</v>
      </c>
      <c r="F17">
        <v>-2.2999999999999998</v>
      </c>
      <c r="G17">
        <v>1242</v>
      </c>
      <c r="H17">
        <v>1.2</v>
      </c>
      <c r="I17">
        <v>1822</v>
      </c>
      <c r="J17">
        <v>-2.2000000000000002</v>
      </c>
    </row>
    <row r="18" spans="1:11" x14ac:dyDescent="0.2">
      <c r="A18" t="s">
        <v>385</v>
      </c>
      <c r="B18">
        <v>17</v>
      </c>
      <c r="C18">
        <v>58</v>
      </c>
      <c r="D18">
        <v>1.3</v>
      </c>
      <c r="E18">
        <v>647</v>
      </c>
      <c r="F18">
        <v>-2.4</v>
      </c>
      <c r="G18">
        <v>1335</v>
      </c>
      <c r="H18">
        <v>1.3</v>
      </c>
      <c r="I18">
        <v>1916</v>
      </c>
      <c r="J18">
        <v>-2.4</v>
      </c>
    </row>
    <row r="19" spans="1:11" x14ac:dyDescent="0.2">
      <c r="A19" t="s">
        <v>385</v>
      </c>
      <c r="B19">
        <v>18</v>
      </c>
      <c r="C19">
        <v>150</v>
      </c>
      <c r="D19">
        <v>1.4</v>
      </c>
      <c r="E19">
        <v>740</v>
      </c>
      <c r="F19">
        <v>-2.5</v>
      </c>
      <c r="G19">
        <v>1426</v>
      </c>
      <c r="H19">
        <v>1.4</v>
      </c>
      <c r="I19">
        <v>2008</v>
      </c>
      <c r="J19">
        <v>-2.5</v>
      </c>
    </row>
    <row r="20" spans="1:11" x14ac:dyDescent="0.2">
      <c r="A20" t="s">
        <v>385</v>
      </c>
      <c r="B20">
        <v>19</v>
      </c>
      <c r="C20">
        <v>240</v>
      </c>
      <c r="D20">
        <v>1.5</v>
      </c>
      <c r="E20">
        <v>832</v>
      </c>
      <c r="F20">
        <v>-2.5</v>
      </c>
      <c r="G20">
        <v>1515</v>
      </c>
      <c r="H20">
        <v>1.5</v>
      </c>
      <c r="I20">
        <v>2059</v>
      </c>
    </row>
    <row r="21" spans="1:11" x14ac:dyDescent="0.2">
      <c r="A21" t="s">
        <v>385</v>
      </c>
      <c r="B21">
        <v>20</v>
      </c>
      <c r="D21">
        <v>-2.5</v>
      </c>
      <c r="E21">
        <v>331</v>
      </c>
      <c r="F21">
        <v>1.6</v>
      </c>
      <c r="G21">
        <v>923</v>
      </c>
      <c r="H21">
        <v>-2.6</v>
      </c>
      <c r="I21">
        <v>1604</v>
      </c>
      <c r="J21">
        <v>1.5</v>
      </c>
      <c r="K21">
        <v>2149</v>
      </c>
    </row>
    <row r="22" spans="1:11" x14ac:dyDescent="0.2">
      <c r="A22" t="s">
        <v>385</v>
      </c>
      <c r="B22">
        <v>21</v>
      </c>
      <c r="D22">
        <v>-2.6</v>
      </c>
      <c r="E22">
        <v>421</v>
      </c>
      <c r="F22">
        <v>1.6</v>
      </c>
      <c r="G22">
        <v>1014</v>
      </c>
      <c r="H22">
        <v>-2.6</v>
      </c>
      <c r="I22">
        <v>1654</v>
      </c>
      <c r="J22">
        <v>1.6</v>
      </c>
      <c r="K22">
        <v>2239</v>
      </c>
    </row>
    <row r="23" spans="1:11" x14ac:dyDescent="0.2">
      <c r="A23" t="s">
        <v>385</v>
      </c>
      <c r="B23">
        <v>22</v>
      </c>
      <c r="D23">
        <v>-2.6</v>
      </c>
      <c r="E23">
        <v>512</v>
      </c>
      <c r="F23">
        <v>1.6</v>
      </c>
      <c r="G23">
        <v>1105</v>
      </c>
      <c r="H23">
        <v>-2.6</v>
      </c>
      <c r="I23">
        <v>1743</v>
      </c>
      <c r="J23">
        <v>1.6</v>
      </c>
      <c r="K23">
        <v>2330</v>
      </c>
    </row>
    <row r="24" spans="1:11" x14ac:dyDescent="0.2">
      <c r="A24" t="s">
        <v>385</v>
      </c>
      <c r="B24">
        <v>23</v>
      </c>
      <c r="D24">
        <v>-2.6</v>
      </c>
      <c r="E24">
        <v>605</v>
      </c>
      <c r="F24">
        <v>1.6</v>
      </c>
      <c r="G24">
        <v>1157</v>
      </c>
      <c r="H24">
        <v>-2.6</v>
      </c>
      <c r="I24">
        <v>1835</v>
      </c>
      <c r="J24">
        <v>1.5</v>
      </c>
    </row>
    <row r="25" spans="1:11" x14ac:dyDescent="0.2">
      <c r="A25" t="s">
        <v>385</v>
      </c>
      <c r="B25">
        <v>24</v>
      </c>
      <c r="C25">
        <v>22</v>
      </c>
      <c r="D25">
        <v>-2.6</v>
      </c>
      <c r="E25">
        <v>659</v>
      </c>
      <c r="F25">
        <v>1.5</v>
      </c>
      <c r="G25">
        <v>1251</v>
      </c>
      <c r="H25">
        <v>-2.5</v>
      </c>
      <c r="I25">
        <v>1929</v>
      </c>
      <c r="J25">
        <v>1.5</v>
      </c>
    </row>
    <row r="26" spans="1:11" x14ac:dyDescent="0.2">
      <c r="A26" t="s">
        <v>385</v>
      </c>
      <c r="B26">
        <v>25</v>
      </c>
      <c r="C26">
        <v>116</v>
      </c>
      <c r="D26">
        <v>-2.5</v>
      </c>
      <c r="E26">
        <v>757</v>
      </c>
      <c r="F26">
        <v>1.4</v>
      </c>
      <c r="G26">
        <v>1347</v>
      </c>
      <c r="H26">
        <v>-2.5</v>
      </c>
      <c r="I26">
        <v>2025</v>
      </c>
      <c r="J26">
        <v>1.4</v>
      </c>
    </row>
    <row r="27" spans="1:11" x14ac:dyDescent="0.2">
      <c r="A27" t="s">
        <v>385</v>
      </c>
      <c r="B27">
        <v>26</v>
      </c>
      <c r="C27">
        <v>213</v>
      </c>
      <c r="D27">
        <v>-2.4</v>
      </c>
      <c r="E27">
        <v>858</v>
      </c>
      <c r="F27">
        <v>1.4</v>
      </c>
      <c r="G27">
        <v>1445</v>
      </c>
      <c r="H27">
        <v>-2.2999999999999998</v>
      </c>
      <c r="I27">
        <v>2126</v>
      </c>
    </row>
    <row r="28" spans="1:11" x14ac:dyDescent="0.2">
      <c r="A28" t="s">
        <v>385</v>
      </c>
      <c r="B28">
        <v>27</v>
      </c>
      <c r="D28">
        <v>1.3</v>
      </c>
      <c r="E28">
        <v>313</v>
      </c>
      <c r="F28">
        <v>-2.2999999999999998</v>
      </c>
      <c r="G28">
        <v>1002</v>
      </c>
      <c r="H28">
        <v>1.3</v>
      </c>
      <c r="I28">
        <v>1546</v>
      </c>
      <c r="J28">
        <v>-2.2000000000000002</v>
      </c>
      <c r="K28">
        <v>2229</v>
      </c>
    </row>
    <row r="29" spans="1:11" x14ac:dyDescent="0.2">
      <c r="A29" t="s">
        <v>385</v>
      </c>
      <c r="B29">
        <v>28</v>
      </c>
      <c r="D29">
        <v>1.3</v>
      </c>
      <c r="E29">
        <v>416</v>
      </c>
      <c r="F29">
        <v>-2.2000000000000002</v>
      </c>
      <c r="G29">
        <v>1107</v>
      </c>
      <c r="H29">
        <v>1.2</v>
      </c>
      <c r="I29">
        <v>1649</v>
      </c>
      <c r="J29">
        <v>-2.1</v>
      </c>
      <c r="K29">
        <v>2332</v>
      </c>
    </row>
    <row r="30" spans="1:11" x14ac:dyDescent="0.2">
      <c r="A30" t="s">
        <v>385</v>
      </c>
      <c r="B30">
        <v>29</v>
      </c>
      <c r="D30">
        <v>1.3</v>
      </c>
      <c r="E30">
        <v>518</v>
      </c>
      <c r="F30">
        <v>-2.2000000000000002</v>
      </c>
      <c r="G30">
        <v>1210</v>
      </c>
      <c r="H30">
        <v>1.2</v>
      </c>
      <c r="I30">
        <v>1749</v>
      </c>
      <c r="J30">
        <v>-2.1</v>
      </c>
    </row>
    <row r="31" spans="1:11" x14ac:dyDescent="0.2">
      <c r="A31" t="s">
        <v>385</v>
      </c>
      <c r="B31">
        <v>30</v>
      </c>
      <c r="C31">
        <v>32</v>
      </c>
      <c r="D31">
        <v>1.3</v>
      </c>
      <c r="E31">
        <v>617</v>
      </c>
      <c r="F31">
        <v>-2.2000000000000002</v>
      </c>
      <c r="G31">
        <v>1308</v>
      </c>
      <c r="H31">
        <v>1.3</v>
      </c>
      <c r="I31">
        <v>1846</v>
      </c>
      <c r="J31">
        <v>-2.1</v>
      </c>
    </row>
    <row r="32" spans="1:11" x14ac:dyDescent="0.2">
      <c r="A32" t="s">
        <v>385</v>
      </c>
      <c r="B32">
        <v>31</v>
      </c>
      <c r="C32">
        <v>127</v>
      </c>
      <c r="D32">
        <v>1.3</v>
      </c>
      <c r="E32">
        <v>712</v>
      </c>
      <c r="F32">
        <v>-2.2000000000000002</v>
      </c>
      <c r="G32">
        <v>1400</v>
      </c>
      <c r="H32">
        <v>1.3</v>
      </c>
      <c r="I32">
        <v>1937</v>
      </c>
      <c r="J32">
        <v>-2.2000000000000002</v>
      </c>
    </row>
    <row r="33" spans="1:11" x14ac:dyDescent="0.2">
      <c r="A33" t="s">
        <v>386</v>
      </c>
      <c r="B33">
        <v>1</v>
      </c>
      <c r="C33">
        <v>216</v>
      </c>
      <c r="D33">
        <v>1.4</v>
      </c>
      <c r="E33">
        <v>801</v>
      </c>
      <c r="F33">
        <v>-2.2999999999999998</v>
      </c>
      <c r="G33">
        <v>1446</v>
      </c>
      <c r="H33">
        <v>1.3</v>
      </c>
      <c r="I33">
        <v>2024</v>
      </c>
    </row>
    <row r="34" spans="1:11" x14ac:dyDescent="0.2">
      <c r="A34" t="s">
        <v>386</v>
      </c>
      <c r="B34">
        <v>2</v>
      </c>
      <c r="D34">
        <v>-2.2999999999999998</v>
      </c>
      <c r="E34">
        <v>301</v>
      </c>
      <c r="F34">
        <v>1.4</v>
      </c>
      <c r="G34">
        <v>846</v>
      </c>
      <c r="H34">
        <v>-2.4</v>
      </c>
      <c r="I34">
        <v>1529</v>
      </c>
      <c r="J34">
        <v>1.4</v>
      </c>
      <c r="K34">
        <v>2107</v>
      </c>
    </row>
    <row r="35" spans="1:11" x14ac:dyDescent="0.2">
      <c r="A35" t="s">
        <v>386</v>
      </c>
      <c r="B35">
        <v>3</v>
      </c>
      <c r="D35">
        <v>-2.2999999999999998</v>
      </c>
      <c r="E35">
        <v>342</v>
      </c>
      <c r="F35">
        <v>1.4</v>
      </c>
      <c r="G35">
        <v>929</v>
      </c>
      <c r="H35">
        <v>-2.4</v>
      </c>
      <c r="I35">
        <v>1608</v>
      </c>
      <c r="J35">
        <v>1.4</v>
      </c>
      <c r="K35">
        <v>2148</v>
      </c>
    </row>
    <row r="36" spans="1:11" x14ac:dyDescent="0.2">
      <c r="A36" t="s">
        <v>386</v>
      </c>
      <c r="B36">
        <v>4</v>
      </c>
      <c r="D36">
        <v>-2.4</v>
      </c>
      <c r="E36">
        <v>422</v>
      </c>
      <c r="F36">
        <v>1.4</v>
      </c>
      <c r="G36">
        <v>1009</v>
      </c>
      <c r="H36">
        <v>-2.4</v>
      </c>
      <c r="I36">
        <v>1646</v>
      </c>
      <c r="J36">
        <v>1.4</v>
      </c>
      <c r="K36">
        <v>2227</v>
      </c>
    </row>
    <row r="37" spans="1:11" x14ac:dyDescent="0.2">
      <c r="A37" t="s">
        <v>386</v>
      </c>
      <c r="B37">
        <v>5</v>
      </c>
      <c r="D37">
        <v>-2.4</v>
      </c>
      <c r="E37">
        <v>500</v>
      </c>
      <c r="F37">
        <v>1.4</v>
      </c>
      <c r="G37">
        <v>1048</v>
      </c>
      <c r="H37">
        <v>-2.4</v>
      </c>
      <c r="I37">
        <v>1723</v>
      </c>
      <c r="J37">
        <v>1.4</v>
      </c>
      <c r="K37">
        <v>2305</v>
      </c>
    </row>
    <row r="38" spans="1:11" x14ac:dyDescent="0.2">
      <c r="A38" t="s">
        <v>386</v>
      </c>
      <c r="B38">
        <v>6</v>
      </c>
      <c r="D38">
        <v>-2.4</v>
      </c>
      <c r="E38">
        <v>537</v>
      </c>
      <c r="F38">
        <v>1.4</v>
      </c>
      <c r="G38">
        <v>1126</v>
      </c>
      <c r="H38">
        <v>-2.4</v>
      </c>
      <c r="I38">
        <v>1800</v>
      </c>
      <c r="J38">
        <v>1.4</v>
      </c>
      <c r="K38">
        <v>2343</v>
      </c>
    </row>
    <row r="39" spans="1:11" x14ac:dyDescent="0.2">
      <c r="A39" t="s">
        <v>386</v>
      </c>
      <c r="B39">
        <v>7</v>
      </c>
      <c r="D39">
        <v>-2.4</v>
      </c>
      <c r="E39">
        <v>614</v>
      </c>
      <c r="F39">
        <v>1.4</v>
      </c>
      <c r="G39">
        <v>1204</v>
      </c>
      <c r="H39">
        <v>-2.4</v>
      </c>
      <c r="I39">
        <v>1836</v>
      </c>
      <c r="J39">
        <v>1.4</v>
      </c>
    </row>
    <row r="40" spans="1:11" x14ac:dyDescent="0.2">
      <c r="A40" t="s">
        <v>386</v>
      </c>
      <c r="B40">
        <v>8</v>
      </c>
      <c r="C40">
        <v>21</v>
      </c>
      <c r="D40">
        <v>-2.4</v>
      </c>
      <c r="E40">
        <v>652</v>
      </c>
      <c r="F40">
        <v>1.4</v>
      </c>
      <c r="G40">
        <v>1243</v>
      </c>
      <c r="H40">
        <v>-2.4</v>
      </c>
      <c r="I40">
        <v>1914</v>
      </c>
      <c r="J40">
        <v>1.3</v>
      </c>
    </row>
    <row r="41" spans="1:11" x14ac:dyDescent="0.2">
      <c r="A41" t="s">
        <v>386</v>
      </c>
      <c r="B41">
        <v>9</v>
      </c>
      <c r="C41">
        <v>100</v>
      </c>
      <c r="D41">
        <v>-2.2999999999999998</v>
      </c>
      <c r="E41">
        <v>732</v>
      </c>
      <c r="F41">
        <v>1.3</v>
      </c>
      <c r="G41">
        <v>1324</v>
      </c>
      <c r="H41">
        <v>-2.2000000000000002</v>
      </c>
      <c r="I41">
        <v>1953</v>
      </c>
      <c r="J41">
        <v>1.2</v>
      </c>
    </row>
    <row r="42" spans="1:11" x14ac:dyDescent="0.2">
      <c r="A42" t="s">
        <v>386</v>
      </c>
      <c r="B42">
        <v>10</v>
      </c>
      <c r="C42">
        <v>142</v>
      </c>
      <c r="D42">
        <v>-2.2000000000000002</v>
      </c>
      <c r="E42">
        <v>815</v>
      </c>
      <c r="F42">
        <v>1.2</v>
      </c>
      <c r="G42">
        <v>1408</v>
      </c>
      <c r="H42">
        <v>-2.2000000000000002</v>
      </c>
      <c r="I42">
        <v>2036</v>
      </c>
      <c r="J42">
        <v>1.2</v>
      </c>
    </row>
    <row r="43" spans="1:11" x14ac:dyDescent="0.2">
      <c r="A43" t="s">
        <v>386</v>
      </c>
      <c r="B43">
        <v>11</v>
      </c>
      <c r="C43">
        <v>228</v>
      </c>
      <c r="D43">
        <v>-2.2000000000000002</v>
      </c>
      <c r="E43">
        <v>905</v>
      </c>
      <c r="F43">
        <v>1.2</v>
      </c>
      <c r="G43">
        <v>1458</v>
      </c>
      <c r="H43">
        <v>-2.1</v>
      </c>
      <c r="I43">
        <v>2125</v>
      </c>
    </row>
    <row r="44" spans="1:11" x14ac:dyDescent="0.2">
      <c r="A44" t="s">
        <v>386</v>
      </c>
      <c r="B44">
        <v>12</v>
      </c>
      <c r="D44">
        <v>1.2</v>
      </c>
      <c r="E44">
        <v>321</v>
      </c>
      <c r="F44">
        <v>-2.2000000000000002</v>
      </c>
      <c r="G44">
        <v>1001</v>
      </c>
      <c r="H44">
        <v>1.2</v>
      </c>
      <c r="I44">
        <v>1553</v>
      </c>
      <c r="J44">
        <v>-2.1</v>
      </c>
      <c r="K44">
        <v>2221</v>
      </c>
    </row>
    <row r="45" spans="1:11" x14ac:dyDescent="0.2">
      <c r="A45" t="s">
        <v>386</v>
      </c>
      <c r="B45">
        <v>13</v>
      </c>
      <c r="D45">
        <v>1.2</v>
      </c>
      <c r="E45">
        <v>419</v>
      </c>
      <c r="F45">
        <v>-2.2000000000000002</v>
      </c>
      <c r="G45">
        <v>1102</v>
      </c>
      <c r="H45">
        <v>1.2</v>
      </c>
      <c r="I45">
        <v>1652</v>
      </c>
      <c r="J45">
        <v>-2.1</v>
      </c>
      <c r="K45">
        <v>2322</v>
      </c>
    </row>
    <row r="46" spans="1:11" x14ac:dyDescent="0.2">
      <c r="A46" t="s">
        <v>386</v>
      </c>
      <c r="B46">
        <v>14</v>
      </c>
      <c r="D46">
        <v>1.2</v>
      </c>
      <c r="E46">
        <v>520</v>
      </c>
      <c r="F46">
        <v>-2.2000000000000002</v>
      </c>
      <c r="G46">
        <v>1203</v>
      </c>
      <c r="H46">
        <v>1.2</v>
      </c>
      <c r="I46">
        <v>1753</v>
      </c>
      <c r="J46">
        <v>-2.2000000000000002</v>
      </c>
    </row>
    <row r="47" spans="1:11" x14ac:dyDescent="0.2">
      <c r="A47" t="s">
        <v>386</v>
      </c>
      <c r="B47">
        <v>15</v>
      </c>
      <c r="C47">
        <v>23</v>
      </c>
      <c r="D47">
        <v>1.3</v>
      </c>
      <c r="E47">
        <v>621</v>
      </c>
      <c r="F47">
        <v>-2.4</v>
      </c>
      <c r="G47">
        <v>1303</v>
      </c>
      <c r="H47">
        <v>1.3</v>
      </c>
      <c r="I47">
        <v>1852</v>
      </c>
      <c r="J47">
        <v>-2.2999999999999998</v>
      </c>
    </row>
    <row r="48" spans="1:11" x14ac:dyDescent="0.2">
      <c r="A48" t="s">
        <v>386</v>
      </c>
      <c r="B48">
        <v>16</v>
      </c>
      <c r="C48">
        <v>122</v>
      </c>
      <c r="D48">
        <v>1.4</v>
      </c>
      <c r="E48">
        <v>720</v>
      </c>
      <c r="F48">
        <v>-2.5</v>
      </c>
      <c r="G48">
        <v>1359</v>
      </c>
      <c r="H48">
        <v>1.4</v>
      </c>
      <c r="I48">
        <v>1948</v>
      </c>
      <c r="J48">
        <v>-2.5</v>
      </c>
    </row>
    <row r="49" spans="1:11" x14ac:dyDescent="0.2">
      <c r="A49" t="s">
        <v>386</v>
      </c>
      <c r="B49">
        <v>17</v>
      </c>
      <c r="C49">
        <v>218</v>
      </c>
      <c r="D49">
        <v>1.5</v>
      </c>
      <c r="E49">
        <v>815</v>
      </c>
      <c r="F49">
        <v>-2.5</v>
      </c>
      <c r="G49">
        <v>1451</v>
      </c>
      <c r="H49">
        <v>1.5</v>
      </c>
      <c r="I49">
        <v>2041</v>
      </c>
    </row>
    <row r="50" spans="1:11" x14ac:dyDescent="0.2">
      <c r="A50" t="s">
        <v>386</v>
      </c>
      <c r="B50">
        <v>18</v>
      </c>
      <c r="D50">
        <v>-2.5</v>
      </c>
      <c r="E50">
        <v>311</v>
      </c>
      <c r="F50">
        <v>1.6</v>
      </c>
      <c r="G50">
        <v>909</v>
      </c>
      <c r="H50">
        <v>-2.6</v>
      </c>
      <c r="I50">
        <v>1542</v>
      </c>
      <c r="J50">
        <v>1.6</v>
      </c>
      <c r="K50">
        <v>2133</v>
      </c>
    </row>
    <row r="51" spans="1:11" x14ac:dyDescent="0.2">
      <c r="A51" t="s">
        <v>386</v>
      </c>
      <c r="B51">
        <v>19</v>
      </c>
      <c r="D51">
        <v>-2.6</v>
      </c>
      <c r="E51">
        <v>403</v>
      </c>
      <c r="F51">
        <v>1.6</v>
      </c>
      <c r="G51">
        <v>1001</v>
      </c>
      <c r="H51">
        <v>-2.6</v>
      </c>
      <c r="I51">
        <v>1633</v>
      </c>
      <c r="J51">
        <v>1.6</v>
      </c>
      <c r="K51">
        <v>2224</v>
      </c>
    </row>
    <row r="52" spans="1:11" x14ac:dyDescent="0.2">
      <c r="A52" t="s">
        <v>386</v>
      </c>
      <c r="B52">
        <v>20</v>
      </c>
      <c r="D52">
        <v>-2.6</v>
      </c>
      <c r="E52">
        <v>455</v>
      </c>
      <c r="F52">
        <v>1.7</v>
      </c>
      <c r="G52">
        <v>1052</v>
      </c>
      <c r="H52">
        <v>-2.6</v>
      </c>
      <c r="I52">
        <v>1722</v>
      </c>
      <c r="J52">
        <v>1.6</v>
      </c>
      <c r="K52">
        <v>2315</v>
      </c>
    </row>
    <row r="53" spans="1:11" x14ac:dyDescent="0.2">
      <c r="A53" t="s">
        <v>386</v>
      </c>
      <c r="B53">
        <v>21</v>
      </c>
      <c r="D53">
        <v>-2.6</v>
      </c>
      <c r="E53">
        <v>547</v>
      </c>
      <c r="F53">
        <v>1.6</v>
      </c>
      <c r="G53">
        <v>1143</v>
      </c>
      <c r="H53">
        <v>-2.6</v>
      </c>
      <c r="I53">
        <v>1813</v>
      </c>
      <c r="J53">
        <v>1.6</v>
      </c>
    </row>
    <row r="54" spans="1:11" x14ac:dyDescent="0.2">
      <c r="A54" t="s">
        <v>386</v>
      </c>
      <c r="B54">
        <v>22</v>
      </c>
      <c r="C54">
        <v>6</v>
      </c>
      <c r="D54">
        <v>-2.6</v>
      </c>
      <c r="E54">
        <v>640</v>
      </c>
      <c r="F54">
        <v>1.6</v>
      </c>
      <c r="G54">
        <v>1236</v>
      </c>
      <c r="H54">
        <v>-2.5</v>
      </c>
      <c r="I54">
        <v>1905</v>
      </c>
      <c r="J54">
        <v>1.5</v>
      </c>
    </row>
    <row r="55" spans="1:11" x14ac:dyDescent="0.2">
      <c r="A55" t="s">
        <v>386</v>
      </c>
      <c r="B55">
        <v>23</v>
      </c>
      <c r="C55">
        <v>59</v>
      </c>
      <c r="D55">
        <v>-2.5</v>
      </c>
      <c r="E55">
        <v>735</v>
      </c>
      <c r="F55">
        <v>1.5</v>
      </c>
      <c r="G55">
        <v>1330</v>
      </c>
      <c r="H55">
        <v>-2.4</v>
      </c>
      <c r="I55">
        <v>2000</v>
      </c>
      <c r="J55">
        <v>1.4</v>
      </c>
    </row>
    <row r="56" spans="1:11" x14ac:dyDescent="0.2">
      <c r="A56" t="s">
        <v>386</v>
      </c>
      <c r="B56">
        <v>24</v>
      </c>
      <c r="C56">
        <v>154</v>
      </c>
      <c r="D56">
        <v>-2.4</v>
      </c>
      <c r="E56">
        <v>834</v>
      </c>
      <c r="F56">
        <v>1.4</v>
      </c>
      <c r="G56">
        <v>1426</v>
      </c>
      <c r="H56">
        <v>-2.2000000000000002</v>
      </c>
      <c r="I56">
        <v>2059</v>
      </c>
      <c r="J56">
        <v>1.4</v>
      </c>
    </row>
    <row r="57" spans="1:11" x14ac:dyDescent="0.2">
      <c r="A57" t="s">
        <v>386</v>
      </c>
      <c r="B57">
        <v>25</v>
      </c>
      <c r="C57">
        <v>253</v>
      </c>
      <c r="D57">
        <v>-2.2000000000000002</v>
      </c>
      <c r="E57">
        <v>935</v>
      </c>
      <c r="F57">
        <v>1.3</v>
      </c>
      <c r="G57">
        <v>1526</v>
      </c>
      <c r="H57">
        <v>-2.1</v>
      </c>
      <c r="I57">
        <v>2201</v>
      </c>
    </row>
    <row r="58" spans="1:11" x14ac:dyDescent="0.2">
      <c r="A58" t="s">
        <v>386</v>
      </c>
      <c r="B58">
        <v>26</v>
      </c>
      <c r="D58">
        <v>1.3</v>
      </c>
      <c r="E58">
        <v>354</v>
      </c>
      <c r="F58">
        <v>-2.1</v>
      </c>
      <c r="G58">
        <v>1039</v>
      </c>
      <c r="H58">
        <v>1.2</v>
      </c>
      <c r="I58">
        <v>1628</v>
      </c>
      <c r="J58">
        <v>-2</v>
      </c>
      <c r="K58">
        <v>2304</v>
      </c>
    </row>
    <row r="59" spans="1:11" x14ac:dyDescent="0.2">
      <c r="A59" t="s">
        <v>386</v>
      </c>
      <c r="B59">
        <v>27</v>
      </c>
      <c r="D59">
        <v>1.2</v>
      </c>
      <c r="E59">
        <v>456</v>
      </c>
      <c r="F59">
        <v>-2.1</v>
      </c>
      <c r="G59">
        <v>1142</v>
      </c>
      <c r="H59">
        <v>1.2</v>
      </c>
      <c r="I59">
        <v>1728</v>
      </c>
      <c r="J59">
        <v>-2</v>
      </c>
    </row>
    <row r="60" spans="1:11" x14ac:dyDescent="0.2">
      <c r="A60" t="s">
        <v>386</v>
      </c>
      <c r="B60">
        <v>28</v>
      </c>
      <c r="C60">
        <v>5</v>
      </c>
      <c r="D60">
        <v>1.2</v>
      </c>
      <c r="E60">
        <v>556</v>
      </c>
      <c r="F60">
        <v>-2.1</v>
      </c>
      <c r="G60">
        <v>1241</v>
      </c>
      <c r="H60">
        <v>1.2</v>
      </c>
      <c r="I60">
        <v>1825</v>
      </c>
      <c r="J60">
        <v>-2</v>
      </c>
    </row>
    <row r="61" spans="1:11" x14ac:dyDescent="0.2">
      <c r="A61" t="s">
        <v>387</v>
      </c>
      <c r="B61">
        <v>1</v>
      </c>
      <c r="C61">
        <v>101</v>
      </c>
      <c r="D61">
        <v>1.3</v>
      </c>
      <c r="E61">
        <v>651</v>
      </c>
      <c r="F61">
        <v>-2.1</v>
      </c>
      <c r="G61">
        <v>1332</v>
      </c>
      <c r="H61">
        <v>1.3</v>
      </c>
      <c r="I61">
        <v>1916</v>
      </c>
      <c r="J61">
        <v>-2.1</v>
      </c>
    </row>
    <row r="62" spans="1:11" x14ac:dyDescent="0.2">
      <c r="A62" t="s">
        <v>387</v>
      </c>
      <c r="B62">
        <v>2</v>
      </c>
      <c r="C62">
        <v>150</v>
      </c>
      <c r="D62">
        <v>1.3</v>
      </c>
      <c r="E62">
        <v>740</v>
      </c>
      <c r="F62">
        <v>-2.2000000000000002</v>
      </c>
      <c r="G62">
        <v>1418</v>
      </c>
      <c r="H62">
        <v>1.3</v>
      </c>
      <c r="I62">
        <v>2001</v>
      </c>
      <c r="J62">
        <v>-2.2000000000000002</v>
      </c>
    </row>
    <row r="63" spans="1:11" x14ac:dyDescent="0.2">
      <c r="A63" t="s">
        <v>387</v>
      </c>
      <c r="B63">
        <v>3</v>
      </c>
      <c r="C63">
        <v>234</v>
      </c>
      <c r="D63">
        <v>1.4</v>
      </c>
      <c r="E63">
        <v>824</v>
      </c>
      <c r="F63">
        <v>-2.2000000000000002</v>
      </c>
      <c r="G63">
        <v>1459</v>
      </c>
      <c r="H63">
        <v>1.4</v>
      </c>
      <c r="I63">
        <v>2043</v>
      </c>
    </row>
    <row r="64" spans="1:11" x14ac:dyDescent="0.2">
      <c r="A64" t="s">
        <v>387</v>
      </c>
      <c r="B64">
        <v>4</v>
      </c>
      <c r="D64">
        <v>-2.2000000000000002</v>
      </c>
      <c r="E64">
        <v>314</v>
      </c>
      <c r="F64">
        <v>1.4</v>
      </c>
      <c r="G64">
        <v>905</v>
      </c>
      <c r="H64">
        <v>-2.2999999999999998</v>
      </c>
      <c r="I64">
        <v>1537</v>
      </c>
      <c r="J64">
        <v>1.4</v>
      </c>
      <c r="K64">
        <v>2122</v>
      </c>
    </row>
    <row r="65" spans="1:11" x14ac:dyDescent="0.2">
      <c r="A65" t="s">
        <v>387</v>
      </c>
      <c r="B65">
        <v>5</v>
      </c>
      <c r="D65">
        <v>-2.4</v>
      </c>
      <c r="E65">
        <v>352</v>
      </c>
      <c r="F65">
        <v>1.4</v>
      </c>
      <c r="G65">
        <v>944</v>
      </c>
      <c r="H65">
        <v>-2.4</v>
      </c>
      <c r="I65">
        <v>1613</v>
      </c>
      <c r="J65">
        <v>1.4</v>
      </c>
      <c r="K65">
        <v>2200</v>
      </c>
    </row>
    <row r="66" spans="1:11" x14ac:dyDescent="0.2">
      <c r="A66" t="s">
        <v>387</v>
      </c>
      <c r="B66">
        <v>6</v>
      </c>
      <c r="D66">
        <v>-2.4</v>
      </c>
      <c r="E66">
        <v>428</v>
      </c>
      <c r="F66">
        <v>1.5</v>
      </c>
      <c r="G66">
        <v>1022</v>
      </c>
      <c r="H66">
        <v>-2.4</v>
      </c>
      <c r="I66">
        <v>1649</v>
      </c>
      <c r="J66">
        <v>1.4</v>
      </c>
      <c r="K66">
        <v>2237</v>
      </c>
    </row>
    <row r="67" spans="1:11" x14ac:dyDescent="0.2">
      <c r="A67" t="s">
        <v>387</v>
      </c>
      <c r="B67">
        <v>7</v>
      </c>
      <c r="D67">
        <v>-2.4</v>
      </c>
      <c r="E67">
        <v>504</v>
      </c>
      <c r="F67">
        <v>1.5</v>
      </c>
      <c r="G67">
        <v>1059</v>
      </c>
      <c r="H67">
        <v>-2.4</v>
      </c>
      <c r="I67">
        <v>1723</v>
      </c>
      <c r="J67">
        <v>1.4</v>
      </c>
      <c r="K67">
        <v>2314</v>
      </c>
    </row>
    <row r="68" spans="1:11" x14ac:dyDescent="0.2">
      <c r="A68" t="s">
        <v>387</v>
      </c>
      <c r="B68">
        <v>8</v>
      </c>
      <c r="D68">
        <v>-2.4</v>
      </c>
      <c r="E68">
        <v>640</v>
      </c>
      <c r="F68">
        <v>1.4</v>
      </c>
      <c r="G68">
        <v>1237</v>
      </c>
      <c r="H68">
        <v>-2.4</v>
      </c>
      <c r="I68">
        <v>1858</v>
      </c>
      <c r="J68">
        <v>1.4</v>
      </c>
    </row>
    <row r="69" spans="1:11" x14ac:dyDescent="0.2">
      <c r="A69" t="s">
        <v>387</v>
      </c>
      <c r="B69">
        <v>9</v>
      </c>
      <c r="C69">
        <v>50</v>
      </c>
      <c r="D69">
        <v>-2.4</v>
      </c>
      <c r="E69">
        <v>716</v>
      </c>
      <c r="F69">
        <v>1.4</v>
      </c>
      <c r="G69">
        <v>1315</v>
      </c>
      <c r="H69">
        <v>-2.4</v>
      </c>
      <c r="I69">
        <v>1933</v>
      </c>
      <c r="J69">
        <v>1.4</v>
      </c>
    </row>
    <row r="70" spans="1:11" x14ac:dyDescent="0.2">
      <c r="A70" t="s">
        <v>387</v>
      </c>
      <c r="B70">
        <v>10</v>
      </c>
      <c r="C70">
        <v>129</v>
      </c>
      <c r="D70">
        <v>-2.4</v>
      </c>
      <c r="E70">
        <v>754</v>
      </c>
      <c r="F70">
        <v>1.4</v>
      </c>
      <c r="G70">
        <v>1354</v>
      </c>
      <c r="H70">
        <v>-2.2999999999999998</v>
      </c>
      <c r="I70">
        <v>2010</v>
      </c>
      <c r="J70">
        <v>1.3</v>
      </c>
    </row>
    <row r="71" spans="1:11" x14ac:dyDescent="0.2">
      <c r="A71" t="s">
        <v>387</v>
      </c>
      <c r="B71">
        <v>11</v>
      </c>
      <c r="C71">
        <v>210</v>
      </c>
      <c r="D71">
        <v>-2.4</v>
      </c>
      <c r="E71">
        <v>836</v>
      </c>
      <c r="F71">
        <v>1.3</v>
      </c>
      <c r="G71">
        <v>1438</v>
      </c>
      <c r="H71">
        <v>-2.2000000000000002</v>
      </c>
      <c r="I71">
        <v>2052</v>
      </c>
      <c r="J71">
        <v>1.3</v>
      </c>
    </row>
    <row r="72" spans="1:11" x14ac:dyDescent="0.2">
      <c r="A72" t="s">
        <v>387</v>
      </c>
      <c r="B72">
        <v>12</v>
      </c>
      <c r="C72">
        <v>256</v>
      </c>
      <c r="D72">
        <v>-2.2999999999999998</v>
      </c>
      <c r="E72">
        <v>924</v>
      </c>
      <c r="F72">
        <v>1.3</v>
      </c>
      <c r="G72">
        <v>1527</v>
      </c>
      <c r="H72">
        <v>-2.2000000000000002</v>
      </c>
      <c r="I72">
        <v>2142</v>
      </c>
    </row>
    <row r="73" spans="1:11" x14ac:dyDescent="0.2">
      <c r="A73" t="s">
        <v>387</v>
      </c>
      <c r="B73">
        <v>13</v>
      </c>
      <c r="D73">
        <v>1.3</v>
      </c>
      <c r="E73">
        <v>349</v>
      </c>
      <c r="F73">
        <v>-2.2000000000000002</v>
      </c>
      <c r="G73">
        <v>1020</v>
      </c>
      <c r="H73">
        <v>1.2</v>
      </c>
      <c r="I73">
        <v>1623</v>
      </c>
      <c r="J73">
        <v>-2.1</v>
      </c>
      <c r="K73">
        <v>2241</v>
      </c>
    </row>
    <row r="74" spans="1:11" x14ac:dyDescent="0.2">
      <c r="A74" t="s">
        <v>387</v>
      </c>
      <c r="B74">
        <v>14</v>
      </c>
      <c r="D74">
        <v>1.2</v>
      </c>
      <c r="E74">
        <v>450</v>
      </c>
      <c r="F74">
        <v>-2.2000000000000002</v>
      </c>
      <c r="G74">
        <v>1124</v>
      </c>
      <c r="H74">
        <v>1.2</v>
      </c>
      <c r="I74">
        <v>1725</v>
      </c>
      <c r="J74">
        <v>-2.1</v>
      </c>
      <c r="K74">
        <v>2347</v>
      </c>
    </row>
    <row r="75" spans="1:11" x14ac:dyDescent="0.2">
      <c r="A75" t="s">
        <v>387</v>
      </c>
      <c r="B75">
        <v>15</v>
      </c>
      <c r="D75">
        <v>1.3</v>
      </c>
      <c r="E75">
        <v>555</v>
      </c>
      <c r="F75">
        <v>-2.2000000000000002</v>
      </c>
      <c r="G75">
        <v>1230</v>
      </c>
      <c r="H75">
        <v>1.3</v>
      </c>
      <c r="I75">
        <v>1828</v>
      </c>
      <c r="J75">
        <v>-2.2000000000000002</v>
      </c>
    </row>
    <row r="76" spans="1:11" x14ac:dyDescent="0.2">
      <c r="A76" t="s">
        <v>387</v>
      </c>
      <c r="B76">
        <v>16</v>
      </c>
      <c r="C76">
        <v>54</v>
      </c>
      <c r="D76">
        <v>1.4</v>
      </c>
      <c r="E76">
        <v>659</v>
      </c>
      <c r="F76">
        <v>-2.2999999999999998</v>
      </c>
      <c r="G76">
        <v>1334</v>
      </c>
      <c r="H76">
        <v>1.4</v>
      </c>
      <c r="I76">
        <v>1930</v>
      </c>
      <c r="J76">
        <v>-2.2999999999999998</v>
      </c>
    </row>
    <row r="77" spans="1:11" x14ac:dyDescent="0.2">
      <c r="A77" t="s">
        <v>387</v>
      </c>
      <c r="B77">
        <v>17</v>
      </c>
      <c r="C77">
        <v>158</v>
      </c>
      <c r="D77">
        <v>1.4</v>
      </c>
      <c r="E77">
        <v>801</v>
      </c>
      <c r="F77">
        <v>-2.4</v>
      </c>
      <c r="G77">
        <v>1433</v>
      </c>
      <c r="H77">
        <v>1.4</v>
      </c>
      <c r="I77">
        <v>2028</v>
      </c>
      <c r="J77">
        <v>-2.5</v>
      </c>
    </row>
    <row r="78" spans="1:11" x14ac:dyDescent="0.2">
      <c r="A78" t="s">
        <v>387</v>
      </c>
      <c r="B78">
        <v>18</v>
      </c>
      <c r="C78">
        <v>257</v>
      </c>
      <c r="D78">
        <v>1.5</v>
      </c>
      <c r="E78">
        <v>858</v>
      </c>
      <c r="F78">
        <v>-2.5</v>
      </c>
      <c r="G78">
        <v>1528</v>
      </c>
      <c r="H78">
        <v>1.6</v>
      </c>
      <c r="I78">
        <v>2123</v>
      </c>
    </row>
    <row r="79" spans="1:11" x14ac:dyDescent="0.2">
      <c r="A79" t="s">
        <v>387</v>
      </c>
      <c r="B79">
        <v>19</v>
      </c>
      <c r="D79">
        <v>-2.5</v>
      </c>
      <c r="E79">
        <v>352</v>
      </c>
      <c r="F79">
        <v>1.6</v>
      </c>
      <c r="G79">
        <v>952</v>
      </c>
      <c r="H79">
        <v>-2.6</v>
      </c>
      <c r="I79">
        <v>1620</v>
      </c>
      <c r="J79">
        <v>1.6</v>
      </c>
      <c r="K79">
        <v>2215</v>
      </c>
    </row>
    <row r="80" spans="1:11" x14ac:dyDescent="0.2">
      <c r="A80" t="s">
        <v>387</v>
      </c>
      <c r="B80">
        <v>20</v>
      </c>
      <c r="D80">
        <v>-2.6</v>
      </c>
      <c r="E80">
        <v>445</v>
      </c>
      <c r="F80">
        <v>1.7</v>
      </c>
      <c r="G80">
        <v>1045</v>
      </c>
      <c r="H80">
        <v>-2.6</v>
      </c>
      <c r="I80">
        <v>1710</v>
      </c>
      <c r="J80">
        <v>1.7</v>
      </c>
      <c r="K80">
        <v>2306</v>
      </c>
    </row>
    <row r="81" spans="1:11" x14ac:dyDescent="0.2">
      <c r="A81" t="s">
        <v>387</v>
      </c>
      <c r="B81">
        <v>21</v>
      </c>
      <c r="D81">
        <v>-2.7</v>
      </c>
      <c r="E81">
        <v>537</v>
      </c>
      <c r="F81">
        <v>1.7</v>
      </c>
      <c r="G81">
        <v>1136</v>
      </c>
      <c r="H81">
        <v>-2.6</v>
      </c>
      <c r="I81">
        <v>1800</v>
      </c>
      <c r="J81">
        <v>1.7</v>
      </c>
      <c r="K81">
        <v>2357</v>
      </c>
    </row>
    <row r="82" spans="1:11" x14ac:dyDescent="0.2">
      <c r="A82" t="s">
        <v>387</v>
      </c>
      <c r="B82">
        <v>22</v>
      </c>
      <c r="D82">
        <v>-2.6</v>
      </c>
      <c r="E82">
        <v>628</v>
      </c>
      <c r="F82">
        <v>1.6</v>
      </c>
      <c r="G82">
        <v>1227</v>
      </c>
      <c r="H82">
        <v>-2.6</v>
      </c>
      <c r="I82">
        <v>1851</v>
      </c>
      <c r="J82">
        <v>1.6</v>
      </c>
    </row>
    <row r="83" spans="1:11" x14ac:dyDescent="0.2">
      <c r="A83" t="s">
        <v>387</v>
      </c>
      <c r="B83">
        <v>23</v>
      </c>
      <c r="C83">
        <v>47</v>
      </c>
      <c r="D83">
        <v>-2.6</v>
      </c>
      <c r="E83">
        <v>720</v>
      </c>
      <c r="F83">
        <v>1.6</v>
      </c>
      <c r="G83">
        <v>1318</v>
      </c>
      <c r="H83">
        <v>-2.5</v>
      </c>
      <c r="I83">
        <v>1942</v>
      </c>
      <c r="J83">
        <v>1.6</v>
      </c>
    </row>
    <row r="84" spans="1:11" x14ac:dyDescent="0.2">
      <c r="A84" t="s">
        <v>387</v>
      </c>
      <c r="B84">
        <v>24</v>
      </c>
      <c r="C84">
        <v>139</v>
      </c>
      <c r="D84">
        <v>-2.5</v>
      </c>
      <c r="E84">
        <v>813</v>
      </c>
      <c r="F84">
        <v>1.5</v>
      </c>
      <c r="G84">
        <v>1410</v>
      </c>
      <c r="H84">
        <v>-2.4</v>
      </c>
      <c r="I84">
        <v>2035</v>
      </c>
      <c r="J84">
        <v>1.4</v>
      </c>
    </row>
    <row r="85" spans="1:11" x14ac:dyDescent="0.2">
      <c r="A85" t="s">
        <v>387</v>
      </c>
      <c r="B85">
        <v>25</v>
      </c>
      <c r="C85">
        <v>233</v>
      </c>
      <c r="D85">
        <v>-2.4</v>
      </c>
      <c r="E85">
        <v>909</v>
      </c>
      <c r="F85">
        <v>1.4</v>
      </c>
      <c r="G85">
        <v>1505</v>
      </c>
      <c r="H85">
        <v>-2.2000000000000002</v>
      </c>
      <c r="I85">
        <v>2132</v>
      </c>
    </row>
    <row r="86" spans="1:11" x14ac:dyDescent="0.2">
      <c r="A86" t="s">
        <v>387</v>
      </c>
      <c r="B86">
        <v>26</v>
      </c>
      <c r="D86">
        <v>1.4</v>
      </c>
      <c r="E86">
        <v>330</v>
      </c>
      <c r="F86">
        <v>-2.2000000000000002</v>
      </c>
      <c r="G86">
        <v>1008</v>
      </c>
      <c r="H86">
        <v>1.3</v>
      </c>
      <c r="I86">
        <v>1602</v>
      </c>
      <c r="J86">
        <v>-2.1</v>
      </c>
      <c r="K86">
        <v>2232</v>
      </c>
    </row>
    <row r="87" spans="1:11" x14ac:dyDescent="0.2">
      <c r="A87" t="s">
        <v>387</v>
      </c>
      <c r="B87">
        <v>27</v>
      </c>
      <c r="D87">
        <v>1.2</v>
      </c>
      <c r="E87">
        <v>429</v>
      </c>
      <c r="F87">
        <v>-2</v>
      </c>
      <c r="G87">
        <v>1109</v>
      </c>
      <c r="H87">
        <v>1.2</v>
      </c>
      <c r="I87">
        <v>1702</v>
      </c>
      <c r="J87">
        <v>-2</v>
      </c>
      <c r="K87">
        <v>2334</v>
      </c>
    </row>
    <row r="88" spans="1:11" x14ac:dyDescent="0.2">
      <c r="A88" t="s">
        <v>387</v>
      </c>
      <c r="B88">
        <v>28</v>
      </c>
      <c r="D88">
        <v>1.2</v>
      </c>
      <c r="E88">
        <v>530</v>
      </c>
      <c r="F88">
        <v>-2</v>
      </c>
      <c r="G88">
        <v>1210</v>
      </c>
      <c r="H88">
        <v>1.2</v>
      </c>
      <c r="I88">
        <v>1801</v>
      </c>
      <c r="J88">
        <v>-1.9</v>
      </c>
    </row>
    <row r="89" spans="1:11" x14ac:dyDescent="0.2">
      <c r="A89" t="s">
        <v>387</v>
      </c>
      <c r="B89">
        <v>29</v>
      </c>
      <c r="C89">
        <v>35</v>
      </c>
      <c r="D89">
        <v>1.2</v>
      </c>
      <c r="E89">
        <v>628</v>
      </c>
      <c r="F89">
        <v>-2</v>
      </c>
      <c r="G89">
        <v>1307</v>
      </c>
      <c r="H89">
        <v>1.2</v>
      </c>
      <c r="I89">
        <v>1856</v>
      </c>
      <c r="J89">
        <v>-2</v>
      </c>
    </row>
    <row r="90" spans="1:11" x14ac:dyDescent="0.2">
      <c r="A90" t="s">
        <v>387</v>
      </c>
      <c r="B90">
        <v>30</v>
      </c>
      <c r="C90">
        <v>130</v>
      </c>
      <c r="D90">
        <v>1.2</v>
      </c>
      <c r="E90">
        <v>723</v>
      </c>
      <c r="F90">
        <v>-2</v>
      </c>
      <c r="G90">
        <v>1358</v>
      </c>
      <c r="H90">
        <v>1.2</v>
      </c>
      <c r="I90">
        <v>1946</v>
      </c>
      <c r="J90">
        <v>-2</v>
      </c>
    </row>
    <row r="91" spans="1:11" x14ac:dyDescent="0.2">
      <c r="A91" t="s">
        <v>387</v>
      </c>
      <c r="B91">
        <v>31</v>
      </c>
      <c r="C91">
        <v>219</v>
      </c>
      <c r="D91">
        <v>1.3</v>
      </c>
      <c r="E91">
        <v>811</v>
      </c>
      <c r="F91">
        <v>-2.1</v>
      </c>
      <c r="G91">
        <v>1444</v>
      </c>
      <c r="H91">
        <v>1.3</v>
      </c>
      <c r="I91">
        <v>2031</v>
      </c>
    </row>
    <row r="92" spans="1:11" x14ac:dyDescent="0.2">
      <c r="A92" t="s">
        <v>388</v>
      </c>
      <c r="B92">
        <v>1</v>
      </c>
      <c r="D92">
        <v>-2.1</v>
      </c>
      <c r="E92">
        <v>303</v>
      </c>
      <c r="F92">
        <v>1.4</v>
      </c>
      <c r="G92">
        <v>855</v>
      </c>
      <c r="H92">
        <v>-2.2000000000000002</v>
      </c>
      <c r="I92">
        <v>1525</v>
      </c>
      <c r="J92">
        <v>1.4</v>
      </c>
      <c r="K92">
        <v>2113</v>
      </c>
    </row>
    <row r="93" spans="1:11" x14ac:dyDescent="0.2">
      <c r="A93" t="s">
        <v>388</v>
      </c>
      <c r="B93">
        <v>2</v>
      </c>
      <c r="D93">
        <v>-2.2000000000000002</v>
      </c>
      <c r="E93">
        <v>343</v>
      </c>
      <c r="F93">
        <v>1.4</v>
      </c>
      <c r="G93">
        <v>936</v>
      </c>
      <c r="H93">
        <v>-2.2000000000000002</v>
      </c>
      <c r="I93">
        <v>1603</v>
      </c>
      <c r="J93">
        <v>1.4</v>
      </c>
      <c r="K93">
        <v>2152</v>
      </c>
    </row>
    <row r="94" spans="1:11" x14ac:dyDescent="0.2">
      <c r="A94" t="s">
        <v>388</v>
      </c>
      <c r="B94">
        <v>3</v>
      </c>
      <c r="D94">
        <v>-2.2999999999999998</v>
      </c>
      <c r="E94">
        <v>421</v>
      </c>
      <c r="F94">
        <v>1.4</v>
      </c>
      <c r="G94">
        <v>1015</v>
      </c>
      <c r="H94">
        <v>-2.2999999999999998</v>
      </c>
      <c r="I94">
        <v>1639</v>
      </c>
      <c r="J94">
        <v>1.4</v>
      </c>
      <c r="K94">
        <v>2230</v>
      </c>
    </row>
    <row r="95" spans="1:11" x14ac:dyDescent="0.2">
      <c r="A95" t="s">
        <v>388</v>
      </c>
      <c r="B95">
        <v>4</v>
      </c>
      <c r="D95">
        <v>-2.4</v>
      </c>
      <c r="E95">
        <v>458</v>
      </c>
      <c r="F95">
        <v>1.5</v>
      </c>
      <c r="G95">
        <v>1053</v>
      </c>
      <c r="H95">
        <v>-2.4</v>
      </c>
      <c r="I95">
        <v>1715</v>
      </c>
      <c r="J95">
        <v>1.4</v>
      </c>
      <c r="K95">
        <v>2307</v>
      </c>
    </row>
    <row r="96" spans="1:11" x14ac:dyDescent="0.2">
      <c r="A96" t="s">
        <v>388</v>
      </c>
      <c r="B96">
        <v>5</v>
      </c>
      <c r="D96">
        <v>-2.5</v>
      </c>
      <c r="E96">
        <v>534</v>
      </c>
      <c r="F96">
        <v>1.5</v>
      </c>
      <c r="G96">
        <v>1131</v>
      </c>
      <c r="H96">
        <v>-2.4</v>
      </c>
      <c r="I96">
        <v>1750</v>
      </c>
      <c r="J96">
        <v>1.5</v>
      </c>
      <c r="K96">
        <v>2344</v>
      </c>
    </row>
    <row r="97" spans="1:11" x14ac:dyDescent="0.2">
      <c r="A97" t="s">
        <v>388</v>
      </c>
      <c r="B97">
        <v>6</v>
      </c>
      <c r="D97">
        <v>-2.5</v>
      </c>
      <c r="E97">
        <v>610</v>
      </c>
      <c r="F97">
        <v>1.5</v>
      </c>
      <c r="G97">
        <v>1208</v>
      </c>
      <c r="H97">
        <v>-2.4</v>
      </c>
      <c r="I97">
        <v>1824</v>
      </c>
      <c r="J97">
        <v>1.4</v>
      </c>
    </row>
    <row r="98" spans="1:11" x14ac:dyDescent="0.2">
      <c r="A98" t="s">
        <v>388</v>
      </c>
      <c r="B98">
        <v>7</v>
      </c>
      <c r="C98">
        <v>21</v>
      </c>
      <c r="D98">
        <v>-2.5</v>
      </c>
      <c r="E98">
        <v>647</v>
      </c>
      <c r="F98">
        <v>1.4</v>
      </c>
      <c r="G98">
        <v>1247</v>
      </c>
      <c r="H98">
        <v>-2.4</v>
      </c>
      <c r="I98">
        <v>1900</v>
      </c>
      <c r="J98">
        <v>1.4</v>
      </c>
    </row>
    <row r="99" spans="1:11" x14ac:dyDescent="0.2">
      <c r="A99" t="s">
        <v>388</v>
      </c>
      <c r="B99">
        <v>8</v>
      </c>
      <c r="C99">
        <v>100</v>
      </c>
      <c r="D99">
        <v>-2.5</v>
      </c>
      <c r="E99">
        <v>726</v>
      </c>
      <c r="F99">
        <v>1.4</v>
      </c>
      <c r="G99">
        <v>1327</v>
      </c>
      <c r="H99">
        <v>-2.4</v>
      </c>
      <c r="I99">
        <v>1939</v>
      </c>
      <c r="J99">
        <v>1.4</v>
      </c>
    </row>
    <row r="100" spans="1:11" x14ac:dyDescent="0.2">
      <c r="A100" t="s">
        <v>388</v>
      </c>
      <c r="B100">
        <v>9</v>
      </c>
      <c r="C100">
        <v>142</v>
      </c>
      <c r="D100">
        <v>-2.4</v>
      </c>
      <c r="E100">
        <v>809</v>
      </c>
      <c r="F100">
        <v>1.4</v>
      </c>
      <c r="G100">
        <v>1411</v>
      </c>
      <c r="H100">
        <v>-2.2999999999999998</v>
      </c>
      <c r="I100">
        <v>2023</v>
      </c>
      <c r="J100">
        <v>1.4</v>
      </c>
    </row>
    <row r="101" spans="1:11" x14ac:dyDescent="0.2">
      <c r="A101" t="s">
        <v>388</v>
      </c>
      <c r="B101">
        <v>10</v>
      </c>
      <c r="C101">
        <v>230</v>
      </c>
      <c r="D101">
        <v>-2.4</v>
      </c>
      <c r="E101">
        <v>858</v>
      </c>
      <c r="F101">
        <v>1.3</v>
      </c>
      <c r="G101">
        <v>1501</v>
      </c>
      <c r="H101">
        <v>-2.2000000000000002</v>
      </c>
      <c r="I101">
        <v>2115</v>
      </c>
    </row>
    <row r="102" spans="1:11" x14ac:dyDescent="0.2">
      <c r="A102" t="s">
        <v>388</v>
      </c>
      <c r="B102">
        <v>11</v>
      </c>
      <c r="D102">
        <v>1.3</v>
      </c>
      <c r="E102">
        <v>324</v>
      </c>
      <c r="F102">
        <v>-2.2999999999999998</v>
      </c>
      <c r="G102">
        <v>954</v>
      </c>
      <c r="H102">
        <v>1.3</v>
      </c>
      <c r="I102">
        <v>1558</v>
      </c>
      <c r="J102">
        <v>-2.2000000000000002</v>
      </c>
      <c r="K102">
        <v>2216</v>
      </c>
    </row>
    <row r="103" spans="1:11" x14ac:dyDescent="0.2">
      <c r="A103" t="s">
        <v>388</v>
      </c>
      <c r="B103">
        <v>12</v>
      </c>
      <c r="D103">
        <v>1.3</v>
      </c>
      <c r="E103">
        <v>426</v>
      </c>
      <c r="F103">
        <v>-2.2000000000000002</v>
      </c>
      <c r="G103">
        <v>1058</v>
      </c>
      <c r="H103">
        <v>1.3</v>
      </c>
      <c r="I103">
        <v>1701</v>
      </c>
      <c r="J103">
        <v>-2.2000000000000002</v>
      </c>
      <c r="K103">
        <v>2325</v>
      </c>
    </row>
    <row r="104" spans="1:11" x14ac:dyDescent="0.2">
      <c r="A104" t="s">
        <v>388</v>
      </c>
      <c r="B104">
        <v>13</v>
      </c>
      <c r="D104">
        <v>1.3</v>
      </c>
      <c r="E104">
        <v>532</v>
      </c>
      <c r="F104">
        <v>-2.2000000000000002</v>
      </c>
      <c r="G104">
        <v>1205</v>
      </c>
      <c r="H104">
        <v>1.3</v>
      </c>
      <c r="I104">
        <v>1805</v>
      </c>
      <c r="J104">
        <v>-2.2000000000000002</v>
      </c>
    </row>
    <row r="105" spans="1:11" x14ac:dyDescent="0.2">
      <c r="A105" t="s">
        <v>388</v>
      </c>
      <c r="B105">
        <v>14</v>
      </c>
      <c r="C105">
        <v>34</v>
      </c>
      <c r="D105">
        <v>1.4</v>
      </c>
      <c r="E105">
        <v>638</v>
      </c>
      <c r="F105">
        <v>-2.2999999999999998</v>
      </c>
      <c r="G105">
        <v>1310</v>
      </c>
      <c r="H105">
        <v>1.4</v>
      </c>
      <c r="I105">
        <v>1908</v>
      </c>
      <c r="J105">
        <v>-2.4</v>
      </c>
    </row>
    <row r="106" spans="1:11" x14ac:dyDescent="0.2">
      <c r="A106" t="s">
        <v>388</v>
      </c>
      <c r="B106">
        <v>15</v>
      </c>
      <c r="C106">
        <v>139</v>
      </c>
      <c r="D106">
        <v>1.4</v>
      </c>
      <c r="E106">
        <v>740</v>
      </c>
      <c r="F106">
        <v>-2.4</v>
      </c>
      <c r="G106">
        <v>1410</v>
      </c>
      <c r="H106">
        <v>1.5</v>
      </c>
      <c r="I106">
        <v>2007</v>
      </c>
      <c r="J106">
        <v>-2.5</v>
      </c>
    </row>
    <row r="107" spans="1:11" x14ac:dyDescent="0.2">
      <c r="A107" t="s">
        <v>388</v>
      </c>
      <c r="B107">
        <v>16</v>
      </c>
      <c r="C107">
        <v>239</v>
      </c>
      <c r="D107">
        <v>1.5</v>
      </c>
      <c r="E107">
        <v>838</v>
      </c>
      <c r="F107">
        <v>-2.5</v>
      </c>
      <c r="G107">
        <v>1506</v>
      </c>
      <c r="H107">
        <v>1.6</v>
      </c>
      <c r="I107">
        <v>2102</v>
      </c>
    </row>
    <row r="108" spans="1:11" x14ac:dyDescent="0.2">
      <c r="A108" t="s">
        <v>388</v>
      </c>
      <c r="B108">
        <v>17</v>
      </c>
      <c r="D108">
        <v>-2.5</v>
      </c>
      <c r="E108">
        <v>335</v>
      </c>
      <c r="F108">
        <v>1.6</v>
      </c>
      <c r="G108">
        <v>933</v>
      </c>
      <c r="H108">
        <v>-2.5</v>
      </c>
      <c r="I108">
        <v>1559</v>
      </c>
      <c r="J108">
        <v>1.6</v>
      </c>
      <c r="K108">
        <v>2155</v>
      </c>
    </row>
    <row r="109" spans="1:11" x14ac:dyDescent="0.2">
      <c r="A109" t="s">
        <v>388</v>
      </c>
      <c r="B109">
        <v>18</v>
      </c>
      <c r="D109">
        <v>-2.6</v>
      </c>
      <c r="E109">
        <v>429</v>
      </c>
      <c r="F109">
        <v>1.6</v>
      </c>
      <c r="G109">
        <v>1025</v>
      </c>
      <c r="H109">
        <v>-2.6</v>
      </c>
      <c r="I109">
        <v>1650</v>
      </c>
      <c r="J109">
        <v>1.6</v>
      </c>
      <c r="K109">
        <v>2246</v>
      </c>
    </row>
    <row r="110" spans="1:11" x14ac:dyDescent="0.2">
      <c r="A110" t="s">
        <v>388</v>
      </c>
      <c r="B110">
        <v>19</v>
      </c>
      <c r="D110">
        <v>-2.6</v>
      </c>
      <c r="E110">
        <v>520</v>
      </c>
      <c r="F110">
        <v>1.6</v>
      </c>
      <c r="G110">
        <v>1116</v>
      </c>
      <c r="H110">
        <v>-2.5</v>
      </c>
      <c r="I110">
        <v>1740</v>
      </c>
      <c r="J110">
        <v>1.6</v>
      </c>
      <c r="K110">
        <v>2336</v>
      </c>
    </row>
    <row r="111" spans="1:11" x14ac:dyDescent="0.2">
      <c r="A111" t="s">
        <v>388</v>
      </c>
      <c r="B111">
        <v>20</v>
      </c>
      <c r="D111">
        <v>-2.6</v>
      </c>
      <c r="E111">
        <v>611</v>
      </c>
      <c r="F111">
        <v>1.6</v>
      </c>
      <c r="G111">
        <v>1206</v>
      </c>
      <c r="H111">
        <v>-2.5</v>
      </c>
      <c r="I111">
        <v>1830</v>
      </c>
      <c r="J111">
        <v>1.6</v>
      </c>
    </row>
    <row r="112" spans="1:11" x14ac:dyDescent="0.2">
      <c r="A112" t="s">
        <v>388</v>
      </c>
      <c r="B112">
        <v>21</v>
      </c>
      <c r="C112">
        <v>26</v>
      </c>
      <c r="D112">
        <v>-2.5</v>
      </c>
      <c r="E112">
        <v>701</v>
      </c>
      <c r="F112">
        <v>1.6</v>
      </c>
      <c r="G112">
        <v>1256</v>
      </c>
      <c r="H112">
        <v>-2.5</v>
      </c>
      <c r="I112">
        <v>1920</v>
      </c>
      <c r="J112">
        <v>1.5</v>
      </c>
    </row>
    <row r="113" spans="1:11" x14ac:dyDescent="0.2">
      <c r="A113" t="s">
        <v>388</v>
      </c>
      <c r="B113">
        <v>22</v>
      </c>
      <c r="C113">
        <v>117</v>
      </c>
      <c r="D113">
        <v>-2.5</v>
      </c>
      <c r="E113">
        <v>753</v>
      </c>
      <c r="F113">
        <v>1.5</v>
      </c>
      <c r="G113">
        <v>1347</v>
      </c>
      <c r="H113">
        <v>-2.4</v>
      </c>
      <c r="I113">
        <v>2012</v>
      </c>
      <c r="J113">
        <v>1.4</v>
      </c>
    </row>
    <row r="114" spans="1:11" x14ac:dyDescent="0.2">
      <c r="A114" t="s">
        <v>388</v>
      </c>
      <c r="B114">
        <v>23</v>
      </c>
      <c r="C114">
        <v>208</v>
      </c>
      <c r="D114">
        <v>-2.4</v>
      </c>
      <c r="E114">
        <v>846</v>
      </c>
      <c r="F114">
        <v>1.4</v>
      </c>
      <c r="G114">
        <v>1439</v>
      </c>
      <c r="H114">
        <v>-2.2000000000000002</v>
      </c>
      <c r="I114">
        <v>2106</v>
      </c>
      <c r="J114">
        <v>1.3</v>
      </c>
    </row>
    <row r="115" spans="1:11" x14ac:dyDescent="0.2">
      <c r="A115" t="s">
        <v>388</v>
      </c>
      <c r="B115">
        <v>24</v>
      </c>
      <c r="C115">
        <v>302</v>
      </c>
      <c r="D115">
        <v>-2.2000000000000002</v>
      </c>
      <c r="E115">
        <v>941</v>
      </c>
      <c r="F115">
        <v>1.3</v>
      </c>
      <c r="G115">
        <v>1533</v>
      </c>
      <c r="H115">
        <v>-2</v>
      </c>
      <c r="I115">
        <v>2204</v>
      </c>
    </row>
    <row r="116" spans="1:11" x14ac:dyDescent="0.2">
      <c r="A116" t="s">
        <v>388</v>
      </c>
      <c r="B116">
        <v>25</v>
      </c>
      <c r="D116">
        <v>1.2</v>
      </c>
      <c r="E116">
        <v>357</v>
      </c>
      <c r="F116">
        <v>-2</v>
      </c>
      <c r="G116">
        <v>1038</v>
      </c>
      <c r="H116">
        <v>1.2</v>
      </c>
      <c r="I116">
        <v>1628</v>
      </c>
      <c r="J116">
        <v>-2</v>
      </c>
      <c r="K116">
        <v>2302</v>
      </c>
    </row>
    <row r="117" spans="1:11" x14ac:dyDescent="0.2">
      <c r="A117" t="s">
        <v>388</v>
      </c>
      <c r="B117">
        <v>26</v>
      </c>
      <c r="D117">
        <v>1.2</v>
      </c>
      <c r="E117">
        <v>454</v>
      </c>
      <c r="F117">
        <v>-2</v>
      </c>
      <c r="G117">
        <v>1135</v>
      </c>
      <c r="H117">
        <v>1.2</v>
      </c>
      <c r="I117">
        <v>1724</v>
      </c>
      <c r="J117">
        <v>-1.9</v>
      </c>
    </row>
    <row r="118" spans="1:11" x14ac:dyDescent="0.2">
      <c r="A118" t="s">
        <v>388</v>
      </c>
      <c r="B118">
        <v>27</v>
      </c>
      <c r="C118">
        <v>0</v>
      </c>
      <c r="D118">
        <v>1.2</v>
      </c>
      <c r="E118">
        <v>550</v>
      </c>
      <c r="F118">
        <v>-1.9</v>
      </c>
      <c r="G118">
        <v>1230</v>
      </c>
      <c r="H118">
        <v>1.2</v>
      </c>
      <c r="I118">
        <v>1818</v>
      </c>
      <c r="J118">
        <v>-1.9</v>
      </c>
    </row>
    <row r="119" spans="1:11" x14ac:dyDescent="0.2">
      <c r="A119" t="s">
        <v>388</v>
      </c>
      <c r="B119">
        <v>28</v>
      </c>
      <c r="C119">
        <v>55</v>
      </c>
      <c r="D119">
        <v>1.2</v>
      </c>
      <c r="E119">
        <v>643</v>
      </c>
      <c r="F119">
        <v>-2</v>
      </c>
      <c r="G119">
        <v>1320</v>
      </c>
      <c r="H119">
        <v>1.2</v>
      </c>
      <c r="I119">
        <v>1908</v>
      </c>
      <c r="J119">
        <v>-2</v>
      </c>
    </row>
    <row r="120" spans="1:11" x14ac:dyDescent="0.2">
      <c r="A120" t="s">
        <v>388</v>
      </c>
      <c r="B120">
        <v>29</v>
      </c>
      <c r="C120">
        <v>144</v>
      </c>
      <c r="D120">
        <v>1.2</v>
      </c>
      <c r="E120">
        <v>733</v>
      </c>
      <c r="F120">
        <v>-2</v>
      </c>
      <c r="G120">
        <v>1406</v>
      </c>
      <c r="H120">
        <v>1.2</v>
      </c>
      <c r="I120">
        <v>1953</v>
      </c>
      <c r="J120">
        <v>-2.1</v>
      </c>
    </row>
    <row r="121" spans="1:11" x14ac:dyDescent="0.2">
      <c r="A121" t="s">
        <v>388</v>
      </c>
      <c r="B121">
        <v>30</v>
      </c>
      <c r="C121">
        <v>229</v>
      </c>
      <c r="D121">
        <v>1.3</v>
      </c>
      <c r="E121">
        <v>818</v>
      </c>
      <c r="F121">
        <v>-2.1</v>
      </c>
      <c r="G121">
        <v>1449</v>
      </c>
      <c r="H121">
        <v>1.3</v>
      </c>
      <c r="I121">
        <v>2036</v>
      </c>
    </row>
    <row r="122" spans="1:11" x14ac:dyDescent="0.2">
      <c r="A122" t="s">
        <v>346</v>
      </c>
      <c r="B122">
        <v>1</v>
      </c>
      <c r="D122">
        <v>-2.2000000000000002</v>
      </c>
      <c r="E122">
        <v>310</v>
      </c>
      <c r="F122">
        <v>1.4</v>
      </c>
      <c r="G122">
        <v>900</v>
      </c>
      <c r="H122">
        <v>-2.2000000000000002</v>
      </c>
      <c r="I122">
        <v>1528</v>
      </c>
      <c r="J122">
        <v>1.4</v>
      </c>
      <c r="K122">
        <v>2117</v>
      </c>
    </row>
    <row r="123" spans="1:11" x14ac:dyDescent="0.2">
      <c r="A123" t="s">
        <v>346</v>
      </c>
      <c r="B123">
        <v>2</v>
      </c>
      <c r="D123">
        <v>-2.2999999999999998</v>
      </c>
      <c r="E123">
        <v>350</v>
      </c>
      <c r="F123">
        <v>1.4</v>
      </c>
      <c r="G123">
        <v>941</v>
      </c>
      <c r="H123">
        <v>-2.2999999999999998</v>
      </c>
      <c r="I123">
        <v>1606</v>
      </c>
      <c r="J123">
        <v>1.4</v>
      </c>
      <c r="K123">
        <v>2156</v>
      </c>
    </row>
    <row r="124" spans="1:11" x14ac:dyDescent="0.2">
      <c r="A124" t="s">
        <v>346</v>
      </c>
      <c r="B124">
        <v>3</v>
      </c>
      <c r="D124">
        <v>-2.4</v>
      </c>
      <c r="E124">
        <v>429</v>
      </c>
      <c r="F124">
        <v>1.4</v>
      </c>
      <c r="G124">
        <v>1021</v>
      </c>
      <c r="H124">
        <v>-2.4</v>
      </c>
      <c r="I124">
        <v>1643</v>
      </c>
      <c r="J124">
        <v>1.4</v>
      </c>
      <c r="K124">
        <v>2235</v>
      </c>
    </row>
    <row r="125" spans="1:11" x14ac:dyDescent="0.2">
      <c r="A125" t="s">
        <v>346</v>
      </c>
      <c r="B125">
        <v>4</v>
      </c>
      <c r="D125">
        <v>-2.5</v>
      </c>
      <c r="E125">
        <v>507</v>
      </c>
      <c r="F125">
        <v>1.4</v>
      </c>
      <c r="G125">
        <v>1100</v>
      </c>
      <c r="H125">
        <v>-2.4</v>
      </c>
      <c r="I125">
        <v>1720</v>
      </c>
      <c r="J125">
        <v>1.5</v>
      </c>
      <c r="K125">
        <v>2313</v>
      </c>
    </row>
    <row r="126" spans="1:11" x14ac:dyDescent="0.2">
      <c r="A126" t="s">
        <v>346</v>
      </c>
      <c r="B126">
        <v>5</v>
      </c>
      <c r="D126">
        <v>-2.5</v>
      </c>
      <c r="E126">
        <v>545</v>
      </c>
      <c r="F126">
        <v>1.5</v>
      </c>
      <c r="G126">
        <v>1139</v>
      </c>
      <c r="H126">
        <v>-2.4</v>
      </c>
      <c r="I126">
        <v>1757</v>
      </c>
      <c r="J126">
        <v>1.5</v>
      </c>
      <c r="K126">
        <v>2353</v>
      </c>
    </row>
    <row r="127" spans="1:11" x14ac:dyDescent="0.2">
      <c r="A127" t="s">
        <v>346</v>
      </c>
      <c r="B127">
        <v>6</v>
      </c>
      <c r="D127">
        <v>-2.5</v>
      </c>
      <c r="E127">
        <v>625</v>
      </c>
      <c r="F127">
        <v>1.4</v>
      </c>
      <c r="G127">
        <v>1220</v>
      </c>
      <c r="H127">
        <v>-2.4</v>
      </c>
      <c r="I127">
        <v>1836</v>
      </c>
      <c r="J127">
        <v>1.4</v>
      </c>
    </row>
    <row r="128" spans="1:11" x14ac:dyDescent="0.2">
      <c r="A128" t="s">
        <v>346</v>
      </c>
      <c r="B128">
        <v>7</v>
      </c>
      <c r="C128">
        <v>35</v>
      </c>
      <c r="D128">
        <v>-2.5</v>
      </c>
      <c r="E128">
        <v>707</v>
      </c>
      <c r="F128">
        <v>1.4</v>
      </c>
      <c r="G128">
        <v>1302</v>
      </c>
      <c r="H128">
        <v>-2.4</v>
      </c>
      <c r="I128">
        <v>1918</v>
      </c>
      <c r="J128">
        <v>1.4</v>
      </c>
    </row>
    <row r="129" spans="1:11" x14ac:dyDescent="0.2">
      <c r="A129" t="s">
        <v>346</v>
      </c>
      <c r="B129">
        <v>8</v>
      </c>
      <c r="C129">
        <v>119</v>
      </c>
      <c r="D129">
        <v>-2.5</v>
      </c>
      <c r="E129">
        <v>752</v>
      </c>
      <c r="F129">
        <v>1.4</v>
      </c>
      <c r="G129">
        <v>1349</v>
      </c>
      <c r="H129">
        <v>-2.4</v>
      </c>
      <c r="I129">
        <v>2006</v>
      </c>
      <c r="J129">
        <v>1.4</v>
      </c>
    </row>
    <row r="130" spans="1:11" x14ac:dyDescent="0.2">
      <c r="A130" t="s">
        <v>346</v>
      </c>
      <c r="B130">
        <v>9</v>
      </c>
      <c r="C130">
        <v>209</v>
      </c>
      <c r="D130">
        <v>-2.4</v>
      </c>
      <c r="E130">
        <v>843</v>
      </c>
      <c r="F130">
        <v>1.4</v>
      </c>
      <c r="G130">
        <v>1440</v>
      </c>
      <c r="H130">
        <v>-2.2999999999999998</v>
      </c>
      <c r="I130">
        <v>2101</v>
      </c>
      <c r="J130">
        <v>1.4</v>
      </c>
    </row>
    <row r="131" spans="1:11" x14ac:dyDescent="0.2">
      <c r="A131" t="s">
        <v>346</v>
      </c>
      <c r="B131">
        <v>10</v>
      </c>
      <c r="C131">
        <v>305</v>
      </c>
      <c r="D131">
        <v>-2.4</v>
      </c>
      <c r="E131">
        <v>940</v>
      </c>
      <c r="F131">
        <v>1.3</v>
      </c>
      <c r="G131">
        <v>1537</v>
      </c>
      <c r="H131">
        <v>-2.2999999999999998</v>
      </c>
      <c r="I131">
        <v>2204</v>
      </c>
    </row>
    <row r="132" spans="1:11" x14ac:dyDescent="0.2">
      <c r="A132" t="s">
        <v>346</v>
      </c>
      <c r="B132">
        <v>11</v>
      </c>
      <c r="D132">
        <v>1.3</v>
      </c>
      <c r="E132">
        <v>406</v>
      </c>
      <c r="F132">
        <v>-2.2999999999999998</v>
      </c>
      <c r="G132">
        <v>1042</v>
      </c>
      <c r="H132">
        <v>1.3</v>
      </c>
      <c r="I132">
        <v>1639</v>
      </c>
      <c r="J132">
        <v>-2.2000000000000002</v>
      </c>
      <c r="K132">
        <v>2311</v>
      </c>
    </row>
    <row r="133" spans="1:11" x14ac:dyDescent="0.2">
      <c r="A133" t="s">
        <v>346</v>
      </c>
      <c r="B133">
        <v>12</v>
      </c>
      <c r="D133">
        <v>1.3</v>
      </c>
      <c r="E133">
        <v>511</v>
      </c>
      <c r="F133">
        <v>-2.2999999999999998</v>
      </c>
      <c r="G133">
        <v>1147</v>
      </c>
      <c r="H133">
        <v>1.3</v>
      </c>
      <c r="I133">
        <v>1743</v>
      </c>
      <c r="J133">
        <v>-2.2999999999999998</v>
      </c>
    </row>
    <row r="134" spans="1:11" x14ac:dyDescent="0.2">
      <c r="A134" t="s">
        <v>346</v>
      </c>
      <c r="B134">
        <v>13</v>
      </c>
      <c r="C134">
        <v>19</v>
      </c>
      <c r="D134">
        <v>1.4</v>
      </c>
      <c r="E134">
        <v>616</v>
      </c>
      <c r="F134">
        <v>-2.2999999999999998</v>
      </c>
      <c r="G134">
        <v>1250</v>
      </c>
      <c r="H134">
        <v>1.4</v>
      </c>
      <c r="I134">
        <v>1845</v>
      </c>
      <c r="J134">
        <v>-2.4</v>
      </c>
    </row>
    <row r="135" spans="1:11" x14ac:dyDescent="0.2">
      <c r="A135" t="s">
        <v>346</v>
      </c>
      <c r="B135">
        <v>14</v>
      </c>
      <c r="C135">
        <v>124</v>
      </c>
      <c r="D135">
        <v>1.4</v>
      </c>
      <c r="E135">
        <v>718</v>
      </c>
      <c r="F135">
        <v>-2.4</v>
      </c>
      <c r="G135">
        <v>1350</v>
      </c>
      <c r="H135">
        <v>1.4</v>
      </c>
      <c r="I135">
        <v>1944</v>
      </c>
      <c r="J135">
        <v>-2.5</v>
      </c>
    </row>
    <row r="136" spans="1:11" x14ac:dyDescent="0.2">
      <c r="A136" t="s">
        <v>346</v>
      </c>
      <c r="B136">
        <v>15</v>
      </c>
      <c r="C136">
        <v>224</v>
      </c>
      <c r="D136">
        <v>1.5</v>
      </c>
      <c r="E136">
        <v>816</v>
      </c>
      <c r="F136">
        <v>-2.5</v>
      </c>
      <c r="G136">
        <v>1447</v>
      </c>
      <c r="H136">
        <v>1.5</v>
      </c>
      <c r="I136">
        <v>2041</v>
      </c>
    </row>
    <row r="137" spans="1:11" x14ac:dyDescent="0.2">
      <c r="A137" t="s">
        <v>346</v>
      </c>
      <c r="B137">
        <v>16</v>
      </c>
      <c r="D137">
        <v>-2.5</v>
      </c>
      <c r="E137">
        <v>320</v>
      </c>
      <c r="F137">
        <v>1.5</v>
      </c>
      <c r="G137">
        <v>912</v>
      </c>
      <c r="H137">
        <v>-2.5</v>
      </c>
      <c r="I137">
        <v>1540</v>
      </c>
      <c r="J137">
        <v>1.6</v>
      </c>
      <c r="K137">
        <v>2134</v>
      </c>
    </row>
    <row r="138" spans="1:11" x14ac:dyDescent="0.2">
      <c r="A138" t="s">
        <v>346</v>
      </c>
      <c r="B138">
        <v>17</v>
      </c>
      <c r="D138">
        <v>-2.6</v>
      </c>
      <c r="E138">
        <v>413</v>
      </c>
      <c r="F138">
        <v>1.6</v>
      </c>
      <c r="G138">
        <v>1004</v>
      </c>
      <c r="H138">
        <v>-2.5</v>
      </c>
      <c r="I138">
        <v>1631</v>
      </c>
      <c r="J138">
        <v>1.6</v>
      </c>
      <c r="K138">
        <v>2225</v>
      </c>
    </row>
    <row r="139" spans="1:11" x14ac:dyDescent="0.2">
      <c r="A139" t="s">
        <v>346</v>
      </c>
      <c r="B139">
        <v>18</v>
      </c>
      <c r="D139">
        <v>-2.6</v>
      </c>
      <c r="E139">
        <v>504</v>
      </c>
      <c r="F139">
        <v>1.6</v>
      </c>
      <c r="G139">
        <v>1054</v>
      </c>
      <c r="H139">
        <v>-2.5</v>
      </c>
      <c r="I139">
        <v>1721</v>
      </c>
      <c r="J139">
        <v>1.6</v>
      </c>
      <c r="K139">
        <v>2315</v>
      </c>
    </row>
    <row r="140" spans="1:11" x14ac:dyDescent="0.2">
      <c r="A140" t="s">
        <v>346</v>
      </c>
      <c r="B140">
        <v>19</v>
      </c>
      <c r="D140">
        <v>-2.6</v>
      </c>
      <c r="E140">
        <v>554</v>
      </c>
      <c r="F140">
        <v>1.6</v>
      </c>
      <c r="G140">
        <v>1143</v>
      </c>
      <c r="H140">
        <v>-2.5</v>
      </c>
      <c r="I140">
        <v>1811</v>
      </c>
      <c r="J140">
        <v>1.6</v>
      </c>
    </row>
    <row r="141" spans="1:11" x14ac:dyDescent="0.2">
      <c r="A141" t="s">
        <v>346</v>
      </c>
      <c r="B141">
        <v>20</v>
      </c>
      <c r="C141">
        <v>4</v>
      </c>
      <c r="D141">
        <v>-2.5</v>
      </c>
      <c r="E141">
        <v>643</v>
      </c>
      <c r="F141">
        <v>1.5</v>
      </c>
      <c r="G141">
        <v>1232</v>
      </c>
      <c r="H141">
        <v>-2.4</v>
      </c>
      <c r="I141">
        <v>1900</v>
      </c>
      <c r="J141">
        <v>1.5</v>
      </c>
    </row>
    <row r="142" spans="1:11" x14ac:dyDescent="0.2">
      <c r="A142" t="s">
        <v>346</v>
      </c>
      <c r="B142">
        <v>21</v>
      </c>
      <c r="C142">
        <v>52</v>
      </c>
      <c r="D142">
        <v>-2.5</v>
      </c>
      <c r="E142">
        <v>732</v>
      </c>
      <c r="F142">
        <v>1.4</v>
      </c>
      <c r="G142">
        <v>1320</v>
      </c>
      <c r="H142">
        <v>-2.2999999999999998</v>
      </c>
      <c r="I142">
        <v>1949</v>
      </c>
      <c r="J142">
        <v>1.4</v>
      </c>
    </row>
    <row r="143" spans="1:11" x14ac:dyDescent="0.2">
      <c r="A143" t="s">
        <v>346</v>
      </c>
      <c r="B143">
        <v>22</v>
      </c>
      <c r="C143">
        <v>141</v>
      </c>
      <c r="D143">
        <v>-2.4</v>
      </c>
      <c r="E143">
        <v>822</v>
      </c>
      <c r="F143">
        <v>1.3</v>
      </c>
      <c r="G143">
        <v>1408</v>
      </c>
      <c r="H143">
        <v>-2.2000000000000002</v>
      </c>
      <c r="I143">
        <v>2040</v>
      </c>
      <c r="J143">
        <v>1.3</v>
      </c>
    </row>
    <row r="144" spans="1:11" x14ac:dyDescent="0.2">
      <c r="A144" t="s">
        <v>346</v>
      </c>
      <c r="B144">
        <v>23</v>
      </c>
      <c r="C144">
        <v>230</v>
      </c>
      <c r="D144">
        <v>-2.2000000000000002</v>
      </c>
      <c r="E144">
        <v>912</v>
      </c>
      <c r="F144">
        <v>1.2</v>
      </c>
      <c r="G144">
        <v>1458</v>
      </c>
      <c r="H144">
        <v>-2.1</v>
      </c>
      <c r="I144">
        <v>2133</v>
      </c>
    </row>
    <row r="145" spans="1:11" x14ac:dyDescent="0.2">
      <c r="A145" t="s">
        <v>346</v>
      </c>
      <c r="B145">
        <v>24</v>
      </c>
      <c r="D145">
        <v>1.2</v>
      </c>
      <c r="E145">
        <v>321</v>
      </c>
      <c r="F145">
        <v>-2.1</v>
      </c>
      <c r="G145">
        <v>1004</v>
      </c>
      <c r="H145">
        <v>1.2</v>
      </c>
      <c r="I145">
        <v>1549</v>
      </c>
      <c r="J145">
        <v>-2</v>
      </c>
      <c r="K145">
        <v>2227</v>
      </c>
    </row>
    <row r="146" spans="1:11" x14ac:dyDescent="0.2">
      <c r="A146" t="s">
        <v>346</v>
      </c>
      <c r="B146">
        <v>25</v>
      </c>
      <c r="D146">
        <v>1.2</v>
      </c>
      <c r="E146">
        <v>413</v>
      </c>
      <c r="F146">
        <v>-2</v>
      </c>
      <c r="G146">
        <v>1056</v>
      </c>
      <c r="H146">
        <v>1.2</v>
      </c>
      <c r="I146">
        <v>1641</v>
      </c>
      <c r="J146">
        <v>-2</v>
      </c>
      <c r="K146">
        <v>2321</v>
      </c>
    </row>
    <row r="147" spans="1:11" x14ac:dyDescent="0.2">
      <c r="A147" t="s">
        <v>346</v>
      </c>
      <c r="B147">
        <v>26</v>
      </c>
      <c r="D147">
        <v>1.1000000000000001</v>
      </c>
      <c r="E147">
        <v>506</v>
      </c>
      <c r="F147">
        <v>-2</v>
      </c>
      <c r="G147">
        <v>1148</v>
      </c>
      <c r="H147">
        <v>1.1000000000000001</v>
      </c>
      <c r="I147">
        <v>1732</v>
      </c>
      <c r="J147">
        <v>-2</v>
      </c>
    </row>
    <row r="148" spans="1:11" x14ac:dyDescent="0.2">
      <c r="A148" t="s">
        <v>346</v>
      </c>
      <c r="B148">
        <v>27</v>
      </c>
      <c r="C148">
        <v>14</v>
      </c>
      <c r="D148">
        <v>1.1000000000000001</v>
      </c>
      <c r="E148">
        <v>558</v>
      </c>
      <c r="F148">
        <v>-2</v>
      </c>
      <c r="G148">
        <v>1238</v>
      </c>
      <c r="H148">
        <v>1.2</v>
      </c>
      <c r="I148">
        <v>1822</v>
      </c>
      <c r="J148">
        <v>-2</v>
      </c>
    </row>
    <row r="149" spans="1:11" x14ac:dyDescent="0.2">
      <c r="A149" t="s">
        <v>346</v>
      </c>
      <c r="B149">
        <v>28</v>
      </c>
      <c r="C149">
        <v>104</v>
      </c>
      <c r="D149">
        <v>1.2</v>
      </c>
      <c r="E149">
        <v>648</v>
      </c>
      <c r="F149">
        <v>-2</v>
      </c>
      <c r="G149">
        <v>1326</v>
      </c>
      <c r="H149">
        <v>1.2</v>
      </c>
      <c r="I149">
        <v>1910</v>
      </c>
      <c r="J149">
        <v>-2.1</v>
      </c>
    </row>
    <row r="150" spans="1:11" x14ac:dyDescent="0.2">
      <c r="A150" t="s">
        <v>346</v>
      </c>
      <c r="B150">
        <v>29</v>
      </c>
      <c r="C150">
        <v>151</v>
      </c>
      <c r="D150">
        <v>1.2</v>
      </c>
      <c r="E150">
        <v>735</v>
      </c>
      <c r="F150">
        <v>-2.1</v>
      </c>
      <c r="G150">
        <v>1410</v>
      </c>
      <c r="H150">
        <v>1.2</v>
      </c>
      <c r="I150">
        <v>1955</v>
      </c>
      <c r="J150">
        <v>-2.2000000000000002</v>
      </c>
    </row>
    <row r="151" spans="1:11" x14ac:dyDescent="0.2">
      <c r="A151" t="s">
        <v>346</v>
      </c>
      <c r="B151">
        <v>30</v>
      </c>
      <c r="C151">
        <v>236</v>
      </c>
      <c r="D151">
        <v>1.3</v>
      </c>
      <c r="E151">
        <v>821</v>
      </c>
      <c r="F151">
        <v>-2.2000000000000002</v>
      </c>
      <c r="G151">
        <v>1452</v>
      </c>
      <c r="H151">
        <v>1.3</v>
      </c>
      <c r="I151">
        <v>2039</v>
      </c>
    </row>
    <row r="152" spans="1:11" x14ac:dyDescent="0.2">
      <c r="A152" t="s">
        <v>346</v>
      </c>
      <c r="B152">
        <v>31</v>
      </c>
      <c r="D152">
        <v>-2.2999999999999998</v>
      </c>
      <c r="E152">
        <v>318</v>
      </c>
      <c r="F152">
        <v>1.3</v>
      </c>
      <c r="G152">
        <v>905</v>
      </c>
      <c r="H152">
        <v>-2.2999999999999998</v>
      </c>
      <c r="I152">
        <v>1533</v>
      </c>
      <c r="J152">
        <v>1.4</v>
      </c>
      <c r="K152">
        <v>2121</v>
      </c>
    </row>
    <row r="153" spans="1:11" x14ac:dyDescent="0.2">
      <c r="A153" t="s">
        <v>389</v>
      </c>
      <c r="B153">
        <v>1</v>
      </c>
      <c r="D153">
        <v>-2.4</v>
      </c>
      <c r="E153">
        <v>400</v>
      </c>
      <c r="F153">
        <v>1.4</v>
      </c>
      <c r="G153">
        <v>947</v>
      </c>
      <c r="H153">
        <v>-2.4</v>
      </c>
      <c r="I153">
        <v>1613</v>
      </c>
      <c r="J153">
        <v>1.4</v>
      </c>
      <c r="K153">
        <v>2203</v>
      </c>
    </row>
    <row r="154" spans="1:11" x14ac:dyDescent="0.2">
      <c r="A154" t="s">
        <v>389</v>
      </c>
      <c r="B154">
        <v>2</v>
      </c>
      <c r="D154">
        <v>-2.5</v>
      </c>
      <c r="E154">
        <v>441</v>
      </c>
      <c r="F154">
        <v>1.4</v>
      </c>
      <c r="G154">
        <v>1029</v>
      </c>
      <c r="H154">
        <v>-2.4</v>
      </c>
      <c r="I154">
        <v>1653</v>
      </c>
      <c r="J154">
        <v>1.4</v>
      </c>
      <c r="K154">
        <v>2245</v>
      </c>
    </row>
    <row r="155" spans="1:11" x14ac:dyDescent="0.2">
      <c r="A155" t="s">
        <v>389</v>
      </c>
      <c r="B155">
        <v>3</v>
      </c>
      <c r="D155">
        <v>-2.5</v>
      </c>
      <c r="E155">
        <v>523</v>
      </c>
      <c r="F155">
        <v>1.4</v>
      </c>
      <c r="G155">
        <v>1112</v>
      </c>
      <c r="H155">
        <v>-2.5</v>
      </c>
      <c r="I155">
        <v>1734</v>
      </c>
      <c r="J155">
        <v>1.5</v>
      </c>
      <c r="K155">
        <v>2329</v>
      </c>
    </row>
    <row r="156" spans="1:11" x14ac:dyDescent="0.2">
      <c r="A156" t="s">
        <v>389</v>
      </c>
      <c r="B156">
        <v>4</v>
      </c>
      <c r="D156">
        <v>-2.5</v>
      </c>
      <c r="E156">
        <v>606</v>
      </c>
      <c r="F156">
        <v>1.4</v>
      </c>
      <c r="G156">
        <v>1155</v>
      </c>
      <c r="H156">
        <v>-2.5</v>
      </c>
      <c r="I156">
        <v>1817</v>
      </c>
      <c r="J156">
        <v>1.5</v>
      </c>
    </row>
    <row r="157" spans="1:11" x14ac:dyDescent="0.2">
      <c r="A157" t="s">
        <v>389</v>
      </c>
      <c r="B157">
        <v>5</v>
      </c>
      <c r="C157">
        <v>14</v>
      </c>
      <c r="D157">
        <v>-2.5</v>
      </c>
      <c r="E157">
        <v>651</v>
      </c>
      <c r="F157">
        <v>1.4</v>
      </c>
      <c r="G157">
        <v>1241</v>
      </c>
      <c r="H157">
        <v>-2.5</v>
      </c>
      <c r="I157">
        <v>1904</v>
      </c>
      <c r="J157">
        <v>1.5</v>
      </c>
    </row>
    <row r="158" spans="1:11" x14ac:dyDescent="0.2">
      <c r="A158" t="s">
        <v>389</v>
      </c>
      <c r="B158">
        <v>6</v>
      </c>
      <c r="C158">
        <v>101</v>
      </c>
      <c r="D158">
        <v>-2.5</v>
      </c>
      <c r="E158">
        <v>738</v>
      </c>
      <c r="F158">
        <v>1.4</v>
      </c>
      <c r="G158">
        <v>1329</v>
      </c>
      <c r="H158">
        <v>-2.5</v>
      </c>
      <c r="I158">
        <v>1955</v>
      </c>
      <c r="J158">
        <v>1.4</v>
      </c>
    </row>
    <row r="159" spans="1:11" x14ac:dyDescent="0.2">
      <c r="A159" t="s">
        <v>389</v>
      </c>
      <c r="B159">
        <v>7</v>
      </c>
      <c r="C159">
        <v>153</v>
      </c>
      <c r="D159">
        <v>-2.5</v>
      </c>
      <c r="E159">
        <v>830</v>
      </c>
      <c r="F159">
        <v>1.4</v>
      </c>
      <c r="G159">
        <v>1422</v>
      </c>
      <c r="H159">
        <v>-2.4</v>
      </c>
      <c r="I159">
        <v>2051</v>
      </c>
      <c r="J159">
        <v>1.4</v>
      </c>
    </row>
    <row r="160" spans="1:11" x14ac:dyDescent="0.2">
      <c r="A160" t="s">
        <v>389</v>
      </c>
      <c r="B160">
        <v>8</v>
      </c>
      <c r="C160">
        <v>248</v>
      </c>
      <c r="D160">
        <v>-2.4</v>
      </c>
      <c r="E160">
        <v>926</v>
      </c>
      <c r="F160">
        <v>1.4</v>
      </c>
      <c r="G160">
        <v>1519</v>
      </c>
      <c r="H160">
        <v>-2.4</v>
      </c>
      <c r="I160">
        <v>2153</v>
      </c>
    </row>
    <row r="161" spans="1:11" x14ac:dyDescent="0.2">
      <c r="A161" t="s">
        <v>389</v>
      </c>
      <c r="B161">
        <v>9</v>
      </c>
      <c r="D161">
        <v>1.4</v>
      </c>
      <c r="E161">
        <v>348</v>
      </c>
      <c r="F161">
        <v>-2.4</v>
      </c>
      <c r="G161">
        <v>1026</v>
      </c>
      <c r="H161">
        <v>1.4</v>
      </c>
      <c r="I161">
        <v>1619</v>
      </c>
      <c r="J161">
        <v>-2.4</v>
      </c>
      <c r="K161">
        <v>2258</v>
      </c>
    </row>
    <row r="162" spans="1:11" x14ac:dyDescent="0.2">
      <c r="A162" t="s">
        <v>389</v>
      </c>
      <c r="B162">
        <v>10</v>
      </c>
      <c r="D162">
        <v>1.4</v>
      </c>
      <c r="E162">
        <v>451</v>
      </c>
      <c r="F162">
        <v>-2.2999999999999998</v>
      </c>
      <c r="G162">
        <v>1129</v>
      </c>
      <c r="H162">
        <v>1.4</v>
      </c>
      <c r="I162">
        <v>1722</v>
      </c>
      <c r="J162">
        <v>-2.4</v>
      </c>
    </row>
    <row r="163" spans="1:11" x14ac:dyDescent="0.2">
      <c r="A163" t="s">
        <v>389</v>
      </c>
      <c r="B163">
        <v>11</v>
      </c>
      <c r="C163">
        <v>4</v>
      </c>
      <c r="D163">
        <v>1.4</v>
      </c>
      <c r="E163">
        <v>555</v>
      </c>
      <c r="F163">
        <v>-2.2999999999999998</v>
      </c>
      <c r="G163">
        <v>1232</v>
      </c>
      <c r="H163">
        <v>1.4</v>
      </c>
      <c r="I163">
        <v>1824</v>
      </c>
      <c r="J163">
        <v>-2.4</v>
      </c>
    </row>
    <row r="164" spans="1:11" x14ac:dyDescent="0.2">
      <c r="A164" t="s">
        <v>389</v>
      </c>
      <c r="B164">
        <v>12</v>
      </c>
      <c r="C164">
        <v>108</v>
      </c>
      <c r="D164">
        <v>1.4</v>
      </c>
      <c r="E164">
        <v>657</v>
      </c>
      <c r="F164">
        <v>-2.2999999999999998</v>
      </c>
      <c r="G164">
        <v>1332</v>
      </c>
      <c r="H164">
        <v>1.4</v>
      </c>
      <c r="I164">
        <v>1924</v>
      </c>
      <c r="J164">
        <v>-2.4</v>
      </c>
    </row>
    <row r="165" spans="1:11" x14ac:dyDescent="0.2">
      <c r="A165" t="s">
        <v>389</v>
      </c>
      <c r="B165">
        <v>13</v>
      </c>
      <c r="C165">
        <v>209</v>
      </c>
      <c r="D165">
        <v>1.4</v>
      </c>
      <c r="E165">
        <v>756</v>
      </c>
      <c r="F165">
        <v>-2.4</v>
      </c>
      <c r="G165">
        <v>1429</v>
      </c>
      <c r="H165">
        <v>1.5</v>
      </c>
      <c r="I165">
        <v>2021</v>
      </c>
    </row>
    <row r="166" spans="1:11" x14ac:dyDescent="0.2">
      <c r="A166" t="s">
        <v>389</v>
      </c>
      <c r="B166">
        <v>14</v>
      </c>
      <c r="D166">
        <v>-2.5</v>
      </c>
      <c r="E166">
        <v>305</v>
      </c>
      <c r="F166">
        <v>1.4</v>
      </c>
      <c r="G166">
        <v>851</v>
      </c>
      <c r="H166">
        <v>-2.4</v>
      </c>
      <c r="I166">
        <v>1523</v>
      </c>
      <c r="J166">
        <v>1.5</v>
      </c>
      <c r="K166">
        <v>2114</v>
      </c>
    </row>
    <row r="167" spans="1:11" x14ac:dyDescent="0.2">
      <c r="A167" t="s">
        <v>389</v>
      </c>
      <c r="B167">
        <v>15</v>
      </c>
      <c r="D167">
        <v>-2.5</v>
      </c>
      <c r="E167">
        <v>358</v>
      </c>
      <c r="F167">
        <v>1.5</v>
      </c>
      <c r="G167">
        <v>943</v>
      </c>
      <c r="H167">
        <v>-2.5</v>
      </c>
      <c r="I167">
        <v>1614</v>
      </c>
      <c r="J167">
        <v>1.5</v>
      </c>
      <c r="K167">
        <v>2205</v>
      </c>
    </row>
    <row r="168" spans="1:11" x14ac:dyDescent="0.2">
      <c r="A168" t="s">
        <v>389</v>
      </c>
      <c r="B168">
        <v>16</v>
      </c>
      <c r="D168">
        <v>-2.5</v>
      </c>
      <c r="E168">
        <v>448</v>
      </c>
      <c r="F168">
        <v>1.5</v>
      </c>
      <c r="G168">
        <v>1033</v>
      </c>
      <c r="H168">
        <v>-2.5</v>
      </c>
      <c r="I168">
        <v>1703</v>
      </c>
      <c r="J168">
        <v>1.5</v>
      </c>
      <c r="K168">
        <v>2254</v>
      </c>
    </row>
    <row r="169" spans="1:11" x14ac:dyDescent="0.2">
      <c r="A169" t="s">
        <v>389</v>
      </c>
      <c r="B169">
        <v>17</v>
      </c>
      <c r="D169">
        <v>-2.5</v>
      </c>
      <c r="E169">
        <v>536</v>
      </c>
      <c r="F169">
        <v>1.5</v>
      </c>
      <c r="G169">
        <v>1120</v>
      </c>
      <c r="H169">
        <v>-2.4</v>
      </c>
      <c r="I169">
        <v>1751</v>
      </c>
      <c r="J169">
        <v>1.5</v>
      </c>
      <c r="K169">
        <v>2341</v>
      </c>
    </row>
    <row r="170" spans="1:11" x14ac:dyDescent="0.2">
      <c r="A170" t="s">
        <v>389</v>
      </c>
      <c r="B170">
        <v>18</v>
      </c>
      <c r="D170">
        <v>-2.5</v>
      </c>
      <c r="E170">
        <v>622</v>
      </c>
      <c r="F170">
        <v>1.4</v>
      </c>
      <c r="G170">
        <v>1206</v>
      </c>
      <c r="H170">
        <v>-2.4</v>
      </c>
      <c r="I170">
        <v>1837</v>
      </c>
      <c r="J170">
        <v>1.4</v>
      </c>
    </row>
    <row r="171" spans="1:11" x14ac:dyDescent="0.2">
      <c r="A171" t="s">
        <v>389</v>
      </c>
      <c r="B171">
        <v>19</v>
      </c>
      <c r="C171">
        <v>27</v>
      </c>
      <c r="D171">
        <v>-2.4</v>
      </c>
      <c r="E171">
        <v>708</v>
      </c>
      <c r="F171">
        <v>1.4</v>
      </c>
      <c r="G171">
        <v>1252</v>
      </c>
      <c r="H171">
        <v>-2.2999999999999998</v>
      </c>
      <c r="I171">
        <v>1924</v>
      </c>
      <c r="J171">
        <v>1.4</v>
      </c>
    </row>
    <row r="172" spans="1:11" x14ac:dyDescent="0.2">
      <c r="A172" t="s">
        <v>389</v>
      </c>
      <c r="B172">
        <v>20</v>
      </c>
      <c r="C172">
        <v>112</v>
      </c>
      <c r="D172">
        <v>-2.4</v>
      </c>
      <c r="E172">
        <v>753</v>
      </c>
      <c r="F172">
        <v>1.3</v>
      </c>
      <c r="G172">
        <v>1337</v>
      </c>
      <c r="H172">
        <v>-2.2000000000000002</v>
      </c>
      <c r="I172">
        <v>2010</v>
      </c>
      <c r="J172">
        <v>1.3</v>
      </c>
    </row>
    <row r="173" spans="1:11" x14ac:dyDescent="0.2">
      <c r="A173" t="s">
        <v>389</v>
      </c>
      <c r="B173">
        <v>21</v>
      </c>
      <c r="C173">
        <v>158</v>
      </c>
      <c r="D173">
        <v>-2.2000000000000002</v>
      </c>
      <c r="E173">
        <v>839</v>
      </c>
      <c r="F173">
        <v>1.3</v>
      </c>
      <c r="G173">
        <v>1422</v>
      </c>
      <c r="H173">
        <v>-2.2000000000000002</v>
      </c>
      <c r="I173">
        <v>2057</v>
      </c>
      <c r="J173">
        <v>1.2</v>
      </c>
    </row>
    <row r="174" spans="1:11" x14ac:dyDescent="0.2">
      <c r="A174" t="s">
        <v>389</v>
      </c>
      <c r="B174">
        <v>22</v>
      </c>
      <c r="C174">
        <v>244</v>
      </c>
      <c r="D174">
        <v>-2.2000000000000002</v>
      </c>
      <c r="E174">
        <v>925</v>
      </c>
      <c r="F174">
        <v>1.2</v>
      </c>
      <c r="G174">
        <v>1508</v>
      </c>
      <c r="H174">
        <v>-2.1</v>
      </c>
      <c r="I174">
        <v>2145</v>
      </c>
    </row>
    <row r="175" spans="1:11" x14ac:dyDescent="0.2">
      <c r="A175" t="s">
        <v>389</v>
      </c>
      <c r="B175">
        <v>23</v>
      </c>
      <c r="D175">
        <v>1.2</v>
      </c>
      <c r="E175">
        <v>331</v>
      </c>
      <c r="F175">
        <v>-2.1</v>
      </c>
      <c r="G175">
        <v>1012</v>
      </c>
      <c r="H175">
        <v>1.2</v>
      </c>
      <c r="I175">
        <v>1556</v>
      </c>
      <c r="J175">
        <v>-2.1</v>
      </c>
      <c r="K175">
        <v>2235</v>
      </c>
    </row>
    <row r="176" spans="1:11" x14ac:dyDescent="0.2">
      <c r="A176" t="s">
        <v>389</v>
      </c>
      <c r="B176">
        <v>24</v>
      </c>
      <c r="D176">
        <v>1.2</v>
      </c>
      <c r="E176">
        <v>420</v>
      </c>
      <c r="F176">
        <v>-2.1</v>
      </c>
      <c r="G176">
        <v>1101</v>
      </c>
      <c r="H176">
        <v>1.2</v>
      </c>
      <c r="I176">
        <v>1646</v>
      </c>
      <c r="J176">
        <v>-2</v>
      </c>
      <c r="K176">
        <v>2326</v>
      </c>
    </row>
    <row r="177" spans="1:11" x14ac:dyDescent="0.2">
      <c r="A177" t="s">
        <v>389</v>
      </c>
      <c r="B177">
        <v>25</v>
      </c>
      <c r="D177">
        <v>1.1000000000000001</v>
      </c>
      <c r="E177">
        <v>511</v>
      </c>
      <c r="F177">
        <v>-2</v>
      </c>
      <c r="G177">
        <v>1151</v>
      </c>
      <c r="H177">
        <v>1.2</v>
      </c>
      <c r="I177">
        <v>1736</v>
      </c>
      <c r="J177">
        <v>-2.1</v>
      </c>
    </row>
    <row r="178" spans="1:11" x14ac:dyDescent="0.2">
      <c r="A178" t="s">
        <v>389</v>
      </c>
      <c r="B178">
        <v>26</v>
      </c>
      <c r="C178">
        <v>18</v>
      </c>
      <c r="D178">
        <v>1.2</v>
      </c>
      <c r="E178">
        <v>602</v>
      </c>
      <c r="F178">
        <v>-2</v>
      </c>
      <c r="G178">
        <v>1239</v>
      </c>
      <c r="H178">
        <v>1.2</v>
      </c>
      <c r="I178">
        <v>1825</v>
      </c>
      <c r="J178">
        <v>-2.1</v>
      </c>
    </row>
    <row r="179" spans="1:11" x14ac:dyDescent="0.2">
      <c r="A179" t="s">
        <v>389</v>
      </c>
      <c r="B179">
        <v>27</v>
      </c>
      <c r="C179">
        <v>108</v>
      </c>
      <c r="D179">
        <v>1.2</v>
      </c>
      <c r="E179">
        <v>653</v>
      </c>
      <c r="F179">
        <v>-2.1</v>
      </c>
      <c r="G179">
        <v>1327</v>
      </c>
      <c r="H179">
        <v>1.2</v>
      </c>
      <c r="I179">
        <v>1915</v>
      </c>
      <c r="J179">
        <v>-2.2000000000000002</v>
      </c>
    </row>
    <row r="180" spans="1:11" x14ac:dyDescent="0.2">
      <c r="A180" t="s">
        <v>389</v>
      </c>
      <c r="B180">
        <v>28</v>
      </c>
      <c r="C180">
        <v>157</v>
      </c>
      <c r="D180">
        <v>1.2</v>
      </c>
      <c r="E180">
        <v>742</v>
      </c>
      <c r="F180">
        <v>-2.2000000000000002</v>
      </c>
      <c r="G180">
        <v>1413</v>
      </c>
      <c r="H180">
        <v>1.3</v>
      </c>
      <c r="I180">
        <v>2002</v>
      </c>
      <c r="J180">
        <v>-2.2999999999999998</v>
      </c>
    </row>
    <row r="181" spans="1:11" x14ac:dyDescent="0.2">
      <c r="A181" t="s">
        <v>389</v>
      </c>
      <c r="B181">
        <v>29</v>
      </c>
      <c r="C181">
        <v>244</v>
      </c>
      <c r="D181">
        <v>1.3</v>
      </c>
      <c r="E181">
        <v>830</v>
      </c>
      <c r="F181">
        <v>-2.2000000000000002</v>
      </c>
      <c r="G181">
        <v>1458</v>
      </c>
      <c r="H181">
        <v>1.4</v>
      </c>
      <c r="I181">
        <v>2049</v>
      </c>
    </row>
    <row r="182" spans="1:11" x14ac:dyDescent="0.2">
      <c r="A182" t="s">
        <v>389</v>
      </c>
      <c r="B182">
        <v>30</v>
      </c>
      <c r="D182">
        <v>-2.4</v>
      </c>
      <c r="E182">
        <v>330</v>
      </c>
      <c r="F182">
        <v>1.4</v>
      </c>
      <c r="G182">
        <v>916</v>
      </c>
      <c r="H182">
        <v>-2.4</v>
      </c>
      <c r="I182">
        <v>1542</v>
      </c>
      <c r="J182">
        <v>1.4</v>
      </c>
      <c r="K182">
        <v>2136</v>
      </c>
    </row>
    <row r="183" spans="1:11" x14ac:dyDescent="0.2">
      <c r="A183" t="s">
        <v>390</v>
      </c>
      <c r="B183">
        <v>1</v>
      </c>
      <c r="D183">
        <v>-2.5</v>
      </c>
      <c r="E183">
        <v>415</v>
      </c>
      <c r="F183">
        <v>1.4</v>
      </c>
      <c r="G183">
        <v>1002</v>
      </c>
      <c r="H183">
        <v>-2.4</v>
      </c>
      <c r="I183">
        <v>1627</v>
      </c>
      <c r="J183">
        <v>1.5</v>
      </c>
      <c r="K183">
        <v>2222</v>
      </c>
    </row>
    <row r="184" spans="1:11" x14ac:dyDescent="0.2">
      <c r="A184" t="s">
        <v>390</v>
      </c>
      <c r="B184">
        <v>2</v>
      </c>
      <c r="D184">
        <v>-2.5</v>
      </c>
      <c r="E184">
        <v>500</v>
      </c>
      <c r="F184">
        <v>1.5</v>
      </c>
      <c r="G184">
        <v>1048</v>
      </c>
      <c r="H184">
        <v>-2.5</v>
      </c>
      <c r="I184">
        <v>1712</v>
      </c>
      <c r="J184">
        <v>1.5</v>
      </c>
      <c r="K184">
        <v>2309</v>
      </c>
    </row>
    <row r="185" spans="1:11" x14ac:dyDescent="0.2">
      <c r="A185" t="s">
        <v>390</v>
      </c>
      <c r="B185">
        <v>3</v>
      </c>
      <c r="D185">
        <v>-2.5</v>
      </c>
      <c r="E185">
        <v>546</v>
      </c>
      <c r="F185">
        <v>1.5</v>
      </c>
      <c r="G185">
        <v>1135</v>
      </c>
      <c r="H185">
        <v>-2.5</v>
      </c>
      <c r="I185">
        <v>1800</v>
      </c>
      <c r="J185">
        <v>1.5</v>
      </c>
      <c r="K185">
        <v>2357</v>
      </c>
    </row>
    <row r="186" spans="1:11" x14ac:dyDescent="0.2">
      <c r="A186" t="s">
        <v>390</v>
      </c>
      <c r="B186">
        <v>4</v>
      </c>
      <c r="D186">
        <v>-2.6</v>
      </c>
      <c r="E186">
        <v>633</v>
      </c>
      <c r="F186">
        <v>1.5</v>
      </c>
      <c r="G186">
        <v>1223</v>
      </c>
      <c r="H186">
        <v>-2.5</v>
      </c>
      <c r="I186">
        <v>1849</v>
      </c>
      <c r="J186">
        <v>1.5</v>
      </c>
    </row>
    <row r="187" spans="1:11" x14ac:dyDescent="0.2">
      <c r="A187" t="s">
        <v>390</v>
      </c>
      <c r="B187">
        <v>5</v>
      </c>
      <c r="C187">
        <v>47</v>
      </c>
      <c r="D187">
        <v>-2.5</v>
      </c>
      <c r="E187">
        <v>722</v>
      </c>
      <c r="F187">
        <v>1.5</v>
      </c>
      <c r="G187">
        <v>1313</v>
      </c>
      <c r="H187">
        <v>-2.5</v>
      </c>
      <c r="I187">
        <v>1941</v>
      </c>
      <c r="J187">
        <v>1.5</v>
      </c>
    </row>
    <row r="188" spans="1:11" x14ac:dyDescent="0.2">
      <c r="A188" t="s">
        <v>390</v>
      </c>
      <c r="B188">
        <v>6</v>
      </c>
      <c r="C188">
        <v>139</v>
      </c>
      <c r="D188">
        <v>-2.5</v>
      </c>
      <c r="E188">
        <v>813</v>
      </c>
      <c r="F188">
        <v>1.5</v>
      </c>
      <c r="G188">
        <v>1406</v>
      </c>
      <c r="H188">
        <v>-2.5</v>
      </c>
      <c r="I188">
        <v>2038</v>
      </c>
      <c r="J188">
        <v>1.5</v>
      </c>
    </row>
    <row r="189" spans="1:11" x14ac:dyDescent="0.2">
      <c r="A189" t="s">
        <v>390</v>
      </c>
      <c r="B189">
        <v>7</v>
      </c>
      <c r="C189">
        <v>234</v>
      </c>
      <c r="D189">
        <v>-2.5</v>
      </c>
      <c r="E189">
        <v>909</v>
      </c>
      <c r="F189">
        <v>1.4</v>
      </c>
      <c r="G189">
        <v>1502</v>
      </c>
      <c r="H189">
        <v>-2.4</v>
      </c>
      <c r="I189">
        <v>2138</v>
      </c>
    </row>
    <row r="190" spans="1:11" x14ac:dyDescent="0.2">
      <c r="A190" t="s">
        <v>390</v>
      </c>
      <c r="B190">
        <v>8</v>
      </c>
      <c r="D190">
        <v>1.4</v>
      </c>
      <c r="E190">
        <v>333</v>
      </c>
      <c r="F190">
        <v>-2.4</v>
      </c>
      <c r="G190">
        <v>1007</v>
      </c>
      <c r="H190">
        <v>1.4</v>
      </c>
      <c r="I190">
        <v>1602</v>
      </c>
      <c r="J190">
        <v>-2.4</v>
      </c>
      <c r="K190">
        <v>2241</v>
      </c>
    </row>
    <row r="191" spans="1:11" x14ac:dyDescent="0.2">
      <c r="A191" t="s">
        <v>390</v>
      </c>
      <c r="B191">
        <v>9</v>
      </c>
      <c r="D191">
        <v>1.4</v>
      </c>
      <c r="E191">
        <v>434</v>
      </c>
      <c r="F191">
        <v>-2.2999999999999998</v>
      </c>
      <c r="G191">
        <v>1109</v>
      </c>
      <c r="H191">
        <v>1.4</v>
      </c>
      <c r="I191">
        <v>1704</v>
      </c>
      <c r="J191">
        <v>-2.2999999999999998</v>
      </c>
      <c r="K191">
        <v>2347</v>
      </c>
    </row>
    <row r="192" spans="1:11" x14ac:dyDescent="0.2">
      <c r="A192" t="s">
        <v>390</v>
      </c>
      <c r="B192">
        <v>10</v>
      </c>
      <c r="D192">
        <v>1.3</v>
      </c>
      <c r="E192">
        <v>537</v>
      </c>
      <c r="F192">
        <v>-2.2000000000000002</v>
      </c>
      <c r="G192">
        <v>1212</v>
      </c>
      <c r="H192">
        <v>1.4</v>
      </c>
      <c r="I192">
        <v>1806</v>
      </c>
      <c r="J192">
        <v>-2.2999999999999998</v>
      </c>
    </row>
    <row r="193" spans="1:11" x14ac:dyDescent="0.2">
      <c r="A193" t="s">
        <v>390</v>
      </c>
      <c r="B193">
        <v>11</v>
      </c>
      <c r="C193">
        <v>51</v>
      </c>
      <c r="D193">
        <v>1.3</v>
      </c>
      <c r="E193">
        <v>639</v>
      </c>
      <c r="F193">
        <v>-2.2000000000000002</v>
      </c>
      <c r="G193">
        <v>1313</v>
      </c>
      <c r="H193">
        <v>1.4</v>
      </c>
      <c r="I193">
        <v>1907</v>
      </c>
      <c r="J193">
        <v>-2.2999999999999998</v>
      </c>
    </row>
    <row r="194" spans="1:11" x14ac:dyDescent="0.2">
      <c r="A194" t="s">
        <v>390</v>
      </c>
      <c r="B194">
        <v>12</v>
      </c>
      <c r="C194">
        <v>152</v>
      </c>
      <c r="D194">
        <v>1.4</v>
      </c>
      <c r="E194">
        <v>738</v>
      </c>
      <c r="F194">
        <v>-2.2000000000000002</v>
      </c>
      <c r="G194">
        <v>1411</v>
      </c>
      <c r="H194">
        <v>1.4</v>
      </c>
      <c r="I194">
        <v>2005</v>
      </c>
      <c r="J194">
        <v>-2.4</v>
      </c>
    </row>
    <row r="195" spans="1:11" x14ac:dyDescent="0.2">
      <c r="A195" t="s">
        <v>390</v>
      </c>
      <c r="B195">
        <v>13</v>
      </c>
      <c r="C195">
        <v>248</v>
      </c>
      <c r="D195">
        <v>1.4</v>
      </c>
      <c r="E195">
        <v>834</v>
      </c>
      <c r="F195">
        <v>-2.2999999999999998</v>
      </c>
      <c r="G195">
        <v>1506</v>
      </c>
      <c r="H195">
        <v>1.4</v>
      </c>
      <c r="I195">
        <v>2058</v>
      </c>
    </row>
    <row r="196" spans="1:11" x14ac:dyDescent="0.2">
      <c r="A196" t="s">
        <v>390</v>
      </c>
      <c r="B196">
        <v>14</v>
      </c>
      <c r="D196">
        <v>-2.4</v>
      </c>
      <c r="E196">
        <v>340</v>
      </c>
      <c r="F196">
        <v>1.4</v>
      </c>
      <c r="G196">
        <v>925</v>
      </c>
      <c r="H196">
        <v>-2.4</v>
      </c>
      <c r="I196">
        <v>1556</v>
      </c>
      <c r="J196">
        <v>1.5</v>
      </c>
      <c r="K196">
        <v>2148</v>
      </c>
    </row>
    <row r="197" spans="1:11" x14ac:dyDescent="0.2">
      <c r="A197" t="s">
        <v>390</v>
      </c>
      <c r="B197">
        <v>15</v>
      </c>
      <c r="D197">
        <v>-2.4</v>
      </c>
      <c r="E197">
        <v>428</v>
      </c>
      <c r="F197">
        <v>1.4</v>
      </c>
      <c r="G197">
        <v>1013</v>
      </c>
      <c r="H197">
        <v>-2.4</v>
      </c>
      <c r="I197">
        <v>1643</v>
      </c>
      <c r="J197">
        <v>1.5</v>
      </c>
      <c r="K197">
        <v>2235</v>
      </c>
    </row>
    <row r="198" spans="1:11" x14ac:dyDescent="0.2">
      <c r="A198" t="s">
        <v>390</v>
      </c>
      <c r="B198">
        <v>16</v>
      </c>
      <c r="D198">
        <v>-2.4</v>
      </c>
      <c r="E198">
        <v>513</v>
      </c>
      <c r="F198">
        <v>1.4</v>
      </c>
      <c r="G198">
        <v>1058</v>
      </c>
      <c r="H198">
        <v>-2.4</v>
      </c>
      <c r="I198">
        <v>1728</v>
      </c>
      <c r="J198">
        <v>1.5</v>
      </c>
      <c r="K198">
        <v>2320</v>
      </c>
    </row>
    <row r="199" spans="1:11" x14ac:dyDescent="0.2">
      <c r="A199" t="s">
        <v>390</v>
      </c>
      <c r="B199">
        <v>17</v>
      </c>
      <c r="D199">
        <v>-2.4</v>
      </c>
      <c r="E199">
        <v>556</v>
      </c>
      <c r="F199">
        <v>1.4</v>
      </c>
      <c r="G199">
        <v>1142</v>
      </c>
      <c r="H199">
        <v>-2.4</v>
      </c>
      <c r="I199">
        <v>1811</v>
      </c>
      <c r="J199">
        <v>1.4</v>
      </c>
    </row>
    <row r="200" spans="1:11" x14ac:dyDescent="0.2">
      <c r="A200" t="s">
        <v>390</v>
      </c>
      <c r="B200">
        <v>18</v>
      </c>
      <c r="C200">
        <v>3</v>
      </c>
      <c r="D200">
        <v>-2.4</v>
      </c>
      <c r="E200">
        <v>638</v>
      </c>
      <c r="F200">
        <v>1.4</v>
      </c>
      <c r="G200">
        <v>1224</v>
      </c>
      <c r="H200">
        <v>-2.4</v>
      </c>
      <c r="I200">
        <v>1852</v>
      </c>
      <c r="J200">
        <v>1.4</v>
      </c>
    </row>
    <row r="201" spans="1:11" x14ac:dyDescent="0.2">
      <c r="A201" t="s">
        <v>390</v>
      </c>
      <c r="B201">
        <v>19</v>
      </c>
      <c r="C201">
        <v>45</v>
      </c>
      <c r="D201">
        <v>-2.4</v>
      </c>
      <c r="E201">
        <v>718</v>
      </c>
      <c r="F201">
        <v>1.4</v>
      </c>
      <c r="G201">
        <v>1305</v>
      </c>
      <c r="H201">
        <v>-2.2999999999999998</v>
      </c>
      <c r="I201">
        <v>1934</v>
      </c>
      <c r="J201">
        <v>1.4</v>
      </c>
    </row>
    <row r="202" spans="1:11" x14ac:dyDescent="0.2">
      <c r="A202" t="s">
        <v>390</v>
      </c>
      <c r="B202">
        <v>20</v>
      </c>
      <c r="C202">
        <v>127</v>
      </c>
      <c r="D202">
        <v>-2.2999999999999998</v>
      </c>
      <c r="E202">
        <v>759</v>
      </c>
      <c r="F202">
        <v>1.3</v>
      </c>
      <c r="G202">
        <v>1347</v>
      </c>
      <c r="H202">
        <v>-2.2000000000000002</v>
      </c>
      <c r="I202">
        <v>2016</v>
      </c>
      <c r="J202">
        <v>1.3</v>
      </c>
    </row>
    <row r="203" spans="1:11" x14ac:dyDescent="0.2">
      <c r="A203" t="s">
        <v>390</v>
      </c>
      <c r="B203">
        <v>21</v>
      </c>
      <c r="C203">
        <v>209</v>
      </c>
      <c r="D203">
        <v>-2.2000000000000002</v>
      </c>
      <c r="E203">
        <v>840</v>
      </c>
      <c r="F203">
        <v>1.3</v>
      </c>
      <c r="G203">
        <v>1430</v>
      </c>
      <c r="H203">
        <v>-2.2000000000000002</v>
      </c>
      <c r="I203">
        <v>2059</v>
      </c>
      <c r="J203">
        <v>1.3</v>
      </c>
    </row>
    <row r="204" spans="1:11" x14ac:dyDescent="0.2">
      <c r="A204" t="s">
        <v>390</v>
      </c>
      <c r="B204">
        <v>22</v>
      </c>
      <c r="C204">
        <v>253</v>
      </c>
      <c r="D204">
        <v>-2.2000000000000002</v>
      </c>
      <c r="E204">
        <v>923</v>
      </c>
      <c r="F204">
        <v>1.2</v>
      </c>
      <c r="G204">
        <v>1514</v>
      </c>
      <c r="H204">
        <v>-2.1</v>
      </c>
      <c r="I204">
        <v>2144</v>
      </c>
    </row>
    <row r="205" spans="1:11" x14ac:dyDescent="0.2">
      <c r="A205" t="s">
        <v>390</v>
      </c>
      <c r="B205">
        <v>23</v>
      </c>
      <c r="D205">
        <v>1.2</v>
      </c>
      <c r="E205">
        <v>339</v>
      </c>
      <c r="F205">
        <v>-2.1</v>
      </c>
      <c r="G205">
        <v>1008</v>
      </c>
      <c r="H205">
        <v>1.2</v>
      </c>
      <c r="I205">
        <v>1602</v>
      </c>
      <c r="J205">
        <v>-2.1</v>
      </c>
      <c r="K205">
        <v>2233</v>
      </c>
    </row>
    <row r="206" spans="1:11" x14ac:dyDescent="0.2">
      <c r="A206" t="s">
        <v>390</v>
      </c>
      <c r="B206">
        <v>24</v>
      </c>
      <c r="D206">
        <v>1.2</v>
      </c>
      <c r="E206">
        <v>429</v>
      </c>
      <c r="F206">
        <v>-2.1</v>
      </c>
      <c r="G206">
        <v>1056</v>
      </c>
      <c r="H206">
        <v>1.2</v>
      </c>
      <c r="I206">
        <v>1652</v>
      </c>
      <c r="J206">
        <v>-2.1</v>
      </c>
      <c r="K206">
        <v>2326</v>
      </c>
    </row>
    <row r="207" spans="1:11" x14ac:dyDescent="0.2">
      <c r="A207" t="s">
        <v>390</v>
      </c>
      <c r="B207">
        <v>25</v>
      </c>
      <c r="D207">
        <v>1.2</v>
      </c>
      <c r="E207">
        <v>520</v>
      </c>
      <c r="F207">
        <v>-2</v>
      </c>
      <c r="G207">
        <v>1147</v>
      </c>
      <c r="H207">
        <v>1.2</v>
      </c>
      <c r="I207">
        <v>1744</v>
      </c>
      <c r="J207">
        <v>-2.1</v>
      </c>
    </row>
    <row r="208" spans="1:11" x14ac:dyDescent="0.2">
      <c r="A208" t="s">
        <v>390</v>
      </c>
      <c r="B208">
        <v>26</v>
      </c>
      <c r="C208">
        <v>20</v>
      </c>
      <c r="D208">
        <v>1.2</v>
      </c>
      <c r="E208">
        <v>614</v>
      </c>
      <c r="F208">
        <v>-2.1</v>
      </c>
      <c r="G208">
        <v>1239</v>
      </c>
      <c r="H208">
        <v>1.2</v>
      </c>
      <c r="I208">
        <v>1838</v>
      </c>
      <c r="J208">
        <v>-2.1</v>
      </c>
    </row>
    <row r="209" spans="1:11" x14ac:dyDescent="0.2">
      <c r="A209" t="s">
        <v>390</v>
      </c>
      <c r="B209">
        <v>27</v>
      </c>
      <c r="C209">
        <v>114</v>
      </c>
      <c r="D209">
        <v>1.2</v>
      </c>
      <c r="E209">
        <v>707</v>
      </c>
      <c r="F209">
        <v>-2.1</v>
      </c>
      <c r="G209">
        <v>1331</v>
      </c>
      <c r="H209">
        <v>1.3</v>
      </c>
      <c r="I209">
        <v>1931</v>
      </c>
      <c r="J209">
        <v>-2.2000000000000002</v>
      </c>
    </row>
    <row r="210" spans="1:11" x14ac:dyDescent="0.2">
      <c r="A210" t="s">
        <v>390</v>
      </c>
      <c r="B210">
        <v>28</v>
      </c>
      <c r="C210">
        <v>207</v>
      </c>
      <c r="D210">
        <v>1.3</v>
      </c>
      <c r="E210">
        <v>759</v>
      </c>
      <c r="F210">
        <v>-2.2000000000000002</v>
      </c>
      <c r="G210">
        <v>1422</v>
      </c>
      <c r="H210">
        <v>1.4</v>
      </c>
      <c r="I210">
        <v>2023</v>
      </c>
      <c r="J210">
        <v>-2.4</v>
      </c>
    </row>
    <row r="211" spans="1:11" x14ac:dyDescent="0.2">
      <c r="A211" t="s">
        <v>390</v>
      </c>
      <c r="B211">
        <v>29</v>
      </c>
      <c r="C211">
        <v>257</v>
      </c>
      <c r="D211">
        <v>1.4</v>
      </c>
      <c r="E211">
        <v>850</v>
      </c>
      <c r="F211">
        <v>-2.4</v>
      </c>
      <c r="G211">
        <v>1512</v>
      </c>
      <c r="H211">
        <v>1.4</v>
      </c>
      <c r="I211">
        <v>2114</v>
      </c>
    </row>
    <row r="212" spans="1:11" x14ac:dyDescent="0.2">
      <c r="A212" t="s">
        <v>390</v>
      </c>
      <c r="B212">
        <v>30</v>
      </c>
      <c r="D212">
        <v>-2.5</v>
      </c>
      <c r="E212">
        <v>346</v>
      </c>
      <c r="F212">
        <v>1.4</v>
      </c>
      <c r="G212">
        <v>939</v>
      </c>
      <c r="H212">
        <v>-2.5</v>
      </c>
      <c r="I212">
        <v>1601</v>
      </c>
      <c r="J212">
        <v>1.5</v>
      </c>
      <c r="K212">
        <v>2204</v>
      </c>
    </row>
    <row r="213" spans="1:11" x14ac:dyDescent="0.2">
      <c r="A213" t="s">
        <v>390</v>
      </c>
      <c r="B213">
        <v>31</v>
      </c>
      <c r="D213">
        <v>-2.5</v>
      </c>
      <c r="E213">
        <v>435</v>
      </c>
      <c r="F213">
        <v>1.5</v>
      </c>
      <c r="G213">
        <v>1028</v>
      </c>
      <c r="H213">
        <v>-2.5</v>
      </c>
      <c r="I213">
        <v>1651</v>
      </c>
      <c r="J213">
        <v>1.6</v>
      </c>
      <c r="K213">
        <v>2253</v>
      </c>
    </row>
    <row r="214" spans="1:11" x14ac:dyDescent="0.2">
      <c r="A214" t="s">
        <v>391</v>
      </c>
      <c r="B214">
        <v>1</v>
      </c>
      <c r="D214">
        <v>-2.6</v>
      </c>
      <c r="E214">
        <v>522</v>
      </c>
      <c r="F214">
        <v>1.6</v>
      </c>
      <c r="G214">
        <v>1117</v>
      </c>
      <c r="H214">
        <v>-2.5</v>
      </c>
      <c r="I214">
        <v>1740</v>
      </c>
      <c r="J214">
        <v>1.6</v>
      </c>
      <c r="K214">
        <v>2343</v>
      </c>
    </row>
    <row r="215" spans="1:11" x14ac:dyDescent="0.2">
      <c r="A215" t="s">
        <v>391</v>
      </c>
      <c r="B215">
        <v>2</v>
      </c>
      <c r="D215">
        <v>-2.6</v>
      </c>
      <c r="E215">
        <v>611</v>
      </c>
      <c r="F215">
        <v>1.6</v>
      </c>
      <c r="G215">
        <v>1207</v>
      </c>
      <c r="H215">
        <v>-2.6</v>
      </c>
      <c r="I215">
        <v>1831</v>
      </c>
      <c r="J215">
        <v>1.6</v>
      </c>
    </row>
    <row r="216" spans="1:11" x14ac:dyDescent="0.2">
      <c r="A216" t="s">
        <v>391</v>
      </c>
      <c r="B216">
        <v>3</v>
      </c>
      <c r="C216">
        <v>34</v>
      </c>
      <c r="D216">
        <v>-2.6</v>
      </c>
      <c r="E216">
        <v>700</v>
      </c>
      <c r="F216">
        <v>1.6</v>
      </c>
      <c r="G216">
        <v>1257</v>
      </c>
      <c r="H216">
        <v>-2.5</v>
      </c>
      <c r="I216">
        <v>1924</v>
      </c>
      <c r="J216">
        <v>1.6</v>
      </c>
    </row>
    <row r="217" spans="1:11" x14ac:dyDescent="0.2">
      <c r="A217" t="s">
        <v>391</v>
      </c>
      <c r="B217">
        <v>4</v>
      </c>
      <c r="C217">
        <v>126</v>
      </c>
      <c r="D217">
        <v>-2.5</v>
      </c>
      <c r="E217">
        <v>752</v>
      </c>
      <c r="F217">
        <v>1.6</v>
      </c>
      <c r="G217">
        <v>1351</v>
      </c>
      <c r="H217">
        <v>-2.5</v>
      </c>
      <c r="I217">
        <v>2019</v>
      </c>
      <c r="J217">
        <v>1.5</v>
      </c>
    </row>
    <row r="218" spans="1:11" x14ac:dyDescent="0.2">
      <c r="A218" t="s">
        <v>391</v>
      </c>
      <c r="B218">
        <v>5</v>
      </c>
      <c r="C218">
        <v>221</v>
      </c>
      <c r="D218">
        <v>-2.5</v>
      </c>
      <c r="E218">
        <v>846</v>
      </c>
      <c r="F218">
        <v>1.5</v>
      </c>
      <c r="G218">
        <v>1446</v>
      </c>
      <c r="H218">
        <v>-2.5</v>
      </c>
      <c r="I218">
        <v>2118</v>
      </c>
      <c r="J218">
        <v>1.4</v>
      </c>
    </row>
    <row r="219" spans="1:11" x14ac:dyDescent="0.2">
      <c r="A219" t="s">
        <v>391</v>
      </c>
      <c r="B219">
        <v>6</v>
      </c>
      <c r="C219">
        <v>318</v>
      </c>
      <c r="D219">
        <v>-2.4</v>
      </c>
      <c r="E219">
        <v>945</v>
      </c>
      <c r="F219">
        <v>1.4</v>
      </c>
      <c r="G219">
        <v>1546</v>
      </c>
      <c r="H219">
        <v>-2.4</v>
      </c>
      <c r="I219">
        <v>2220</v>
      </c>
    </row>
    <row r="220" spans="1:11" x14ac:dyDescent="0.2">
      <c r="A220" t="s">
        <v>391</v>
      </c>
      <c r="B220">
        <v>7</v>
      </c>
      <c r="D220">
        <v>1.4</v>
      </c>
      <c r="E220">
        <v>419</v>
      </c>
      <c r="F220">
        <v>-2.2000000000000002</v>
      </c>
      <c r="G220">
        <v>1046</v>
      </c>
      <c r="H220">
        <v>1.4</v>
      </c>
      <c r="I220">
        <v>1648</v>
      </c>
      <c r="J220">
        <v>-2.2000000000000002</v>
      </c>
      <c r="K220">
        <v>2325</v>
      </c>
    </row>
    <row r="221" spans="1:11" x14ac:dyDescent="0.2">
      <c r="A221" t="s">
        <v>391</v>
      </c>
      <c r="B221">
        <v>8</v>
      </c>
      <c r="D221">
        <v>1.3</v>
      </c>
      <c r="E221">
        <v>522</v>
      </c>
      <c r="F221">
        <v>-2.1</v>
      </c>
      <c r="G221">
        <v>1150</v>
      </c>
      <c r="H221">
        <v>1.3</v>
      </c>
      <c r="I221">
        <v>1751</v>
      </c>
      <c r="J221">
        <v>-2.2000000000000002</v>
      </c>
    </row>
    <row r="222" spans="1:11" x14ac:dyDescent="0.2">
      <c r="A222" t="s">
        <v>391</v>
      </c>
      <c r="B222">
        <v>9</v>
      </c>
      <c r="C222">
        <v>30</v>
      </c>
      <c r="D222">
        <v>1.3</v>
      </c>
      <c r="E222">
        <v>625</v>
      </c>
      <c r="F222">
        <v>-2.1</v>
      </c>
      <c r="G222">
        <v>1253</v>
      </c>
      <c r="H222">
        <v>1.4</v>
      </c>
      <c r="I222">
        <v>1853</v>
      </c>
      <c r="J222">
        <v>-2.2000000000000002</v>
      </c>
    </row>
    <row r="223" spans="1:11" x14ac:dyDescent="0.2">
      <c r="A223" t="s">
        <v>391</v>
      </c>
      <c r="B223">
        <v>10</v>
      </c>
      <c r="C223">
        <v>132</v>
      </c>
      <c r="D223">
        <v>1.3</v>
      </c>
      <c r="E223">
        <v>724</v>
      </c>
      <c r="F223">
        <v>-2.1</v>
      </c>
      <c r="G223">
        <v>1352</v>
      </c>
      <c r="H223">
        <v>1.4</v>
      </c>
      <c r="I223">
        <v>1951</v>
      </c>
      <c r="J223">
        <v>-2.2000000000000002</v>
      </c>
    </row>
    <row r="224" spans="1:11" x14ac:dyDescent="0.2">
      <c r="A224" t="s">
        <v>391</v>
      </c>
      <c r="B224">
        <v>11</v>
      </c>
      <c r="C224">
        <v>228</v>
      </c>
      <c r="D224">
        <v>1.4</v>
      </c>
      <c r="E224">
        <v>819</v>
      </c>
      <c r="F224">
        <v>-2.2000000000000002</v>
      </c>
      <c r="G224">
        <v>1446</v>
      </c>
      <c r="H224">
        <v>1.4</v>
      </c>
      <c r="I224">
        <v>2044</v>
      </c>
    </row>
    <row r="225" spans="1:11" x14ac:dyDescent="0.2">
      <c r="A225" t="s">
        <v>391</v>
      </c>
      <c r="B225">
        <v>12</v>
      </c>
      <c r="D225">
        <v>-2.2000000000000002</v>
      </c>
      <c r="E225">
        <v>318</v>
      </c>
      <c r="F225">
        <v>1.4</v>
      </c>
      <c r="G225">
        <v>908</v>
      </c>
      <c r="H225">
        <v>-2.2000000000000002</v>
      </c>
      <c r="I225">
        <v>1534</v>
      </c>
      <c r="J225">
        <v>1.4</v>
      </c>
      <c r="K225">
        <v>2132</v>
      </c>
    </row>
    <row r="226" spans="1:11" x14ac:dyDescent="0.2">
      <c r="A226" t="s">
        <v>391</v>
      </c>
      <c r="B226">
        <v>13</v>
      </c>
      <c r="D226">
        <v>-2.2999999999999998</v>
      </c>
      <c r="E226">
        <v>403</v>
      </c>
      <c r="F226">
        <v>1.4</v>
      </c>
      <c r="G226">
        <v>954</v>
      </c>
      <c r="H226">
        <v>-2.2999999999999998</v>
      </c>
      <c r="I226">
        <v>1619</v>
      </c>
      <c r="J226">
        <v>1.5</v>
      </c>
      <c r="K226">
        <v>2217</v>
      </c>
    </row>
    <row r="227" spans="1:11" x14ac:dyDescent="0.2">
      <c r="A227" t="s">
        <v>391</v>
      </c>
      <c r="B227">
        <v>14</v>
      </c>
      <c r="D227">
        <v>-2.2999999999999998</v>
      </c>
      <c r="E227">
        <v>445</v>
      </c>
      <c r="F227">
        <v>1.4</v>
      </c>
      <c r="G227">
        <v>1036</v>
      </c>
      <c r="H227">
        <v>-2.2999999999999998</v>
      </c>
      <c r="I227">
        <v>1700</v>
      </c>
      <c r="J227">
        <v>1.5</v>
      </c>
      <c r="K227">
        <v>2258</v>
      </c>
    </row>
    <row r="228" spans="1:11" x14ac:dyDescent="0.2">
      <c r="A228" t="s">
        <v>391</v>
      </c>
      <c r="B228">
        <v>15</v>
      </c>
      <c r="D228">
        <v>-2.4</v>
      </c>
      <c r="E228">
        <v>525</v>
      </c>
      <c r="F228">
        <v>1.4</v>
      </c>
      <c r="G228">
        <v>1117</v>
      </c>
      <c r="H228">
        <v>-2.4</v>
      </c>
      <c r="I228">
        <v>1740</v>
      </c>
      <c r="J228">
        <v>1.5</v>
      </c>
      <c r="K228">
        <v>2338</v>
      </c>
    </row>
    <row r="229" spans="1:11" x14ac:dyDescent="0.2">
      <c r="A229" t="s">
        <v>391</v>
      </c>
      <c r="B229">
        <v>16</v>
      </c>
      <c r="D229">
        <v>-2.4</v>
      </c>
      <c r="E229">
        <v>603</v>
      </c>
      <c r="F229">
        <v>1.4</v>
      </c>
      <c r="G229">
        <v>1156</v>
      </c>
      <c r="H229">
        <v>-2.4</v>
      </c>
      <c r="I229">
        <v>1818</v>
      </c>
      <c r="J229">
        <v>1.5</v>
      </c>
    </row>
    <row r="230" spans="1:11" x14ac:dyDescent="0.2">
      <c r="A230" t="s">
        <v>391</v>
      </c>
      <c r="B230">
        <v>17</v>
      </c>
      <c r="C230">
        <v>18</v>
      </c>
      <c r="D230">
        <v>-2.4</v>
      </c>
      <c r="E230">
        <v>640</v>
      </c>
      <c r="F230">
        <v>1.4</v>
      </c>
      <c r="G230">
        <v>1235</v>
      </c>
      <c r="H230">
        <v>-2.2999999999999998</v>
      </c>
      <c r="I230">
        <v>1856</v>
      </c>
      <c r="J230">
        <v>1.4</v>
      </c>
    </row>
    <row r="231" spans="1:11" x14ac:dyDescent="0.2">
      <c r="A231" t="s">
        <v>391</v>
      </c>
      <c r="B231">
        <v>18</v>
      </c>
      <c r="C231">
        <v>57</v>
      </c>
      <c r="D231">
        <v>-2.2999999999999998</v>
      </c>
      <c r="E231">
        <v>717</v>
      </c>
      <c r="F231">
        <v>1.4</v>
      </c>
      <c r="G231">
        <v>1314</v>
      </c>
      <c r="H231">
        <v>-2.2999999999999998</v>
      </c>
      <c r="I231">
        <v>1934</v>
      </c>
      <c r="J231">
        <v>1.4</v>
      </c>
    </row>
    <row r="232" spans="1:11" x14ac:dyDescent="0.2">
      <c r="A232" t="s">
        <v>391</v>
      </c>
      <c r="B232">
        <v>19</v>
      </c>
      <c r="C232">
        <v>137</v>
      </c>
      <c r="D232">
        <v>-2.2000000000000002</v>
      </c>
      <c r="E232">
        <v>754</v>
      </c>
      <c r="F232">
        <v>1.4</v>
      </c>
      <c r="G232">
        <v>1354</v>
      </c>
      <c r="H232">
        <v>-2.2000000000000002</v>
      </c>
      <c r="I232">
        <v>2013</v>
      </c>
      <c r="J232">
        <v>1.4</v>
      </c>
    </row>
    <row r="233" spans="1:11" x14ac:dyDescent="0.2">
      <c r="A233" t="s">
        <v>391</v>
      </c>
      <c r="B233">
        <v>20</v>
      </c>
      <c r="C233">
        <v>219</v>
      </c>
      <c r="D233">
        <v>-2.2000000000000002</v>
      </c>
      <c r="E233">
        <v>833</v>
      </c>
      <c r="F233">
        <v>1.3</v>
      </c>
      <c r="G233">
        <v>1436</v>
      </c>
      <c r="H233">
        <v>-2.2000000000000002</v>
      </c>
      <c r="I233">
        <v>2055</v>
      </c>
      <c r="J233">
        <v>1.3</v>
      </c>
    </row>
    <row r="234" spans="1:11" x14ac:dyDescent="0.2">
      <c r="A234" t="s">
        <v>391</v>
      </c>
      <c r="B234">
        <v>21</v>
      </c>
      <c r="C234">
        <v>303</v>
      </c>
      <c r="D234">
        <v>-2.1</v>
      </c>
      <c r="E234">
        <v>915</v>
      </c>
      <c r="F234">
        <v>1.2</v>
      </c>
      <c r="G234">
        <v>1522</v>
      </c>
      <c r="H234">
        <v>-2.1</v>
      </c>
      <c r="I234">
        <v>2141</v>
      </c>
    </row>
    <row r="235" spans="1:11" x14ac:dyDescent="0.2">
      <c r="A235" t="s">
        <v>391</v>
      </c>
      <c r="B235">
        <v>22</v>
      </c>
      <c r="D235">
        <v>1.2</v>
      </c>
      <c r="E235">
        <v>351</v>
      </c>
      <c r="F235">
        <v>-2</v>
      </c>
      <c r="G235">
        <v>1001</v>
      </c>
      <c r="H235">
        <v>1.2</v>
      </c>
      <c r="I235">
        <v>1612</v>
      </c>
      <c r="J235">
        <v>-2.1</v>
      </c>
      <c r="K235">
        <v>2234</v>
      </c>
    </row>
    <row r="236" spans="1:11" x14ac:dyDescent="0.2">
      <c r="A236" t="s">
        <v>391</v>
      </c>
      <c r="B236">
        <v>23</v>
      </c>
      <c r="D236">
        <v>1.2</v>
      </c>
      <c r="E236">
        <v>443</v>
      </c>
      <c r="F236">
        <v>-2</v>
      </c>
      <c r="G236">
        <v>1054</v>
      </c>
      <c r="H236">
        <v>1.2</v>
      </c>
      <c r="I236">
        <v>1708</v>
      </c>
      <c r="J236">
        <v>-2.1</v>
      </c>
      <c r="K236">
        <v>2332</v>
      </c>
    </row>
    <row r="237" spans="1:11" x14ac:dyDescent="0.2">
      <c r="A237" t="s">
        <v>391</v>
      </c>
      <c r="B237">
        <v>24</v>
      </c>
      <c r="D237">
        <v>1.2</v>
      </c>
      <c r="E237">
        <v>540</v>
      </c>
      <c r="F237">
        <v>-2</v>
      </c>
      <c r="G237">
        <v>1152</v>
      </c>
      <c r="H237">
        <v>1.2</v>
      </c>
      <c r="I237">
        <v>1806</v>
      </c>
      <c r="J237">
        <v>-2.1</v>
      </c>
    </row>
    <row r="238" spans="1:11" x14ac:dyDescent="0.2">
      <c r="A238" t="s">
        <v>391</v>
      </c>
      <c r="B238">
        <v>25</v>
      </c>
      <c r="C238">
        <v>32</v>
      </c>
      <c r="D238">
        <v>1.2</v>
      </c>
      <c r="E238">
        <v>637</v>
      </c>
      <c r="F238">
        <v>-2.1</v>
      </c>
      <c r="G238">
        <v>1252</v>
      </c>
      <c r="H238">
        <v>1.3</v>
      </c>
      <c r="I238">
        <v>1904</v>
      </c>
      <c r="J238">
        <v>-2.2000000000000002</v>
      </c>
    </row>
    <row r="239" spans="1:11" x14ac:dyDescent="0.2">
      <c r="A239" t="s">
        <v>391</v>
      </c>
      <c r="B239">
        <v>26</v>
      </c>
      <c r="C239">
        <v>130</v>
      </c>
      <c r="D239">
        <v>1.3</v>
      </c>
      <c r="E239">
        <v>733</v>
      </c>
      <c r="F239">
        <v>-2.2000000000000002</v>
      </c>
      <c r="G239">
        <v>1350</v>
      </c>
      <c r="H239">
        <v>1.4</v>
      </c>
      <c r="I239">
        <v>2000</v>
      </c>
      <c r="J239">
        <v>-2.2999999999999998</v>
      </c>
    </row>
    <row r="240" spans="1:11" x14ac:dyDescent="0.2">
      <c r="A240" t="s">
        <v>391</v>
      </c>
      <c r="B240">
        <v>27</v>
      </c>
      <c r="C240">
        <v>226</v>
      </c>
      <c r="D240">
        <v>1.4</v>
      </c>
      <c r="E240">
        <v>827</v>
      </c>
      <c r="F240">
        <v>-2.4</v>
      </c>
      <c r="G240">
        <v>1445</v>
      </c>
      <c r="H240">
        <v>1.5</v>
      </c>
      <c r="I240">
        <v>2054</v>
      </c>
    </row>
    <row r="241" spans="1:11" x14ac:dyDescent="0.2">
      <c r="A241" t="s">
        <v>391</v>
      </c>
      <c r="B241">
        <v>28</v>
      </c>
      <c r="D241">
        <v>-2.4</v>
      </c>
      <c r="E241">
        <v>318</v>
      </c>
      <c r="F241">
        <v>1.5</v>
      </c>
      <c r="G241">
        <v>919</v>
      </c>
      <c r="H241">
        <v>-2.5</v>
      </c>
      <c r="I241">
        <v>1538</v>
      </c>
      <c r="J241">
        <v>1.6</v>
      </c>
      <c r="K241">
        <v>2146</v>
      </c>
    </row>
    <row r="242" spans="1:11" x14ac:dyDescent="0.2">
      <c r="A242" t="s">
        <v>391</v>
      </c>
      <c r="B242">
        <v>29</v>
      </c>
      <c r="D242">
        <v>-2.5</v>
      </c>
      <c r="E242">
        <v>409</v>
      </c>
      <c r="F242">
        <v>1.6</v>
      </c>
      <c r="G242">
        <v>1009</v>
      </c>
      <c r="H242">
        <v>-2.5</v>
      </c>
      <c r="I242">
        <v>1630</v>
      </c>
      <c r="J242">
        <v>1.6</v>
      </c>
      <c r="K242">
        <v>2237</v>
      </c>
    </row>
    <row r="243" spans="1:11" x14ac:dyDescent="0.2">
      <c r="A243" t="s">
        <v>391</v>
      </c>
      <c r="B243">
        <v>30</v>
      </c>
      <c r="D243">
        <v>-2.6</v>
      </c>
      <c r="E243">
        <v>458</v>
      </c>
      <c r="F243">
        <v>1.6</v>
      </c>
      <c r="G243">
        <v>1059</v>
      </c>
      <c r="H243">
        <v>-2.6</v>
      </c>
      <c r="I243">
        <v>1721</v>
      </c>
      <c r="J243">
        <v>1.7</v>
      </c>
      <c r="K243">
        <v>2328</v>
      </c>
    </row>
    <row r="244" spans="1:11" x14ac:dyDescent="0.2">
      <c r="A244" t="s">
        <v>391</v>
      </c>
      <c r="B244">
        <v>31</v>
      </c>
      <c r="D244">
        <v>-2.6</v>
      </c>
      <c r="E244">
        <v>547</v>
      </c>
      <c r="F244">
        <v>1.7</v>
      </c>
      <c r="G244">
        <v>1149</v>
      </c>
      <c r="H244">
        <v>-2.6</v>
      </c>
      <c r="I244">
        <v>1812</v>
      </c>
      <c r="J244">
        <v>1.7</v>
      </c>
    </row>
    <row r="245" spans="1:11" x14ac:dyDescent="0.2">
      <c r="A245" t="s">
        <v>392</v>
      </c>
      <c r="B245">
        <v>1</v>
      </c>
      <c r="C245">
        <v>19</v>
      </c>
      <c r="D245">
        <v>-2.6</v>
      </c>
      <c r="E245">
        <v>637</v>
      </c>
      <c r="F245">
        <v>1.6</v>
      </c>
      <c r="G245">
        <v>1241</v>
      </c>
      <c r="H245">
        <v>-2.6</v>
      </c>
      <c r="I245">
        <v>1905</v>
      </c>
      <c r="J245">
        <v>1.6</v>
      </c>
    </row>
    <row r="246" spans="1:11" x14ac:dyDescent="0.2">
      <c r="A246" t="s">
        <v>392</v>
      </c>
      <c r="B246">
        <v>2</v>
      </c>
      <c r="C246">
        <v>111</v>
      </c>
      <c r="D246">
        <v>-2.5</v>
      </c>
      <c r="E246">
        <v>729</v>
      </c>
      <c r="F246">
        <v>1.6</v>
      </c>
      <c r="G246">
        <v>1333</v>
      </c>
      <c r="H246">
        <v>-2.5</v>
      </c>
      <c r="I246">
        <v>1959</v>
      </c>
      <c r="J246">
        <v>1.6</v>
      </c>
    </row>
    <row r="247" spans="1:11" x14ac:dyDescent="0.2">
      <c r="A247" t="s">
        <v>392</v>
      </c>
      <c r="B247">
        <v>3</v>
      </c>
      <c r="C247">
        <v>205</v>
      </c>
      <c r="D247">
        <v>-2.4</v>
      </c>
      <c r="E247">
        <v>823</v>
      </c>
      <c r="F247">
        <v>1.5</v>
      </c>
      <c r="G247">
        <v>1429</v>
      </c>
      <c r="H247">
        <v>-2.4</v>
      </c>
      <c r="I247">
        <v>2057</v>
      </c>
      <c r="J247">
        <v>1.5</v>
      </c>
    </row>
    <row r="248" spans="1:11" x14ac:dyDescent="0.2">
      <c r="A248" t="s">
        <v>392</v>
      </c>
      <c r="B248">
        <v>4</v>
      </c>
      <c r="C248">
        <v>302</v>
      </c>
      <c r="D248">
        <v>-2.2999999999999998</v>
      </c>
      <c r="E248">
        <v>921</v>
      </c>
      <c r="F248">
        <v>1.4</v>
      </c>
      <c r="G248">
        <v>1528</v>
      </c>
      <c r="H248">
        <v>-2.2999999999999998</v>
      </c>
      <c r="I248">
        <v>2158</v>
      </c>
    </row>
    <row r="249" spans="1:11" x14ac:dyDescent="0.2">
      <c r="A249" t="s">
        <v>392</v>
      </c>
      <c r="B249">
        <v>5</v>
      </c>
      <c r="D249">
        <v>1.4</v>
      </c>
      <c r="E249">
        <v>403</v>
      </c>
      <c r="F249">
        <v>-2.1</v>
      </c>
      <c r="G249">
        <v>1023</v>
      </c>
      <c r="H249">
        <v>1.4</v>
      </c>
      <c r="I249">
        <v>1631</v>
      </c>
      <c r="J249">
        <v>-2.1</v>
      </c>
      <c r="K249">
        <v>2303</v>
      </c>
    </row>
    <row r="250" spans="1:11" x14ac:dyDescent="0.2">
      <c r="A250" t="s">
        <v>392</v>
      </c>
      <c r="B250">
        <v>6</v>
      </c>
      <c r="D250">
        <v>1.3</v>
      </c>
      <c r="E250">
        <v>506</v>
      </c>
      <c r="F250">
        <v>-2</v>
      </c>
      <c r="G250">
        <v>1128</v>
      </c>
      <c r="H250">
        <v>1.3</v>
      </c>
      <c r="I250">
        <v>1735</v>
      </c>
      <c r="J250">
        <v>-2</v>
      </c>
    </row>
    <row r="251" spans="1:11" x14ac:dyDescent="0.2">
      <c r="A251" t="s">
        <v>392</v>
      </c>
      <c r="B251">
        <v>7</v>
      </c>
      <c r="C251">
        <v>7</v>
      </c>
      <c r="D251">
        <v>1.3</v>
      </c>
      <c r="E251">
        <v>609</v>
      </c>
      <c r="F251">
        <v>-2</v>
      </c>
      <c r="G251">
        <v>1232</v>
      </c>
      <c r="H251">
        <v>1.3</v>
      </c>
      <c r="I251">
        <v>1837</v>
      </c>
      <c r="J251">
        <v>-2</v>
      </c>
    </row>
    <row r="252" spans="1:11" x14ac:dyDescent="0.2">
      <c r="A252" t="s">
        <v>392</v>
      </c>
      <c r="B252">
        <v>8</v>
      </c>
      <c r="C252">
        <v>108</v>
      </c>
      <c r="D252">
        <v>1.3</v>
      </c>
      <c r="E252">
        <v>708</v>
      </c>
      <c r="F252">
        <v>-2</v>
      </c>
      <c r="G252">
        <v>1331</v>
      </c>
      <c r="H252">
        <v>1.4</v>
      </c>
      <c r="I252">
        <v>1935</v>
      </c>
      <c r="J252">
        <v>-2.1</v>
      </c>
    </row>
    <row r="253" spans="1:11" x14ac:dyDescent="0.2">
      <c r="A253" t="s">
        <v>392</v>
      </c>
      <c r="B253">
        <v>9</v>
      </c>
      <c r="C253">
        <v>203</v>
      </c>
      <c r="D253">
        <v>1.3</v>
      </c>
      <c r="E253">
        <v>801</v>
      </c>
      <c r="F253">
        <v>-2.1</v>
      </c>
      <c r="G253">
        <v>1423</v>
      </c>
      <c r="H253">
        <v>1.4</v>
      </c>
      <c r="I253">
        <v>2026</v>
      </c>
    </row>
    <row r="254" spans="1:11" x14ac:dyDescent="0.2">
      <c r="A254" t="s">
        <v>392</v>
      </c>
      <c r="B254">
        <v>10</v>
      </c>
      <c r="D254">
        <v>-2.1</v>
      </c>
      <c r="E254">
        <v>252</v>
      </c>
      <c r="F254">
        <v>1.4</v>
      </c>
      <c r="G254">
        <v>848</v>
      </c>
      <c r="H254">
        <v>-2.1</v>
      </c>
      <c r="I254">
        <v>1510</v>
      </c>
      <c r="J254">
        <v>1.4</v>
      </c>
      <c r="K254">
        <v>2112</v>
      </c>
    </row>
    <row r="255" spans="1:11" x14ac:dyDescent="0.2">
      <c r="A255" t="s">
        <v>392</v>
      </c>
      <c r="B255">
        <v>11</v>
      </c>
      <c r="D255">
        <v>-2.2000000000000002</v>
      </c>
      <c r="E255">
        <v>335</v>
      </c>
      <c r="F255">
        <v>1.4</v>
      </c>
      <c r="G255">
        <v>931</v>
      </c>
      <c r="H255">
        <v>-2.2000000000000002</v>
      </c>
      <c r="I255">
        <v>1552</v>
      </c>
      <c r="J255">
        <v>1.5</v>
      </c>
      <c r="K255">
        <v>2154</v>
      </c>
    </row>
    <row r="256" spans="1:11" x14ac:dyDescent="0.2">
      <c r="A256" t="s">
        <v>392</v>
      </c>
      <c r="B256">
        <v>12</v>
      </c>
      <c r="D256">
        <v>-2.2000000000000002</v>
      </c>
      <c r="E256">
        <v>415</v>
      </c>
      <c r="F256">
        <v>1.4</v>
      </c>
      <c r="G256">
        <v>1011</v>
      </c>
      <c r="H256">
        <v>-2.2999999999999998</v>
      </c>
      <c r="I256">
        <v>1631</v>
      </c>
      <c r="J256">
        <v>1.5</v>
      </c>
      <c r="K256">
        <v>2233</v>
      </c>
    </row>
    <row r="257" spans="1:11" x14ac:dyDescent="0.2">
      <c r="A257" t="s">
        <v>392</v>
      </c>
      <c r="B257">
        <v>13</v>
      </c>
      <c r="D257">
        <v>-2.2999999999999998</v>
      </c>
      <c r="E257">
        <v>452</v>
      </c>
      <c r="F257">
        <v>1.5</v>
      </c>
      <c r="G257">
        <v>1049</v>
      </c>
      <c r="H257">
        <v>-2.2999999999999998</v>
      </c>
      <c r="I257">
        <v>1709</v>
      </c>
      <c r="J257">
        <v>1.5</v>
      </c>
      <c r="K257">
        <v>2311</v>
      </c>
    </row>
    <row r="258" spans="1:11" x14ac:dyDescent="0.2">
      <c r="A258" t="s">
        <v>392</v>
      </c>
      <c r="B258">
        <v>14</v>
      </c>
      <c r="D258">
        <v>-2.2999999999999998</v>
      </c>
      <c r="E258">
        <v>528</v>
      </c>
      <c r="F258">
        <v>1.5</v>
      </c>
      <c r="G258">
        <v>1126</v>
      </c>
      <c r="H258">
        <v>-2.4</v>
      </c>
      <c r="I258">
        <v>1745</v>
      </c>
      <c r="J258">
        <v>1.5</v>
      </c>
      <c r="K258">
        <v>2349</v>
      </c>
    </row>
    <row r="259" spans="1:11" x14ac:dyDescent="0.2">
      <c r="A259" t="s">
        <v>392</v>
      </c>
      <c r="B259">
        <v>15</v>
      </c>
      <c r="D259">
        <v>-2.4</v>
      </c>
      <c r="E259">
        <v>603</v>
      </c>
      <c r="F259">
        <v>1.5</v>
      </c>
      <c r="G259">
        <v>1203</v>
      </c>
      <c r="H259">
        <v>-2.4</v>
      </c>
      <c r="I259">
        <v>1821</v>
      </c>
      <c r="J259">
        <v>1.5</v>
      </c>
    </row>
    <row r="260" spans="1:11" x14ac:dyDescent="0.2">
      <c r="A260" t="s">
        <v>392</v>
      </c>
      <c r="B260">
        <v>16</v>
      </c>
      <c r="C260">
        <v>27</v>
      </c>
      <c r="D260">
        <v>-2.2999999999999998</v>
      </c>
      <c r="E260">
        <v>638</v>
      </c>
      <c r="F260">
        <v>1.4</v>
      </c>
      <c r="G260">
        <v>1241</v>
      </c>
      <c r="H260">
        <v>-2.4</v>
      </c>
      <c r="I260">
        <v>1857</v>
      </c>
      <c r="J260">
        <v>1.4</v>
      </c>
    </row>
    <row r="261" spans="1:11" x14ac:dyDescent="0.2">
      <c r="A261" t="s">
        <v>392</v>
      </c>
      <c r="B261">
        <v>17</v>
      </c>
      <c r="C261">
        <v>105</v>
      </c>
      <c r="D261">
        <v>-2.2000000000000002</v>
      </c>
      <c r="E261">
        <v>713</v>
      </c>
      <c r="F261">
        <v>1.4</v>
      </c>
      <c r="G261">
        <v>1319</v>
      </c>
      <c r="H261">
        <v>-2.2999999999999998</v>
      </c>
      <c r="I261">
        <v>1934</v>
      </c>
      <c r="J261">
        <v>1.4</v>
      </c>
    </row>
    <row r="262" spans="1:11" x14ac:dyDescent="0.2">
      <c r="A262" t="s">
        <v>392</v>
      </c>
      <c r="B262">
        <v>18</v>
      </c>
      <c r="C262">
        <v>145</v>
      </c>
      <c r="D262">
        <v>-2.2000000000000002</v>
      </c>
      <c r="E262">
        <v>750</v>
      </c>
      <c r="F262">
        <v>1.4</v>
      </c>
      <c r="G262">
        <v>1400</v>
      </c>
      <c r="H262">
        <v>-2.2000000000000002</v>
      </c>
      <c r="I262">
        <v>2014</v>
      </c>
      <c r="J262">
        <v>1.4</v>
      </c>
    </row>
    <row r="263" spans="1:11" x14ac:dyDescent="0.2">
      <c r="A263" t="s">
        <v>392</v>
      </c>
      <c r="B263">
        <v>19</v>
      </c>
      <c r="C263">
        <v>228</v>
      </c>
      <c r="D263">
        <v>-2.1</v>
      </c>
      <c r="E263">
        <v>830</v>
      </c>
      <c r="F263">
        <v>1.3</v>
      </c>
      <c r="G263">
        <v>1445</v>
      </c>
      <c r="H263">
        <v>-2.2000000000000002</v>
      </c>
      <c r="I263">
        <v>2100</v>
      </c>
      <c r="J263">
        <v>1.3</v>
      </c>
    </row>
    <row r="264" spans="1:11" x14ac:dyDescent="0.2">
      <c r="A264" t="s">
        <v>392</v>
      </c>
      <c r="B264">
        <v>20</v>
      </c>
      <c r="C264">
        <v>316</v>
      </c>
      <c r="D264">
        <v>-2.1</v>
      </c>
      <c r="E264">
        <v>916</v>
      </c>
      <c r="F264">
        <v>1.3</v>
      </c>
      <c r="G264">
        <v>1536</v>
      </c>
      <c r="H264">
        <v>-2.1</v>
      </c>
      <c r="I264">
        <v>2152</v>
      </c>
    </row>
    <row r="265" spans="1:11" x14ac:dyDescent="0.2">
      <c r="A265" t="s">
        <v>392</v>
      </c>
      <c r="B265">
        <v>21</v>
      </c>
      <c r="D265">
        <v>1.2</v>
      </c>
      <c r="E265">
        <v>409</v>
      </c>
      <c r="F265">
        <v>-2</v>
      </c>
      <c r="G265">
        <v>1011</v>
      </c>
      <c r="H265">
        <v>1.2</v>
      </c>
      <c r="I265">
        <v>1634</v>
      </c>
      <c r="J265">
        <v>-2.1</v>
      </c>
      <c r="K265">
        <v>2252</v>
      </c>
    </row>
    <row r="266" spans="1:11" x14ac:dyDescent="0.2">
      <c r="A266" t="s">
        <v>392</v>
      </c>
      <c r="B266">
        <v>22</v>
      </c>
      <c r="D266">
        <v>1.2</v>
      </c>
      <c r="E266">
        <v>508</v>
      </c>
      <c r="F266">
        <v>-2</v>
      </c>
      <c r="G266">
        <v>1115</v>
      </c>
      <c r="H266">
        <v>1.3</v>
      </c>
      <c r="I266">
        <v>1735</v>
      </c>
      <c r="J266">
        <v>-2.1</v>
      </c>
      <c r="K266">
        <v>2356</v>
      </c>
    </row>
    <row r="267" spans="1:11" x14ac:dyDescent="0.2">
      <c r="A267" t="s">
        <v>392</v>
      </c>
      <c r="B267">
        <v>23</v>
      </c>
      <c r="D267">
        <v>1.3</v>
      </c>
      <c r="E267">
        <v>608</v>
      </c>
      <c r="F267">
        <v>-2.1</v>
      </c>
      <c r="G267">
        <v>1221</v>
      </c>
      <c r="H267">
        <v>1.3</v>
      </c>
      <c r="I267">
        <v>1837</v>
      </c>
      <c r="J267">
        <v>-2.2000000000000002</v>
      </c>
    </row>
    <row r="268" spans="1:11" x14ac:dyDescent="0.2">
      <c r="A268" t="s">
        <v>392</v>
      </c>
      <c r="B268">
        <v>24</v>
      </c>
      <c r="C268">
        <v>59</v>
      </c>
      <c r="D268">
        <v>1.4</v>
      </c>
      <c r="E268">
        <v>707</v>
      </c>
      <c r="F268">
        <v>-2.2000000000000002</v>
      </c>
      <c r="G268">
        <v>1324</v>
      </c>
      <c r="H268">
        <v>1.4</v>
      </c>
      <c r="I268">
        <v>1937</v>
      </c>
      <c r="J268">
        <v>-2.2999999999999998</v>
      </c>
    </row>
    <row r="269" spans="1:11" x14ac:dyDescent="0.2">
      <c r="A269" t="s">
        <v>392</v>
      </c>
      <c r="B269">
        <v>25</v>
      </c>
      <c r="C269">
        <v>158</v>
      </c>
      <c r="D269">
        <v>1.4</v>
      </c>
      <c r="E269">
        <v>803</v>
      </c>
      <c r="F269">
        <v>-2.4</v>
      </c>
      <c r="G269">
        <v>1423</v>
      </c>
      <c r="H269">
        <v>1.5</v>
      </c>
      <c r="I269">
        <v>2033</v>
      </c>
      <c r="J269">
        <v>-2.4</v>
      </c>
    </row>
    <row r="270" spans="1:11" x14ac:dyDescent="0.2">
      <c r="A270" t="s">
        <v>392</v>
      </c>
      <c r="B270">
        <v>26</v>
      </c>
      <c r="C270">
        <v>253</v>
      </c>
      <c r="D270">
        <v>1.6</v>
      </c>
      <c r="E270">
        <v>857</v>
      </c>
      <c r="F270">
        <v>-2.5</v>
      </c>
      <c r="G270">
        <v>1518</v>
      </c>
      <c r="H270">
        <v>1.6</v>
      </c>
      <c r="I270">
        <v>2126</v>
      </c>
    </row>
    <row r="271" spans="1:11" x14ac:dyDescent="0.2">
      <c r="A271" t="s">
        <v>392</v>
      </c>
      <c r="B271">
        <v>27</v>
      </c>
      <c r="D271">
        <v>-2.5</v>
      </c>
      <c r="E271">
        <v>345</v>
      </c>
      <c r="F271">
        <v>1.6</v>
      </c>
      <c r="G271">
        <v>949</v>
      </c>
      <c r="H271">
        <v>-2.6</v>
      </c>
      <c r="I271">
        <v>1612</v>
      </c>
      <c r="J271">
        <v>1.7</v>
      </c>
      <c r="K271">
        <v>2218</v>
      </c>
    </row>
    <row r="272" spans="1:11" x14ac:dyDescent="0.2">
      <c r="A272" t="s">
        <v>392</v>
      </c>
      <c r="B272">
        <v>28</v>
      </c>
      <c r="D272">
        <v>-2.6</v>
      </c>
      <c r="E272">
        <v>436</v>
      </c>
      <c r="F272">
        <v>1.7</v>
      </c>
      <c r="G272">
        <v>1039</v>
      </c>
      <c r="H272">
        <v>-2.6</v>
      </c>
      <c r="I272">
        <v>1703</v>
      </c>
      <c r="J272">
        <v>1.7</v>
      </c>
      <c r="K272">
        <v>2309</v>
      </c>
    </row>
    <row r="273" spans="1:11" x14ac:dyDescent="0.2">
      <c r="A273" t="s">
        <v>392</v>
      </c>
      <c r="B273">
        <v>29</v>
      </c>
      <c r="D273">
        <v>-2.6</v>
      </c>
      <c r="E273">
        <v>526</v>
      </c>
      <c r="F273">
        <v>1.7</v>
      </c>
      <c r="G273">
        <v>1130</v>
      </c>
      <c r="H273">
        <v>-2.6</v>
      </c>
      <c r="I273">
        <v>1755</v>
      </c>
      <c r="J273">
        <v>1.7</v>
      </c>
    </row>
    <row r="274" spans="1:11" x14ac:dyDescent="0.2">
      <c r="A274" t="s">
        <v>392</v>
      </c>
      <c r="B274">
        <v>30</v>
      </c>
      <c r="C274">
        <v>0</v>
      </c>
      <c r="D274">
        <v>-2.5</v>
      </c>
      <c r="E274">
        <v>616</v>
      </c>
      <c r="F274">
        <v>1.7</v>
      </c>
      <c r="G274">
        <v>1221</v>
      </c>
      <c r="H274">
        <v>-2.6</v>
      </c>
      <c r="I274">
        <v>1847</v>
      </c>
      <c r="J274">
        <v>1.6</v>
      </c>
    </row>
    <row r="275" spans="1:11" x14ac:dyDescent="0.2">
      <c r="A275" t="s">
        <v>393</v>
      </c>
      <c r="B275">
        <v>1</v>
      </c>
      <c r="C275">
        <v>52</v>
      </c>
      <c r="D275">
        <v>-2.5</v>
      </c>
      <c r="E275">
        <v>708</v>
      </c>
      <c r="F275">
        <v>1.6</v>
      </c>
      <c r="G275">
        <v>1314</v>
      </c>
      <c r="H275">
        <v>-2.5</v>
      </c>
      <c r="I275">
        <v>1941</v>
      </c>
      <c r="J275">
        <v>1.6</v>
      </c>
    </row>
    <row r="276" spans="1:11" x14ac:dyDescent="0.2">
      <c r="A276" t="s">
        <v>393</v>
      </c>
      <c r="B276">
        <v>2</v>
      </c>
      <c r="C276">
        <v>146</v>
      </c>
      <c r="D276">
        <v>-2.4</v>
      </c>
      <c r="E276">
        <v>802</v>
      </c>
      <c r="F276">
        <v>1.5</v>
      </c>
      <c r="G276">
        <v>1409</v>
      </c>
      <c r="H276">
        <v>-2.4</v>
      </c>
      <c r="I276">
        <v>2037</v>
      </c>
      <c r="J276">
        <v>1.5</v>
      </c>
    </row>
    <row r="277" spans="1:11" x14ac:dyDescent="0.2">
      <c r="A277" t="s">
        <v>393</v>
      </c>
      <c r="B277">
        <v>3</v>
      </c>
      <c r="C277">
        <v>242</v>
      </c>
      <c r="D277">
        <v>-2.2000000000000002</v>
      </c>
      <c r="E277">
        <v>900</v>
      </c>
      <c r="F277">
        <v>1.4</v>
      </c>
      <c r="G277">
        <v>1507</v>
      </c>
      <c r="H277">
        <v>-2.2000000000000002</v>
      </c>
      <c r="I277">
        <v>2137</v>
      </c>
    </row>
    <row r="278" spans="1:11" x14ac:dyDescent="0.2">
      <c r="A278" t="s">
        <v>393</v>
      </c>
      <c r="B278">
        <v>4</v>
      </c>
      <c r="D278">
        <v>1.4</v>
      </c>
      <c r="E278">
        <v>341</v>
      </c>
      <c r="F278">
        <v>-2.1</v>
      </c>
      <c r="G278">
        <v>1001</v>
      </c>
      <c r="H278">
        <v>1.3</v>
      </c>
      <c r="I278">
        <v>1608</v>
      </c>
      <c r="J278">
        <v>-2.1</v>
      </c>
      <c r="K278">
        <v>2240</v>
      </c>
    </row>
    <row r="279" spans="1:11" x14ac:dyDescent="0.2">
      <c r="A279" t="s">
        <v>393</v>
      </c>
      <c r="B279">
        <v>5</v>
      </c>
      <c r="D279">
        <v>1.3</v>
      </c>
      <c r="E279">
        <v>443</v>
      </c>
      <c r="F279">
        <v>-2</v>
      </c>
      <c r="G279">
        <v>1105</v>
      </c>
      <c r="H279">
        <v>1.3</v>
      </c>
      <c r="I279">
        <v>1711</v>
      </c>
      <c r="J279">
        <v>-2</v>
      </c>
      <c r="K279">
        <v>2343</v>
      </c>
    </row>
    <row r="280" spans="1:11" x14ac:dyDescent="0.2">
      <c r="A280" t="s">
        <v>393</v>
      </c>
      <c r="B280">
        <v>6</v>
      </c>
      <c r="D280">
        <v>1.2</v>
      </c>
      <c r="E280">
        <v>544</v>
      </c>
      <c r="F280">
        <v>-1.9</v>
      </c>
      <c r="G280">
        <v>1209</v>
      </c>
      <c r="H280">
        <v>1.3</v>
      </c>
      <c r="I280">
        <v>1812</v>
      </c>
      <c r="J280">
        <v>-2</v>
      </c>
    </row>
    <row r="281" spans="1:11" x14ac:dyDescent="0.2">
      <c r="A281" t="s">
        <v>393</v>
      </c>
      <c r="B281">
        <v>7</v>
      </c>
      <c r="C281">
        <v>42</v>
      </c>
      <c r="D281">
        <v>1.3</v>
      </c>
      <c r="E281">
        <v>641</v>
      </c>
      <c r="F281">
        <v>-2</v>
      </c>
      <c r="G281">
        <v>1307</v>
      </c>
      <c r="H281">
        <v>1.3</v>
      </c>
      <c r="I281">
        <v>1908</v>
      </c>
      <c r="J281">
        <v>-2</v>
      </c>
    </row>
    <row r="282" spans="1:11" x14ac:dyDescent="0.2">
      <c r="A282" t="s">
        <v>393</v>
      </c>
      <c r="B282">
        <v>8</v>
      </c>
      <c r="C282">
        <v>136</v>
      </c>
      <c r="D282">
        <v>1.3</v>
      </c>
      <c r="E282">
        <v>733</v>
      </c>
      <c r="F282">
        <v>-2</v>
      </c>
      <c r="G282">
        <v>1358</v>
      </c>
      <c r="H282">
        <v>1.3</v>
      </c>
      <c r="I282">
        <v>1958</v>
      </c>
      <c r="J282">
        <v>-2.1</v>
      </c>
    </row>
    <row r="283" spans="1:11" x14ac:dyDescent="0.2">
      <c r="A283" t="s">
        <v>393</v>
      </c>
      <c r="B283">
        <v>9</v>
      </c>
      <c r="C283">
        <v>223</v>
      </c>
      <c r="D283">
        <v>1.4</v>
      </c>
      <c r="E283">
        <v>819</v>
      </c>
      <c r="F283">
        <v>-2.1</v>
      </c>
      <c r="G283">
        <v>1444</v>
      </c>
      <c r="H283">
        <v>1.4</v>
      </c>
      <c r="I283">
        <v>2043</v>
      </c>
    </row>
    <row r="284" spans="1:11" x14ac:dyDescent="0.2">
      <c r="A284" t="s">
        <v>393</v>
      </c>
      <c r="B284">
        <v>10</v>
      </c>
      <c r="D284">
        <v>-2.1</v>
      </c>
      <c r="E284">
        <v>305</v>
      </c>
      <c r="F284">
        <v>1.4</v>
      </c>
      <c r="G284">
        <v>900</v>
      </c>
      <c r="H284">
        <v>-2.2000000000000002</v>
      </c>
      <c r="I284">
        <v>1525</v>
      </c>
      <c r="J284">
        <v>1.4</v>
      </c>
      <c r="K284">
        <v>2123</v>
      </c>
    </row>
    <row r="285" spans="1:11" x14ac:dyDescent="0.2">
      <c r="A285" t="s">
        <v>393</v>
      </c>
      <c r="B285">
        <v>11</v>
      </c>
      <c r="D285">
        <v>-2.2000000000000002</v>
      </c>
      <c r="E285">
        <v>344</v>
      </c>
      <c r="F285">
        <v>1.4</v>
      </c>
      <c r="G285">
        <v>939</v>
      </c>
      <c r="H285">
        <v>-2.2999999999999998</v>
      </c>
      <c r="I285">
        <v>1603</v>
      </c>
      <c r="J285">
        <v>1.5</v>
      </c>
      <c r="K285">
        <v>2202</v>
      </c>
    </row>
    <row r="286" spans="1:11" x14ac:dyDescent="0.2">
      <c r="A286" t="s">
        <v>393</v>
      </c>
      <c r="B286">
        <v>12</v>
      </c>
      <c r="D286">
        <v>-2.2000000000000002</v>
      </c>
      <c r="E286">
        <v>421</v>
      </c>
      <c r="F286">
        <v>1.4</v>
      </c>
      <c r="G286">
        <v>1017</v>
      </c>
      <c r="H286">
        <v>-2.4</v>
      </c>
      <c r="I286">
        <v>1640</v>
      </c>
      <c r="J286">
        <v>1.5</v>
      </c>
      <c r="K286">
        <v>2240</v>
      </c>
    </row>
    <row r="287" spans="1:11" x14ac:dyDescent="0.2">
      <c r="A287" t="s">
        <v>393</v>
      </c>
      <c r="B287">
        <v>13</v>
      </c>
      <c r="D287">
        <v>-2.2999999999999998</v>
      </c>
      <c r="E287">
        <v>456</v>
      </c>
      <c r="F287">
        <v>1.5</v>
      </c>
      <c r="G287">
        <v>1054</v>
      </c>
      <c r="H287">
        <v>-2.4</v>
      </c>
      <c r="I287">
        <v>1716</v>
      </c>
      <c r="J287">
        <v>1.5</v>
      </c>
      <c r="K287">
        <v>2318</v>
      </c>
    </row>
    <row r="288" spans="1:11" x14ac:dyDescent="0.2">
      <c r="A288" t="s">
        <v>393</v>
      </c>
      <c r="B288">
        <v>14</v>
      </c>
      <c r="D288">
        <v>-2.4</v>
      </c>
      <c r="E288">
        <v>531</v>
      </c>
      <c r="F288">
        <v>1.5</v>
      </c>
      <c r="G288">
        <v>1131</v>
      </c>
      <c r="H288">
        <v>-2.4</v>
      </c>
      <c r="I288">
        <v>1752</v>
      </c>
      <c r="J288">
        <v>1.5</v>
      </c>
      <c r="K288">
        <v>2355</v>
      </c>
    </row>
    <row r="289" spans="1:11" x14ac:dyDescent="0.2">
      <c r="A289" t="s">
        <v>393</v>
      </c>
      <c r="B289">
        <v>15</v>
      </c>
      <c r="D289">
        <v>-2.4</v>
      </c>
      <c r="E289">
        <v>606</v>
      </c>
      <c r="F289">
        <v>1.4</v>
      </c>
      <c r="G289">
        <v>1208</v>
      </c>
      <c r="H289">
        <v>-2.4</v>
      </c>
      <c r="I289">
        <v>1829</v>
      </c>
      <c r="J289">
        <v>1.4</v>
      </c>
    </row>
    <row r="290" spans="1:11" x14ac:dyDescent="0.2">
      <c r="A290" t="s">
        <v>393</v>
      </c>
      <c r="B290">
        <v>16</v>
      </c>
      <c r="C290">
        <v>33</v>
      </c>
      <c r="D290">
        <v>-2.2999999999999998</v>
      </c>
      <c r="E290">
        <v>641</v>
      </c>
      <c r="F290">
        <v>1.4</v>
      </c>
      <c r="G290">
        <v>1246</v>
      </c>
      <c r="H290">
        <v>-2.4</v>
      </c>
      <c r="I290">
        <v>1906</v>
      </c>
      <c r="J290">
        <v>1.4</v>
      </c>
    </row>
    <row r="291" spans="1:11" x14ac:dyDescent="0.2">
      <c r="A291" t="s">
        <v>393</v>
      </c>
      <c r="B291">
        <v>17</v>
      </c>
      <c r="C291">
        <v>112</v>
      </c>
      <c r="D291">
        <v>-2.2000000000000002</v>
      </c>
      <c r="E291">
        <v>718</v>
      </c>
      <c r="F291">
        <v>1.4</v>
      </c>
      <c r="G291">
        <v>1327</v>
      </c>
      <c r="H291">
        <v>-2.4</v>
      </c>
      <c r="I291">
        <v>1947</v>
      </c>
      <c r="J291">
        <v>1.4</v>
      </c>
    </row>
    <row r="292" spans="1:11" x14ac:dyDescent="0.2">
      <c r="A292" t="s">
        <v>393</v>
      </c>
      <c r="B292">
        <v>18</v>
      </c>
      <c r="C292">
        <v>155</v>
      </c>
      <c r="D292">
        <v>-2.2000000000000002</v>
      </c>
      <c r="E292">
        <v>800</v>
      </c>
      <c r="F292">
        <v>1.4</v>
      </c>
      <c r="G292">
        <v>1412</v>
      </c>
      <c r="H292">
        <v>-2.2999999999999998</v>
      </c>
      <c r="I292">
        <v>2033</v>
      </c>
      <c r="J292">
        <v>1.3</v>
      </c>
    </row>
    <row r="293" spans="1:11" x14ac:dyDescent="0.2">
      <c r="A293" t="s">
        <v>393</v>
      </c>
      <c r="B293">
        <v>19</v>
      </c>
      <c r="C293">
        <v>242</v>
      </c>
      <c r="D293">
        <v>-2.1</v>
      </c>
      <c r="E293">
        <v>848</v>
      </c>
      <c r="F293">
        <v>1.3</v>
      </c>
      <c r="G293">
        <v>1503</v>
      </c>
      <c r="H293">
        <v>-2.2000000000000002</v>
      </c>
      <c r="I293">
        <v>2126</v>
      </c>
    </row>
    <row r="294" spans="1:11" x14ac:dyDescent="0.2">
      <c r="A294" t="s">
        <v>393</v>
      </c>
      <c r="B294">
        <v>20</v>
      </c>
      <c r="D294">
        <v>1.3</v>
      </c>
      <c r="E294">
        <v>336</v>
      </c>
      <c r="F294">
        <v>-2.1</v>
      </c>
      <c r="G294">
        <v>946</v>
      </c>
      <c r="H294">
        <v>1.3</v>
      </c>
      <c r="I294">
        <v>1602</v>
      </c>
      <c r="J294">
        <v>-2.2000000000000002</v>
      </c>
      <c r="K294">
        <v>2226</v>
      </c>
    </row>
    <row r="295" spans="1:11" x14ac:dyDescent="0.2">
      <c r="A295" t="s">
        <v>393</v>
      </c>
      <c r="B295">
        <v>21</v>
      </c>
      <c r="D295">
        <v>1.3</v>
      </c>
      <c r="E295">
        <v>436</v>
      </c>
      <c r="F295">
        <v>-2.1</v>
      </c>
      <c r="G295">
        <v>1051</v>
      </c>
      <c r="H295">
        <v>1.3</v>
      </c>
      <c r="I295">
        <v>1705</v>
      </c>
      <c r="J295">
        <v>-2.2000000000000002</v>
      </c>
      <c r="K295">
        <v>2331</v>
      </c>
    </row>
    <row r="296" spans="1:11" x14ac:dyDescent="0.2">
      <c r="A296" t="s">
        <v>393</v>
      </c>
      <c r="B296">
        <v>22</v>
      </c>
      <c r="D296">
        <v>1.3</v>
      </c>
      <c r="E296">
        <v>538</v>
      </c>
      <c r="F296">
        <v>-2.2000000000000002</v>
      </c>
      <c r="G296">
        <v>1200</v>
      </c>
      <c r="H296">
        <v>1.3</v>
      </c>
      <c r="I296">
        <v>1809</v>
      </c>
      <c r="J296">
        <v>-2.2000000000000002</v>
      </c>
    </row>
    <row r="297" spans="1:11" x14ac:dyDescent="0.2">
      <c r="A297" t="s">
        <v>393</v>
      </c>
      <c r="B297">
        <v>23</v>
      </c>
      <c r="C297">
        <v>35</v>
      </c>
      <c r="D297">
        <v>1.4</v>
      </c>
      <c r="E297">
        <v>639</v>
      </c>
      <c r="F297">
        <v>-2.2999999999999998</v>
      </c>
      <c r="G297">
        <v>1305</v>
      </c>
      <c r="H297">
        <v>1.4</v>
      </c>
      <c r="I297">
        <v>1911</v>
      </c>
      <c r="J297">
        <v>-2.2999999999999998</v>
      </c>
    </row>
    <row r="298" spans="1:11" x14ac:dyDescent="0.2">
      <c r="A298" t="s">
        <v>393</v>
      </c>
      <c r="B298">
        <v>24</v>
      </c>
      <c r="C298">
        <v>136</v>
      </c>
      <c r="D298">
        <v>1.4</v>
      </c>
      <c r="E298">
        <v>738</v>
      </c>
      <c r="F298">
        <v>-2.4</v>
      </c>
      <c r="G298">
        <v>1406</v>
      </c>
      <c r="H298">
        <v>1.5</v>
      </c>
      <c r="I298">
        <v>2009</v>
      </c>
      <c r="J298">
        <v>-2.4</v>
      </c>
    </row>
    <row r="299" spans="1:11" x14ac:dyDescent="0.2">
      <c r="A299" t="s">
        <v>393</v>
      </c>
      <c r="B299">
        <v>25</v>
      </c>
      <c r="C299">
        <v>232</v>
      </c>
      <c r="D299">
        <v>1.6</v>
      </c>
      <c r="E299">
        <v>833</v>
      </c>
      <c r="F299">
        <v>-2.5</v>
      </c>
      <c r="G299">
        <v>1503</v>
      </c>
      <c r="H299">
        <v>1.6</v>
      </c>
      <c r="I299">
        <v>2104</v>
      </c>
    </row>
    <row r="300" spans="1:11" x14ac:dyDescent="0.2">
      <c r="A300" t="s">
        <v>393</v>
      </c>
      <c r="B300">
        <v>26</v>
      </c>
      <c r="D300">
        <v>-2.5</v>
      </c>
      <c r="E300">
        <v>326</v>
      </c>
      <c r="F300">
        <v>1.6</v>
      </c>
      <c r="G300">
        <v>926</v>
      </c>
      <c r="H300">
        <v>-2.6</v>
      </c>
      <c r="I300">
        <v>1557</v>
      </c>
      <c r="J300">
        <v>1.6</v>
      </c>
      <c r="K300">
        <v>2157</v>
      </c>
    </row>
    <row r="301" spans="1:11" x14ac:dyDescent="0.2">
      <c r="A301" t="s">
        <v>393</v>
      </c>
      <c r="B301">
        <v>27</v>
      </c>
      <c r="D301">
        <v>-2.5</v>
      </c>
      <c r="E301">
        <v>418</v>
      </c>
      <c r="F301">
        <v>1.7</v>
      </c>
      <c r="G301">
        <v>1018</v>
      </c>
      <c r="H301">
        <v>-2.6</v>
      </c>
      <c r="I301">
        <v>1649</v>
      </c>
      <c r="J301">
        <v>1.7</v>
      </c>
      <c r="K301">
        <v>2248</v>
      </c>
    </row>
    <row r="302" spans="1:11" x14ac:dyDescent="0.2">
      <c r="A302" t="s">
        <v>393</v>
      </c>
      <c r="B302">
        <v>28</v>
      </c>
      <c r="D302">
        <v>-2.6</v>
      </c>
      <c r="E302">
        <v>508</v>
      </c>
      <c r="F302">
        <v>1.7</v>
      </c>
      <c r="G302">
        <v>1109</v>
      </c>
      <c r="H302">
        <v>-2.6</v>
      </c>
      <c r="I302">
        <v>1741</v>
      </c>
      <c r="J302">
        <v>1.6</v>
      </c>
      <c r="K302">
        <v>2339</v>
      </c>
    </row>
    <row r="303" spans="1:11" x14ac:dyDescent="0.2">
      <c r="A303" t="s">
        <v>393</v>
      </c>
      <c r="B303">
        <v>29</v>
      </c>
      <c r="D303">
        <v>-2.5</v>
      </c>
      <c r="E303">
        <v>559</v>
      </c>
      <c r="F303">
        <v>1.6</v>
      </c>
      <c r="G303">
        <v>1200</v>
      </c>
      <c r="H303">
        <v>-2.6</v>
      </c>
      <c r="I303">
        <v>1833</v>
      </c>
      <c r="J303">
        <v>1.6</v>
      </c>
    </row>
    <row r="304" spans="1:11" x14ac:dyDescent="0.2">
      <c r="A304" t="s">
        <v>393</v>
      </c>
      <c r="B304">
        <v>30</v>
      </c>
      <c r="C304">
        <v>30</v>
      </c>
      <c r="D304">
        <v>-2.5</v>
      </c>
      <c r="E304">
        <v>651</v>
      </c>
      <c r="F304">
        <v>1.6</v>
      </c>
      <c r="G304">
        <v>1251</v>
      </c>
      <c r="H304">
        <v>-2.5</v>
      </c>
      <c r="I304">
        <v>1925</v>
      </c>
      <c r="J304">
        <v>1.5</v>
      </c>
    </row>
    <row r="305" spans="1:11" x14ac:dyDescent="0.2">
      <c r="A305" t="s">
        <v>393</v>
      </c>
      <c r="B305">
        <v>31</v>
      </c>
      <c r="C305">
        <v>122</v>
      </c>
      <c r="D305">
        <v>-2.4</v>
      </c>
      <c r="E305">
        <v>744</v>
      </c>
      <c r="F305">
        <v>1.5</v>
      </c>
      <c r="G305">
        <v>1344</v>
      </c>
      <c r="H305">
        <v>-2.4</v>
      </c>
      <c r="I305">
        <v>2020</v>
      </c>
      <c r="J305">
        <v>1.4</v>
      </c>
    </row>
    <row r="306" spans="1:11" x14ac:dyDescent="0.2">
      <c r="A306" t="s">
        <v>394</v>
      </c>
      <c r="B306">
        <v>1</v>
      </c>
      <c r="C306">
        <v>116</v>
      </c>
      <c r="D306">
        <v>-2.2000000000000002</v>
      </c>
      <c r="E306">
        <v>740</v>
      </c>
      <c r="F306">
        <v>1.4</v>
      </c>
      <c r="G306">
        <v>1339</v>
      </c>
      <c r="H306">
        <v>-2.2000000000000002</v>
      </c>
      <c r="I306">
        <v>2016</v>
      </c>
      <c r="J306">
        <v>1.3</v>
      </c>
    </row>
    <row r="307" spans="1:11" x14ac:dyDescent="0.2">
      <c r="A307" t="s">
        <v>394</v>
      </c>
      <c r="B307">
        <v>2</v>
      </c>
      <c r="C307">
        <v>212</v>
      </c>
      <c r="D307">
        <v>-2.1</v>
      </c>
      <c r="E307">
        <v>839</v>
      </c>
      <c r="F307">
        <v>1.3</v>
      </c>
      <c r="G307">
        <v>1437</v>
      </c>
      <c r="H307">
        <v>-2.1</v>
      </c>
      <c r="I307">
        <v>2115</v>
      </c>
    </row>
    <row r="308" spans="1:11" x14ac:dyDescent="0.2">
      <c r="A308" t="s">
        <v>394</v>
      </c>
      <c r="B308">
        <v>3</v>
      </c>
      <c r="D308">
        <v>1.2</v>
      </c>
      <c r="E308">
        <v>309</v>
      </c>
      <c r="F308">
        <v>-2</v>
      </c>
      <c r="G308">
        <v>941</v>
      </c>
      <c r="H308">
        <v>1.2</v>
      </c>
      <c r="I308">
        <v>1536</v>
      </c>
      <c r="J308">
        <v>-2</v>
      </c>
      <c r="K308">
        <v>2215</v>
      </c>
    </row>
    <row r="309" spans="1:11" x14ac:dyDescent="0.2">
      <c r="A309" t="s">
        <v>394</v>
      </c>
      <c r="B309">
        <v>4</v>
      </c>
      <c r="D309">
        <v>1.2</v>
      </c>
      <c r="E309">
        <v>407</v>
      </c>
      <c r="F309">
        <v>-1.9</v>
      </c>
      <c r="G309">
        <v>1041</v>
      </c>
      <c r="H309">
        <v>1.2</v>
      </c>
      <c r="I309">
        <v>1634</v>
      </c>
      <c r="J309">
        <v>-2</v>
      </c>
      <c r="K309">
        <v>2312</v>
      </c>
    </row>
    <row r="310" spans="1:11" x14ac:dyDescent="0.2">
      <c r="A310" t="s">
        <v>394</v>
      </c>
      <c r="B310">
        <v>5</v>
      </c>
      <c r="D310">
        <v>1.2</v>
      </c>
      <c r="E310">
        <v>502</v>
      </c>
      <c r="F310">
        <v>-2</v>
      </c>
      <c r="G310">
        <v>1138</v>
      </c>
      <c r="H310">
        <v>1.2</v>
      </c>
      <c r="I310">
        <v>1729</v>
      </c>
      <c r="J310">
        <v>-2</v>
      </c>
    </row>
    <row r="311" spans="1:11" x14ac:dyDescent="0.2">
      <c r="A311" t="s">
        <v>394</v>
      </c>
      <c r="B311">
        <v>6</v>
      </c>
      <c r="C311">
        <v>4</v>
      </c>
      <c r="D311">
        <v>1.2</v>
      </c>
      <c r="E311">
        <v>553</v>
      </c>
      <c r="F311">
        <v>-2</v>
      </c>
      <c r="G311">
        <v>1229</v>
      </c>
      <c r="H311">
        <v>1.2</v>
      </c>
      <c r="I311">
        <v>1819</v>
      </c>
      <c r="J311">
        <v>-2</v>
      </c>
    </row>
    <row r="312" spans="1:11" x14ac:dyDescent="0.2">
      <c r="A312" t="s">
        <v>394</v>
      </c>
      <c r="B312">
        <v>7</v>
      </c>
      <c r="C312">
        <v>51</v>
      </c>
      <c r="D312">
        <v>1.3</v>
      </c>
      <c r="E312">
        <v>640</v>
      </c>
      <c r="F312">
        <v>-2.1</v>
      </c>
      <c r="G312">
        <v>1315</v>
      </c>
      <c r="H312">
        <v>1.3</v>
      </c>
      <c r="I312">
        <v>1904</v>
      </c>
      <c r="J312">
        <v>-2.1</v>
      </c>
    </row>
    <row r="313" spans="1:11" x14ac:dyDescent="0.2">
      <c r="A313" t="s">
        <v>394</v>
      </c>
      <c r="B313">
        <v>8</v>
      </c>
      <c r="C313">
        <v>134</v>
      </c>
      <c r="D313">
        <v>1.3</v>
      </c>
      <c r="E313">
        <v>723</v>
      </c>
      <c r="F313">
        <v>-2.2000000000000002</v>
      </c>
      <c r="G313">
        <v>1357</v>
      </c>
      <c r="H313">
        <v>1.4</v>
      </c>
      <c r="I313">
        <v>1946</v>
      </c>
      <c r="J313">
        <v>-2.2000000000000002</v>
      </c>
    </row>
    <row r="314" spans="1:11" x14ac:dyDescent="0.2">
      <c r="A314" t="s">
        <v>394</v>
      </c>
      <c r="B314">
        <v>9</v>
      </c>
      <c r="C314">
        <v>214</v>
      </c>
      <c r="D314">
        <v>1.4</v>
      </c>
      <c r="E314">
        <v>803</v>
      </c>
      <c r="F314">
        <v>-2.2999999999999998</v>
      </c>
      <c r="G314">
        <v>1436</v>
      </c>
      <c r="H314">
        <v>1.4</v>
      </c>
      <c r="I314">
        <v>2027</v>
      </c>
      <c r="J314">
        <v>-2.2000000000000002</v>
      </c>
    </row>
    <row r="315" spans="1:11" x14ac:dyDescent="0.2">
      <c r="A315" t="s">
        <v>394</v>
      </c>
      <c r="B315">
        <v>10</v>
      </c>
      <c r="C315">
        <v>252</v>
      </c>
      <c r="D315">
        <v>1.4</v>
      </c>
      <c r="E315">
        <v>842</v>
      </c>
      <c r="F315">
        <v>-2.4</v>
      </c>
      <c r="G315">
        <v>1515</v>
      </c>
      <c r="H315">
        <v>1.4</v>
      </c>
      <c r="I315">
        <v>2106</v>
      </c>
    </row>
    <row r="316" spans="1:11" x14ac:dyDescent="0.2">
      <c r="A316" t="s">
        <v>394</v>
      </c>
      <c r="B316">
        <v>11</v>
      </c>
      <c r="D316">
        <v>-2.4</v>
      </c>
      <c r="E316">
        <v>329</v>
      </c>
      <c r="F316">
        <v>1.4</v>
      </c>
      <c r="G316">
        <v>920</v>
      </c>
      <c r="H316">
        <v>-2.4</v>
      </c>
      <c r="I316">
        <v>1552</v>
      </c>
      <c r="J316">
        <v>1.4</v>
      </c>
      <c r="K316">
        <v>2144</v>
      </c>
    </row>
    <row r="317" spans="1:11" x14ac:dyDescent="0.2">
      <c r="A317" t="s">
        <v>394</v>
      </c>
      <c r="B317">
        <v>12</v>
      </c>
      <c r="D317">
        <v>-2.4</v>
      </c>
      <c r="E317">
        <v>405</v>
      </c>
      <c r="F317">
        <v>1.4</v>
      </c>
      <c r="G317">
        <v>958</v>
      </c>
      <c r="H317">
        <v>-2.5</v>
      </c>
      <c r="I317">
        <v>1630</v>
      </c>
      <c r="J317">
        <v>1.4</v>
      </c>
      <c r="K317">
        <v>2223</v>
      </c>
    </row>
    <row r="318" spans="1:11" x14ac:dyDescent="0.2">
      <c r="A318" t="s">
        <v>394</v>
      </c>
      <c r="B318">
        <v>13</v>
      </c>
      <c r="D318">
        <v>-2.4</v>
      </c>
      <c r="E318">
        <v>441</v>
      </c>
      <c r="F318">
        <v>1.4</v>
      </c>
      <c r="G318">
        <v>1036</v>
      </c>
      <c r="H318">
        <v>-2.5</v>
      </c>
      <c r="I318">
        <v>1708</v>
      </c>
      <c r="J318">
        <v>1.4</v>
      </c>
      <c r="K318">
        <v>2301</v>
      </c>
    </row>
    <row r="319" spans="1:11" x14ac:dyDescent="0.2">
      <c r="A319" t="s">
        <v>394</v>
      </c>
      <c r="B319">
        <v>14</v>
      </c>
      <c r="D319">
        <v>-2.4</v>
      </c>
      <c r="E319">
        <v>518</v>
      </c>
      <c r="F319">
        <v>1.4</v>
      </c>
      <c r="G319">
        <v>1116</v>
      </c>
      <c r="H319">
        <v>-2.5</v>
      </c>
      <c r="I319">
        <v>1748</v>
      </c>
      <c r="J319">
        <v>1.4</v>
      </c>
      <c r="K319">
        <v>2342</v>
      </c>
    </row>
    <row r="320" spans="1:11" x14ac:dyDescent="0.2">
      <c r="A320" t="s">
        <v>394</v>
      </c>
      <c r="B320">
        <v>15</v>
      </c>
      <c r="D320">
        <v>-2.4</v>
      </c>
      <c r="E320">
        <v>558</v>
      </c>
      <c r="F320">
        <v>1.4</v>
      </c>
      <c r="G320">
        <v>1158</v>
      </c>
      <c r="H320">
        <v>-2.5</v>
      </c>
      <c r="I320">
        <v>1830</v>
      </c>
      <c r="J320">
        <v>1.4</v>
      </c>
    </row>
    <row r="321" spans="1:11" x14ac:dyDescent="0.2">
      <c r="A321" t="s">
        <v>394</v>
      </c>
      <c r="B321">
        <v>16</v>
      </c>
      <c r="C321">
        <v>25</v>
      </c>
      <c r="D321">
        <v>-2.4</v>
      </c>
      <c r="E321">
        <v>642</v>
      </c>
      <c r="F321">
        <v>1.4</v>
      </c>
      <c r="G321">
        <v>1244</v>
      </c>
      <c r="H321">
        <v>-2.4</v>
      </c>
      <c r="I321">
        <v>1917</v>
      </c>
      <c r="J321">
        <v>1.3</v>
      </c>
    </row>
    <row r="322" spans="1:11" x14ac:dyDescent="0.2">
      <c r="A322" t="s">
        <v>394</v>
      </c>
      <c r="B322">
        <v>17</v>
      </c>
      <c r="C322">
        <v>113</v>
      </c>
      <c r="D322">
        <v>-2.2999999999999998</v>
      </c>
      <c r="E322">
        <v>733</v>
      </c>
      <c r="F322">
        <v>1.3</v>
      </c>
      <c r="G322">
        <v>1336</v>
      </c>
      <c r="H322">
        <v>-2.4</v>
      </c>
      <c r="I322">
        <v>2010</v>
      </c>
      <c r="J322">
        <v>1.3</v>
      </c>
    </row>
    <row r="323" spans="1:11" x14ac:dyDescent="0.2">
      <c r="A323" t="s">
        <v>394</v>
      </c>
      <c r="B323">
        <v>18</v>
      </c>
      <c r="C323">
        <v>206</v>
      </c>
      <c r="D323">
        <v>-2.2000000000000002</v>
      </c>
      <c r="E323">
        <v>831</v>
      </c>
      <c r="F323">
        <v>1.3</v>
      </c>
      <c r="G323">
        <v>1433</v>
      </c>
      <c r="H323">
        <v>-2.2999999999999998</v>
      </c>
      <c r="I323">
        <v>2109</v>
      </c>
      <c r="J323">
        <v>1.3</v>
      </c>
    </row>
    <row r="324" spans="1:11" x14ac:dyDescent="0.2">
      <c r="A324" t="s">
        <v>394</v>
      </c>
      <c r="B324">
        <v>19</v>
      </c>
      <c r="C324">
        <v>306</v>
      </c>
      <c r="D324">
        <v>-2.2000000000000002</v>
      </c>
      <c r="E324">
        <v>936</v>
      </c>
      <c r="F324">
        <v>1.3</v>
      </c>
      <c r="G324">
        <v>1536</v>
      </c>
      <c r="H324">
        <v>-2.2999999999999998</v>
      </c>
      <c r="I324">
        <v>2212</v>
      </c>
    </row>
    <row r="325" spans="1:11" x14ac:dyDescent="0.2">
      <c r="A325" t="s">
        <v>394</v>
      </c>
      <c r="B325">
        <v>20</v>
      </c>
      <c r="D325">
        <v>1.3</v>
      </c>
      <c r="E325">
        <v>408</v>
      </c>
      <c r="F325">
        <v>-2.2999999999999998</v>
      </c>
      <c r="G325">
        <v>1044</v>
      </c>
      <c r="H325">
        <v>1.3</v>
      </c>
      <c r="I325">
        <v>1641</v>
      </c>
      <c r="J325">
        <v>-2.2999999999999998</v>
      </c>
      <c r="K325">
        <v>2316</v>
      </c>
    </row>
    <row r="326" spans="1:11" x14ac:dyDescent="0.2">
      <c r="A326" t="s">
        <v>394</v>
      </c>
      <c r="B326">
        <v>21</v>
      </c>
      <c r="D326">
        <v>1.4</v>
      </c>
      <c r="E326">
        <v>511</v>
      </c>
      <c r="F326">
        <v>-2.4</v>
      </c>
      <c r="G326">
        <v>1150</v>
      </c>
      <c r="H326">
        <v>1.4</v>
      </c>
      <c r="I326">
        <v>1744</v>
      </c>
      <c r="J326">
        <v>-2.4</v>
      </c>
    </row>
    <row r="327" spans="1:11" x14ac:dyDescent="0.2">
      <c r="A327" t="s">
        <v>394</v>
      </c>
      <c r="B327">
        <v>22</v>
      </c>
      <c r="C327">
        <v>17</v>
      </c>
      <c r="D327">
        <v>1.4</v>
      </c>
      <c r="E327">
        <v>612</v>
      </c>
      <c r="F327">
        <v>-2.5</v>
      </c>
      <c r="G327">
        <v>1252</v>
      </c>
      <c r="H327">
        <v>1.4</v>
      </c>
      <c r="I327">
        <v>1844</v>
      </c>
      <c r="J327">
        <v>-2.4</v>
      </c>
    </row>
    <row r="328" spans="1:11" x14ac:dyDescent="0.2">
      <c r="A328" t="s">
        <v>394</v>
      </c>
      <c r="B328">
        <v>23</v>
      </c>
      <c r="C328">
        <v>115</v>
      </c>
      <c r="D328">
        <v>1.5</v>
      </c>
      <c r="E328">
        <v>709</v>
      </c>
      <c r="F328">
        <v>-2.5</v>
      </c>
      <c r="G328">
        <v>1350</v>
      </c>
      <c r="H328">
        <v>1.5</v>
      </c>
      <c r="I328">
        <v>1941</v>
      </c>
      <c r="J328">
        <v>-2.5</v>
      </c>
    </row>
    <row r="329" spans="1:11" x14ac:dyDescent="0.2">
      <c r="A329" t="s">
        <v>394</v>
      </c>
      <c r="B329">
        <v>24</v>
      </c>
      <c r="C329">
        <v>210</v>
      </c>
      <c r="D329">
        <v>1.6</v>
      </c>
      <c r="E329">
        <v>804</v>
      </c>
      <c r="F329">
        <v>-2.6</v>
      </c>
      <c r="G329">
        <v>1445</v>
      </c>
      <c r="H329">
        <v>1.6</v>
      </c>
      <c r="I329">
        <v>2034</v>
      </c>
    </row>
    <row r="330" spans="1:11" x14ac:dyDescent="0.2">
      <c r="A330" t="s">
        <v>394</v>
      </c>
      <c r="B330">
        <v>25</v>
      </c>
      <c r="D330">
        <v>-2.5</v>
      </c>
      <c r="E330">
        <v>303</v>
      </c>
      <c r="F330">
        <v>1.6</v>
      </c>
      <c r="G330">
        <v>857</v>
      </c>
      <c r="H330">
        <v>-2.6</v>
      </c>
      <c r="I330">
        <v>1537</v>
      </c>
      <c r="J330">
        <v>1.6</v>
      </c>
      <c r="K330">
        <v>2126</v>
      </c>
    </row>
    <row r="331" spans="1:11" x14ac:dyDescent="0.2">
      <c r="A331" t="s">
        <v>394</v>
      </c>
      <c r="B331">
        <v>26</v>
      </c>
      <c r="D331">
        <v>-2.5</v>
      </c>
      <c r="E331">
        <v>355</v>
      </c>
      <c r="F331">
        <v>1.6</v>
      </c>
      <c r="G331">
        <v>948</v>
      </c>
      <c r="H331">
        <v>-2.6</v>
      </c>
      <c r="I331">
        <v>1629</v>
      </c>
      <c r="J331">
        <v>1.6</v>
      </c>
      <c r="K331">
        <v>2217</v>
      </c>
    </row>
    <row r="332" spans="1:11" x14ac:dyDescent="0.2">
      <c r="A332" t="s">
        <v>394</v>
      </c>
      <c r="B332">
        <v>27</v>
      </c>
      <c r="D332">
        <v>-2.5</v>
      </c>
      <c r="E332">
        <v>445</v>
      </c>
      <c r="F332">
        <v>1.6</v>
      </c>
      <c r="G332">
        <v>1038</v>
      </c>
      <c r="H332">
        <v>-2.6</v>
      </c>
      <c r="I332">
        <v>1719</v>
      </c>
      <c r="J332">
        <v>1.5</v>
      </c>
      <c r="K332">
        <v>2306</v>
      </c>
    </row>
    <row r="333" spans="1:11" x14ac:dyDescent="0.2">
      <c r="A333" t="s">
        <v>394</v>
      </c>
      <c r="B333">
        <v>28</v>
      </c>
      <c r="D333">
        <v>-2.5</v>
      </c>
      <c r="E333">
        <v>536</v>
      </c>
      <c r="F333">
        <v>1.5</v>
      </c>
      <c r="G333">
        <v>1128</v>
      </c>
      <c r="H333">
        <v>-2.5</v>
      </c>
      <c r="I333">
        <v>1810</v>
      </c>
      <c r="J333">
        <v>1.5</v>
      </c>
      <c r="K333">
        <v>2356</v>
      </c>
    </row>
    <row r="334" spans="1:11" x14ac:dyDescent="0.2">
      <c r="A334" t="s">
        <v>394</v>
      </c>
      <c r="B334">
        <v>29</v>
      </c>
      <c r="D334">
        <v>-2.4</v>
      </c>
      <c r="E334">
        <v>627</v>
      </c>
      <c r="F334">
        <v>1.4</v>
      </c>
      <c r="G334">
        <v>1218</v>
      </c>
      <c r="H334">
        <v>-2.4</v>
      </c>
      <c r="I334">
        <v>1901</v>
      </c>
      <c r="J334">
        <v>1.4</v>
      </c>
    </row>
    <row r="335" spans="1:11" x14ac:dyDescent="0.2">
      <c r="A335" t="s">
        <v>394</v>
      </c>
      <c r="B335">
        <v>30</v>
      </c>
      <c r="C335">
        <v>46</v>
      </c>
      <c r="D335">
        <v>-2.2999999999999998</v>
      </c>
      <c r="E335">
        <v>720</v>
      </c>
      <c r="F335">
        <v>1.4</v>
      </c>
      <c r="G335">
        <v>1308</v>
      </c>
      <c r="H335">
        <v>-2.2999999999999998</v>
      </c>
      <c r="I335">
        <v>1953</v>
      </c>
      <c r="J335">
        <v>1.3</v>
      </c>
    </row>
    <row r="336" spans="1:11" x14ac:dyDescent="0.2">
      <c r="A336" t="s">
        <v>395</v>
      </c>
      <c r="B336">
        <v>1</v>
      </c>
      <c r="C336">
        <v>137</v>
      </c>
      <c r="D336">
        <v>-2.2000000000000002</v>
      </c>
      <c r="E336">
        <v>814</v>
      </c>
      <c r="F336">
        <v>1.3</v>
      </c>
      <c r="G336">
        <v>1400</v>
      </c>
      <c r="H336">
        <v>-2.2000000000000002</v>
      </c>
      <c r="I336">
        <v>2046</v>
      </c>
      <c r="J336">
        <v>1.2</v>
      </c>
    </row>
    <row r="337" spans="1:11" x14ac:dyDescent="0.2">
      <c r="A337" t="s">
        <v>395</v>
      </c>
      <c r="B337">
        <v>2</v>
      </c>
      <c r="C337">
        <v>229</v>
      </c>
      <c r="D337">
        <v>-2.1</v>
      </c>
      <c r="E337">
        <v>910</v>
      </c>
      <c r="F337">
        <v>1.2</v>
      </c>
      <c r="G337">
        <v>1453</v>
      </c>
      <c r="H337">
        <v>-2.1</v>
      </c>
      <c r="I337">
        <v>2141</v>
      </c>
    </row>
    <row r="338" spans="1:11" x14ac:dyDescent="0.2">
      <c r="A338" t="s">
        <v>395</v>
      </c>
      <c r="B338">
        <v>3</v>
      </c>
      <c r="D338">
        <v>1.2</v>
      </c>
      <c r="E338">
        <v>322</v>
      </c>
      <c r="F338">
        <v>-2</v>
      </c>
      <c r="G338">
        <v>1006</v>
      </c>
      <c r="H338">
        <v>1.1000000000000001</v>
      </c>
      <c r="I338">
        <v>1547</v>
      </c>
      <c r="J338">
        <v>-2</v>
      </c>
      <c r="K338">
        <v>2235</v>
      </c>
    </row>
    <row r="339" spans="1:11" x14ac:dyDescent="0.2">
      <c r="A339" t="s">
        <v>395</v>
      </c>
      <c r="B339">
        <v>4</v>
      </c>
      <c r="D339">
        <v>1.1000000000000001</v>
      </c>
      <c r="E339">
        <v>414</v>
      </c>
      <c r="F339">
        <v>-2</v>
      </c>
      <c r="G339">
        <v>1101</v>
      </c>
      <c r="H339">
        <v>1.1000000000000001</v>
      </c>
      <c r="I339">
        <v>1640</v>
      </c>
      <c r="J339">
        <v>-2</v>
      </c>
      <c r="K339">
        <v>2326</v>
      </c>
    </row>
    <row r="340" spans="1:11" x14ac:dyDescent="0.2">
      <c r="A340" t="s">
        <v>395</v>
      </c>
      <c r="B340">
        <v>5</v>
      </c>
      <c r="D340">
        <v>1.1000000000000001</v>
      </c>
      <c r="E340">
        <v>506</v>
      </c>
      <c r="F340">
        <v>-2</v>
      </c>
      <c r="G340">
        <v>1153</v>
      </c>
      <c r="H340">
        <v>1.2</v>
      </c>
      <c r="I340">
        <v>1731</v>
      </c>
      <c r="J340">
        <v>-2</v>
      </c>
    </row>
    <row r="341" spans="1:11" x14ac:dyDescent="0.2">
      <c r="A341" t="s">
        <v>395</v>
      </c>
      <c r="B341">
        <v>6</v>
      </c>
      <c r="C341">
        <v>15</v>
      </c>
      <c r="D341">
        <v>1.2</v>
      </c>
      <c r="E341">
        <v>554</v>
      </c>
      <c r="F341">
        <v>-2.1</v>
      </c>
      <c r="G341">
        <v>1241</v>
      </c>
      <c r="H341">
        <v>1.2</v>
      </c>
      <c r="I341">
        <v>1820</v>
      </c>
      <c r="J341">
        <v>-2.1</v>
      </c>
    </row>
    <row r="342" spans="1:11" x14ac:dyDescent="0.2">
      <c r="A342" t="s">
        <v>395</v>
      </c>
      <c r="B342">
        <v>7</v>
      </c>
      <c r="C342">
        <v>100</v>
      </c>
      <c r="D342">
        <v>1.2</v>
      </c>
      <c r="E342">
        <v>640</v>
      </c>
      <c r="F342">
        <v>-2.2000000000000002</v>
      </c>
      <c r="G342">
        <v>1326</v>
      </c>
      <c r="H342">
        <v>1.2</v>
      </c>
      <c r="I342">
        <v>1906</v>
      </c>
      <c r="J342">
        <v>-2.2000000000000002</v>
      </c>
    </row>
    <row r="343" spans="1:11" x14ac:dyDescent="0.2">
      <c r="A343" t="s">
        <v>395</v>
      </c>
      <c r="B343">
        <v>8</v>
      </c>
      <c r="C343">
        <v>142</v>
      </c>
      <c r="D343">
        <v>1.3</v>
      </c>
      <c r="E343">
        <v>724</v>
      </c>
      <c r="F343">
        <v>-2.2999999999999998</v>
      </c>
      <c r="G343">
        <v>1409</v>
      </c>
      <c r="H343">
        <v>1.3</v>
      </c>
      <c r="I343">
        <v>1949</v>
      </c>
      <c r="J343">
        <v>-2.2000000000000002</v>
      </c>
    </row>
    <row r="344" spans="1:11" x14ac:dyDescent="0.2">
      <c r="A344" t="s">
        <v>395</v>
      </c>
      <c r="B344">
        <v>9</v>
      </c>
      <c r="C344">
        <v>223</v>
      </c>
      <c r="D344">
        <v>1.3</v>
      </c>
      <c r="E344">
        <v>806</v>
      </c>
      <c r="F344">
        <v>-2.4</v>
      </c>
      <c r="G344">
        <v>1450</v>
      </c>
      <c r="H344">
        <v>1.4</v>
      </c>
      <c r="I344">
        <v>2031</v>
      </c>
      <c r="J344">
        <v>-2.4</v>
      </c>
    </row>
    <row r="345" spans="1:11" x14ac:dyDescent="0.2">
      <c r="A345" t="s">
        <v>395</v>
      </c>
      <c r="B345">
        <v>10</v>
      </c>
      <c r="C345">
        <v>302</v>
      </c>
      <c r="D345">
        <v>1.4</v>
      </c>
      <c r="E345">
        <v>847</v>
      </c>
      <c r="F345">
        <v>-2.5</v>
      </c>
      <c r="G345">
        <v>1530</v>
      </c>
      <c r="H345">
        <v>1.4</v>
      </c>
      <c r="I345">
        <v>2112</v>
      </c>
    </row>
    <row r="346" spans="1:11" x14ac:dyDescent="0.2">
      <c r="A346" t="s">
        <v>395</v>
      </c>
      <c r="B346">
        <v>11</v>
      </c>
      <c r="D346">
        <v>-2.4</v>
      </c>
      <c r="E346">
        <v>341</v>
      </c>
      <c r="F346">
        <v>1.4</v>
      </c>
      <c r="G346">
        <v>928</v>
      </c>
      <c r="H346">
        <v>-2.5</v>
      </c>
      <c r="I346">
        <v>1610</v>
      </c>
      <c r="J346">
        <v>1.4</v>
      </c>
      <c r="K346">
        <v>2153</v>
      </c>
    </row>
    <row r="347" spans="1:11" x14ac:dyDescent="0.2">
      <c r="A347" t="s">
        <v>395</v>
      </c>
      <c r="B347">
        <v>12</v>
      </c>
      <c r="D347">
        <v>-2.5</v>
      </c>
      <c r="E347">
        <v>420</v>
      </c>
      <c r="F347">
        <v>1.4</v>
      </c>
      <c r="G347">
        <v>1009</v>
      </c>
      <c r="H347">
        <v>-2.5</v>
      </c>
      <c r="I347">
        <v>1650</v>
      </c>
      <c r="J347">
        <v>1.4</v>
      </c>
      <c r="K347">
        <v>2234</v>
      </c>
    </row>
    <row r="348" spans="1:11" x14ac:dyDescent="0.2">
      <c r="A348" t="s">
        <v>395</v>
      </c>
      <c r="B348">
        <v>13</v>
      </c>
      <c r="D348">
        <v>-2.5</v>
      </c>
      <c r="E348">
        <v>500</v>
      </c>
      <c r="F348">
        <v>1.4</v>
      </c>
      <c r="G348">
        <v>1051</v>
      </c>
      <c r="H348">
        <v>-2.5</v>
      </c>
      <c r="I348">
        <v>1731</v>
      </c>
      <c r="J348">
        <v>1.4</v>
      </c>
      <c r="K348">
        <v>2316</v>
      </c>
    </row>
    <row r="349" spans="1:11" x14ac:dyDescent="0.2">
      <c r="A349" t="s">
        <v>395</v>
      </c>
      <c r="B349">
        <v>14</v>
      </c>
      <c r="D349">
        <v>-2.5</v>
      </c>
      <c r="E349">
        <v>543</v>
      </c>
      <c r="F349">
        <v>1.4</v>
      </c>
      <c r="G349">
        <v>1135</v>
      </c>
      <c r="H349">
        <v>-2.5</v>
      </c>
      <c r="I349">
        <v>1815</v>
      </c>
      <c r="J349">
        <v>1.4</v>
      </c>
    </row>
    <row r="350" spans="1:11" x14ac:dyDescent="0.2">
      <c r="A350" t="s">
        <v>395</v>
      </c>
      <c r="B350">
        <v>15</v>
      </c>
      <c r="C350">
        <v>1</v>
      </c>
      <c r="D350">
        <v>-2.5</v>
      </c>
      <c r="E350">
        <v>630</v>
      </c>
      <c r="F350">
        <v>1.4</v>
      </c>
      <c r="G350">
        <v>1223</v>
      </c>
      <c r="H350">
        <v>-2.5</v>
      </c>
      <c r="I350">
        <v>1903</v>
      </c>
      <c r="J350">
        <v>1.4</v>
      </c>
    </row>
    <row r="351" spans="1:11" x14ac:dyDescent="0.2">
      <c r="A351" t="s">
        <v>395</v>
      </c>
      <c r="B351">
        <v>16</v>
      </c>
      <c r="C351">
        <v>49</v>
      </c>
      <c r="D351">
        <v>-2.5</v>
      </c>
      <c r="E351">
        <v>721</v>
      </c>
      <c r="F351">
        <v>1.4</v>
      </c>
      <c r="G351">
        <v>1314</v>
      </c>
      <c r="H351">
        <v>-2.5</v>
      </c>
      <c r="I351">
        <v>1955</v>
      </c>
      <c r="J351">
        <v>1.4</v>
      </c>
    </row>
    <row r="352" spans="1:11" x14ac:dyDescent="0.2">
      <c r="A352" t="s">
        <v>395</v>
      </c>
      <c r="B352">
        <v>17</v>
      </c>
      <c r="C352">
        <v>142</v>
      </c>
      <c r="D352">
        <v>-2.4</v>
      </c>
      <c r="E352">
        <v>819</v>
      </c>
      <c r="F352">
        <v>1.4</v>
      </c>
      <c r="G352">
        <v>1410</v>
      </c>
      <c r="H352">
        <v>-2.4</v>
      </c>
      <c r="I352">
        <v>2052</v>
      </c>
      <c r="J352">
        <v>1.3</v>
      </c>
    </row>
    <row r="353" spans="1:11" x14ac:dyDescent="0.2">
      <c r="A353" t="s">
        <v>395</v>
      </c>
      <c r="B353">
        <v>18</v>
      </c>
      <c r="C353">
        <v>240</v>
      </c>
      <c r="D353">
        <v>-2.4</v>
      </c>
      <c r="E353">
        <v>922</v>
      </c>
      <c r="F353">
        <v>1.3</v>
      </c>
      <c r="G353">
        <v>1511</v>
      </c>
      <c r="H353">
        <v>-2.4</v>
      </c>
      <c r="I353">
        <v>2153</v>
      </c>
    </row>
    <row r="354" spans="1:11" x14ac:dyDescent="0.2">
      <c r="A354" t="s">
        <v>395</v>
      </c>
      <c r="B354">
        <v>19</v>
      </c>
      <c r="D354">
        <v>1.3</v>
      </c>
      <c r="E354">
        <v>342</v>
      </c>
      <c r="F354">
        <v>-2.4</v>
      </c>
      <c r="G354">
        <v>1029</v>
      </c>
      <c r="H354">
        <v>1.3</v>
      </c>
      <c r="I354">
        <v>1615</v>
      </c>
      <c r="J354">
        <v>-2.2999999999999998</v>
      </c>
      <c r="K354">
        <v>2257</v>
      </c>
    </row>
    <row r="355" spans="1:11" x14ac:dyDescent="0.2">
      <c r="A355" t="s">
        <v>395</v>
      </c>
      <c r="B355">
        <v>20</v>
      </c>
      <c r="D355">
        <v>1.3</v>
      </c>
      <c r="E355">
        <v>446</v>
      </c>
      <c r="F355">
        <v>-2.4</v>
      </c>
      <c r="G355">
        <v>1135</v>
      </c>
      <c r="H355">
        <v>1.3</v>
      </c>
      <c r="I355">
        <v>1720</v>
      </c>
      <c r="J355">
        <v>-2.4</v>
      </c>
    </row>
    <row r="356" spans="1:11" x14ac:dyDescent="0.2">
      <c r="A356" t="s">
        <v>395</v>
      </c>
      <c r="B356">
        <v>21</v>
      </c>
      <c r="C356">
        <v>0</v>
      </c>
      <c r="D356">
        <v>1.4</v>
      </c>
      <c r="E356">
        <v>548</v>
      </c>
      <c r="F356">
        <v>-2.4</v>
      </c>
      <c r="G356">
        <v>1238</v>
      </c>
      <c r="H356">
        <v>1.4</v>
      </c>
      <c r="I356">
        <v>1821</v>
      </c>
      <c r="J356">
        <v>-2.4</v>
      </c>
    </row>
    <row r="357" spans="1:11" x14ac:dyDescent="0.2">
      <c r="A357" t="s">
        <v>395</v>
      </c>
      <c r="B357">
        <v>22</v>
      </c>
      <c r="C357">
        <v>100</v>
      </c>
      <c r="D357">
        <v>1.4</v>
      </c>
      <c r="E357">
        <v>648</v>
      </c>
      <c r="F357">
        <v>-2.5</v>
      </c>
      <c r="G357">
        <v>1338</v>
      </c>
      <c r="H357">
        <v>1.4</v>
      </c>
      <c r="I357">
        <v>1920</v>
      </c>
      <c r="J357">
        <v>-2.4</v>
      </c>
    </row>
    <row r="358" spans="1:11" x14ac:dyDescent="0.2">
      <c r="A358" t="s">
        <v>395</v>
      </c>
      <c r="B358">
        <v>23</v>
      </c>
      <c r="C358">
        <v>157</v>
      </c>
      <c r="D358">
        <v>1.5</v>
      </c>
      <c r="E358">
        <v>745</v>
      </c>
      <c r="F358">
        <v>-2.5</v>
      </c>
      <c r="G358">
        <v>1433</v>
      </c>
      <c r="H358">
        <v>1.5</v>
      </c>
      <c r="I358">
        <v>2015</v>
      </c>
      <c r="J358">
        <v>-2.5</v>
      </c>
    </row>
    <row r="359" spans="1:11" x14ac:dyDescent="0.2">
      <c r="A359" t="s">
        <v>395</v>
      </c>
      <c r="B359">
        <v>24</v>
      </c>
      <c r="C359">
        <v>250</v>
      </c>
      <c r="D359">
        <v>1.5</v>
      </c>
      <c r="E359">
        <v>838</v>
      </c>
      <c r="F359">
        <v>-2.5</v>
      </c>
      <c r="G359">
        <v>1525</v>
      </c>
      <c r="H359">
        <v>1.5</v>
      </c>
      <c r="I359">
        <v>2106</v>
      </c>
    </row>
    <row r="360" spans="1:11" x14ac:dyDescent="0.2">
      <c r="A360" t="s">
        <v>395</v>
      </c>
      <c r="B360">
        <v>25</v>
      </c>
      <c r="D360">
        <v>-2.5</v>
      </c>
      <c r="E360">
        <v>342</v>
      </c>
      <c r="F360">
        <v>1.6</v>
      </c>
      <c r="G360">
        <v>929</v>
      </c>
      <c r="H360">
        <v>-2.6</v>
      </c>
      <c r="I360">
        <v>1615</v>
      </c>
      <c r="J360">
        <v>1.5</v>
      </c>
      <c r="K360">
        <v>2156</v>
      </c>
    </row>
    <row r="361" spans="1:11" x14ac:dyDescent="0.2">
      <c r="A361" t="s">
        <v>395</v>
      </c>
      <c r="B361">
        <v>26</v>
      </c>
      <c r="D361">
        <v>-2.5</v>
      </c>
      <c r="E361">
        <v>431</v>
      </c>
      <c r="F361">
        <v>1.5</v>
      </c>
      <c r="G361">
        <v>1018</v>
      </c>
      <c r="H361">
        <v>-2.5</v>
      </c>
      <c r="I361">
        <v>1703</v>
      </c>
      <c r="J361">
        <v>1.5</v>
      </c>
      <c r="K361">
        <v>2243</v>
      </c>
    </row>
    <row r="362" spans="1:11" x14ac:dyDescent="0.2">
      <c r="A362" t="s">
        <v>395</v>
      </c>
      <c r="B362">
        <v>27</v>
      </c>
      <c r="D362">
        <v>-2.5</v>
      </c>
      <c r="E362">
        <v>519</v>
      </c>
      <c r="F362">
        <v>1.5</v>
      </c>
      <c r="G362">
        <v>1105</v>
      </c>
      <c r="H362">
        <v>-2.5</v>
      </c>
      <c r="I362">
        <v>1750</v>
      </c>
      <c r="J362">
        <v>1.4</v>
      </c>
      <c r="K362">
        <v>2330</v>
      </c>
    </row>
    <row r="363" spans="1:11" x14ac:dyDescent="0.2">
      <c r="A363" t="s">
        <v>395</v>
      </c>
      <c r="B363">
        <v>28</v>
      </c>
      <c r="D363">
        <v>-2.5</v>
      </c>
      <c r="E363">
        <v>607</v>
      </c>
      <c r="F363">
        <v>1.4</v>
      </c>
      <c r="G363">
        <v>1152</v>
      </c>
      <c r="H363">
        <v>-2.5</v>
      </c>
      <c r="I363">
        <v>1836</v>
      </c>
      <c r="J363">
        <v>1.4</v>
      </c>
    </row>
    <row r="364" spans="1:11" x14ac:dyDescent="0.2">
      <c r="A364" t="s">
        <v>395</v>
      </c>
      <c r="B364">
        <v>29</v>
      </c>
      <c r="C364">
        <v>15</v>
      </c>
      <c r="D364">
        <v>-2.4</v>
      </c>
      <c r="E364">
        <v>654</v>
      </c>
      <c r="F364">
        <v>1.4</v>
      </c>
      <c r="G364">
        <v>1237</v>
      </c>
      <c r="H364">
        <v>-2.4</v>
      </c>
      <c r="I364">
        <v>1923</v>
      </c>
      <c r="J364">
        <v>1.3</v>
      </c>
    </row>
    <row r="365" spans="1:11" x14ac:dyDescent="0.2">
      <c r="A365" t="s">
        <v>395</v>
      </c>
      <c r="B365">
        <v>30</v>
      </c>
      <c r="C365">
        <v>101</v>
      </c>
      <c r="D365">
        <v>-2.2999999999999998</v>
      </c>
      <c r="E365">
        <v>742</v>
      </c>
      <c r="F365">
        <v>1.3</v>
      </c>
      <c r="G365">
        <v>1323</v>
      </c>
      <c r="H365">
        <v>-2.2000000000000002</v>
      </c>
      <c r="I365">
        <v>2010</v>
      </c>
      <c r="J365">
        <v>1.2</v>
      </c>
    </row>
    <row r="366" spans="1:11" x14ac:dyDescent="0.2">
      <c r="A366" t="s">
        <v>395</v>
      </c>
      <c r="B366">
        <v>31</v>
      </c>
      <c r="C366">
        <v>147</v>
      </c>
      <c r="D366">
        <v>-2.2000000000000002</v>
      </c>
      <c r="E366">
        <v>822</v>
      </c>
      <c r="F366">
        <v>1.2</v>
      </c>
      <c r="G366">
        <v>1411</v>
      </c>
      <c r="H366">
        <v>-2.2000000000000002</v>
      </c>
      <c r="I366">
        <v>2049</v>
      </c>
      <c r="J366">
        <v>1.2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L366"/>
  <sheetViews>
    <sheetView workbookViewId="0">
      <selection activeCell="C5" sqref="C5"/>
    </sheetView>
  </sheetViews>
  <sheetFormatPr baseColWidth="10" defaultColWidth="11" defaultRowHeight="16" x14ac:dyDescent="0.2"/>
  <cols>
    <col min="3" max="3" width="11" style="4"/>
    <col min="5" max="5" width="11" style="4"/>
    <col min="7" max="7" width="11" style="4"/>
    <col min="9" max="9" width="11" style="4"/>
    <col min="11" max="11" width="11" style="4"/>
  </cols>
  <sheetData>
    <row r="1" spans="1:12" x14ac:dyDescent="0.2">
      <c r="A1" t="s">
        <v>384</v>
      </c>
      <c r="B1" s="1" t="s">
        <v>4</v>
      </c>
      <c r="C1" s="2" t="s">
        <v>396</v>
      </c>
      <c r="D1" s="1" t="s">
        <v>398</v>
      </c>
      <c r="E1" s="2" t="s">
        <v>396</v>
      </c>
      <c r="F1" s="1" t="s">
        <v>398</v>
      </c>
      <c r="G1" s="2" t="s">
        <v>396</v>
      </c>
      <c r="H1" s="1" t="s">
        <v>398</v>
      </c>
      <c r="I1" s="2" t="s">
        <v>396</v>
      </c>
      <c r="J1" s="1" t="s">
        <v>398</v>
      </c>
      <c r="K1" s="2" t="s">
        <v>396</v>
      </c>
      <c r="L1" s="1" t="s">
        <v>397</v>
      </c>
    </row>
    <row r="2" spans="1:12" x14ac:dyDescent="0.2">
      <c r="A2" t="str">
        <f>'1. NOAA Data'!A2</f>
        <v>January</v>
      </c>
      <c r="B2">
        <f>'1. NOAA Data'!B2</f>
        <v>1</v>
      </c>
      <c r="C2" s="4">
        <f>IF('1. NOAA Data'!A2:C2="","",(INT('1. NOAA Data'!A2:C2/100)+MOD('1. NOAA Data'!A2:C2,100)/60)/24)</f>
        <v>3.6805555555555557E-2</v>
      </c>
      <c r="D2">
        <f>IF('1. NOAA Data'!D2="","",'1. NOAA Data'!D2)</f>
        <v>1.4</v>
      </c>
      <c r="E2" s="4">
        <f>IF('1. NOAA Data'!C2:E2="","",(INT('1. NOAA Data'!C2:E2/100)+MOD('1. NOAA Data'!C2:E2,100)/60)/24)</f>
        <v>0.27569444444444446</v>
      </c>
      <c r="F2">
        <f>IF('1. NOAA Data'!F2="","",'1. NOAA Data'!F2)</f>
        <v>-2.4</v>
      </c>
      <c r="G2" s="4">
        <f>IF('1. NOAA Data'!E2:G2="","",(INT('1. NOAA Data'!E2:G2/100)+MOD('1. NOAA Data'!E2:G2,100)/60)/24)</f>
        <v>0.56180555555555556</v>
      </c>
      <c r="H2">
        <f>IF('1. NOAA Data'!H2="","",'1. NOAA Data'!H2)</f>
        <v>1.3</v>
      </c>
      <c r="I2" s="4">
        <f>IF('1. NOAA Data'!G2:I2="","",(INT('1. NOAA Data'!G2:I2/100)+MOD('1. NOAA Data'!G2:I2,100)/60)/24)</f>
        <v>0.79583333333333339</v>
      </c>
      <c r="J2">
        <f>IF('1. NOAA Data'!J2="","",'1. NOAA Data'!J2)</f>
        <v>-2.2999999999999998</v>
      </c>
      <c r="K2" s="4" t="str">
        <f>IF('1. NOAA Data'!I2:K2="","",(INT('1. NOAA Data'!I2:K2/100)+MOD('1. NOAA Data'!I2:K2,100)/60)/24)</f>
        <v/>
      </c>
      <c r="L2" t="str">
        <f>IF('1. NOAA Data'!L2="","",'1. NOAA Data'!L2)</f>
        <v/>
      </c>
    </row>
    <row r="3" spans="1:12" x14ac:dyDescent="0.2">
      <c r="A3" t="str">
        <f>'1. NOAA Data'!A3</f>
        <v>January</v>
      </c>
      <c r="B3">
        <f>'1. NOAA Data'!B3</f>
        <v>2</v>
      </c>
      <c r="C3" s="4">
        <f>IF('1. NOAA Data'!A3:C3="","",(INT('1. NOAA Data'!A3:C3/100)+MOD('1. NOAA Data'!A3:C3,100)/60)/24)</f>
        <v>7.4305555555555555E-2</v>
      </c>
      <c r="D3">
        <f>IF('1. NOAA Data'!D3="","",'1. NOAA Data'!D3)</f>
        <v>1.4</v>
      </c>
      <c r="E3" s="4">
        <f>IF('1. NOAA Data'!C3:E3="","",(INT('1. NOAA Data'!C3:E3/100)+MOD('1. NOAA Data'!C3:E3,100)/60)/24)</f>
        <v>0.3125</v>
      </c>
      <c r="F3">
        <f>IF('1. NOAA Data'!F3="","",'1. NOAA Data'!F3)</f>
        <v>-2.4</v>
      </c>
      <c r="G3" s="4">
        <f>IF('1. NOAA Data'!E3:G3="","",(INT('1. NOAA Data'!E3:G3/100)+MOD('1. NOAA Data'!E3:G3,100)/60)/24)</f>
        <v>0.59791666666666665</v>
      </c>
      <c r="H3">
        <f>IF('1. NOAA Data'!H3="","",'1. NOAA Data'!H3)</f>
        <v>1.4</v>
      </c>
      <c r="I3" s="4">
        <f>IF('1. NOAA Data'!G3:I3="","",(INT('1. NOAA Data'!G3:I3/100)+MOD('1. NOAA Data'!G3:I3,100)/60)/24)</f>
        <v>0.83124999999999993</v>
      </c>
      <c r="J3">
        <f>IF('1. NOAA Data'!J3="","",'1. NOAA Data'!J3)</f>
        <v>-2.4</v>
      </c>
      <c r="K3" s="4" t="str">
        <f>IF('1. NOAA Data'!I3:K3="","",(INT('1. NOAA Data'!I3:K3/100)+MOD('1. NOAA Data'!I3:K3,100)/60)/24)</f>
        <v/>
      </c>
      <c r="L3" t="str">
        <f>IF('1. NOAA Data'!L3="","",'1. NOAA Data'!L3)</f>
        <v/>
      </c>
    </row>
    <row r="4" spans="1:12" x14ac:dyDescent="0.2">
      <c r="A4" t="str">
        <f>'1. NOAA Data'!A4</f>
        <v>January</v>
      </c>
      <c r="B4">
        <f>'1. NOAA Data'!B4</f>
        <v>3</v>
      </c>
      <c r="C4" s="4">
        <f>IF('1. NOAA Data'!A4:C4="","",(INT('1. NOAA Data'!A4:C4/100)+MOD('1. NOAA Data'!A4:C4,100)/60)/24)</f>
        <v>0.10833333333333334</v>
      </c>
      <c r="D4">
        <f>IF('1. NOAA Data'!D4="","",'1. NOAA Data'!D4)</f>
        <v>1.4</v>
      </c>
      <c r="E4" s="4">
        <f>IF('1. NOAA Data'!C4:E4="","",(INT('1. NOAA Data'!C4:E4/100)+MOD('1. NOAA Data'!C4:E4,100)/60)/24)</f>
        <v>0.34722222222222227</v>
      </c>
      <c r="F4">
        <f>IF('1. NOAA Data'!F4="","",'1. NOAA Data'!F4)</f>
        <v>-2.4</v>
      </c>
      <c r="G4" s="4">
        <f>IF('1. NOAA Data'!E4:G4="","",(INT('1. NOAA Data'!E4:G4/100)+MOD('1. NOAA Data'!E4:G4,100)/60)/24)</f>
        <v>0.63055555555555554</v>
      </c>
      <c r="H4">
        <f>IF('1. NOAA Data'!H4="","",'1. NOAA Data'!H4)</f>
        <v>1.4</v>
      </c>
      <c r="I4" s="4">
        <f>IF('1. NOAA Data'!G4:I4="","",(INT('1. NOAA Data'!G4:I4/100)+MOD('1. NOAA Data'!G4:I4,100)/60)/24)</f>
        <v>0.86458333333333337</v>
      </c>
      <c r="J4" t="str">
        <f>IF('1. NOAA Data'!J4="","",'1. NOAA Data'!J4)</f>
        <v/>
      </c>
      <c r="K4" s="4" t="str">
        <f>IF('1. NOAA Data'!I4:K4="","",(INT('1. NOAA Data'!I4:K4/100)+MOD('1. NOAA Data'!I4:K4,100)/60)/24)</f>
        <v/>
      </c>
      <c r="L4" t="str">
        <f>IF('1. NOAA Data'!L4="","",'1. NOAA Data'!L4)</f>
        <v/>
      </c>
    </row>
    <row r="5" spans="1:12" x14ac:dyDescent="0.2">
      <c r="A5" t="str">
        <f>'1. NOAA Data'!A5</f>
        <v>January</v>
      </c>
      <c r="B5">
        <f>'1. NOAA Data'!B5</f>
        <v>4</v>
      </c>
      <c r="C5" s="4" t="str">
        <f>IF('1. NOAA Data'!A5:C5="","",(INT('1. NOAA Data'!A5:C5/100)+MOD('1. NOAA Data'!A5:C5,100)/60)/24)</f>
        <v/>
      </c>
      <c r="D5">
        <f>IF('1. NOAA Data'!D5="","",'1. NOAA Data'!D5)</f>
        <v>-2.4</v>
      </c>
      <c r="E5" s="4">
        <f>IF('1. NOAA Data'!C5:E5="","",(INT('1. NOAA Data'!C5:E5/100)+MOD('1. NOAA Data'!C5:E5,100)/60)/24)</f>
        <v>0.14097222222222222</v>
      </c>
      <c r="F5">
        <f>IF('1. NOAA Data'!F5="","",'1. NOAA Data'!F5)</f>
        <v>1.4</v>
      </c>
      <c r="G5" s="4">
        <f>IF('1. NOAA Data'!E5:G5="","",(INT('1. NOAA Data'!E5:G5/100)+MOD('1. NOAA Data'!E5:G5,100)/60)/24)</f>
        <v>0.37916666666666665</v>
      </c>
      <c r="H5">
        <f>IF('1. NOAA Data'!H5="","",'1. NOAA Data'!H5)</f>
        <v>-2.5</v>
      </c>
      <c r="I5" s="4">
        <f>IF('1. NOAA Data'!G5:I5="","",(INT('1. NOAA Data'!G5:I5/100)+MOD('1. NOAA Data'!G5:I5,100)/60)/24)</f>
        <v>0.66180555555555554</v>
      </c>
      <c r="J5">
        <f>IF('1. NOAA Data'!J5="","",'1. NOAA Data'!J5)</f>
        <v>1.4</v>
      </c>
      <c r="K5" s="4">
        <f>IF('1. NOAA Data'!I5:K5="","",(INT('1. NOAA Data'!I5:K5/100)+MOD('1. NOAA Data'!I5:K5,100)/60)/24)</f>
        <v>0.89513888888888893</v>
      </c>
      <c r="L5" t="str">
        <f>IF('1. NOAA Data'!L5="","",'1. NOAA Data'!L5)</f>
        <v/>
      </c>
    </row>
    <row r="6" spans="1:12" x14ac:dyDescent="0.2">
      <c r="A6" t="str">
        <f>'1. NOAA Data'!A6</f>
        <v>January</v>
      </c>
      <c r="B6">
        <f>'1. NOAA Data'!B6</f>
        <v>5</v>
      </c>
      <c r="C6" s="4" t="str">
        <f>IF('1. NOAA Data'!A6:C6="","",(INT('1. NOAA Data'!A6:C6/100)+MOD('1. NOAA Data'!A6:C6,100)/60)/24)</f>
        <v/>
      </c>
      <c r="D6">
        <f>IF('1. NOAA Data'!D6="","",'1. NOAA Data'!D6)</f>
        <v>-2.4</v>
      </c>
      <c r="E6" s="4">
        <f>IF('1. NOAA Data'!C6:E6="","",(INT('1. NOAA Data'!C6:E6/100)+MOD('1. NOAA Data'!C6:E6,100)/60)/24)</f>
        <v>0.17083333333333331</v>
      </c>
      <c r="F6">
        <f>IF('1. NOAA Data'!F6="","",'1. NOAA Data'!F6)</f>
        <v>1.4</v>
      </c>
      <c r="G6" s="4">
        <f>IF('1. NOAA Data'!E6:G6="","",(INT('1. NOAA Data'!E6:G6/100)+MOD('1. NOAA Data'!E6:G6,100)/60)/24)</f>
        <v>0.40972222222222227</v>
      </c>
      <c r="H6">
        <f>IF('1. NOAA Data'!H6="","",'1. NOAA Data'!H6)</f>
        <v>-2.5</v>
      </c>
      <c r="I6" s="4">
        <f>IF('1. NOAA Data'!G6:I6="","",(INT('1. NOAA Data'!G6:I6/100)+MOD('1. NOAA Data'!G6:I6,100)/60)/24)</f>
        <v>0.69097222222222221</v>
      </c>
      <c r="J6">
        <f>IF('1. NOAA Data'!J6="","",'1. NOAA Data'!J6)</f>
        <v>1.4</v>
      </c>
      <c r="K6" s="4">
        <f>IF('1. NOAA Data'!I6:K6="","",(INT('1. NOAA Data'!I6:K6/100)+MOD('1. NOAA Data'!I6:K6,100)/60)/24)</f>
        <v>0.92499999999999993</v>
      </c>
      <c r="L6" t="str">
        <f>IF('1. NOAA Data'!L6="","",'1. NOAA Data'!L6)</f>
        <v/>
      </c>
    </row>
    <row r="7" spans="1:12" x14ac:dyDescent="0.2">
      <c r="A7" t="str">
        <f>'1. NOAA Data'!A7</f>
        <v>January</v>
      </c>
      <c r="B7">
        <f>'1. NOAA Data'!B7</f>
        <v>6</v>
      </c>
      <c r="C7" s="4" t="str">
        <f>IF('1. NOAA Data'!A7:C7="","",(INT('1. NOAA Data'!A7:C7/100)+MOD('1. NOAA Data'!A7:C7,100)/60)/24)</f>
        <v/>
      </c>
      <c r="D7">
        <f>IF('1. NOAA Data'!D7="","",'1. NOAA Data'!D7)</f>
        <v>-2.4</v>
      </c>
      <c r="E7" s="4">
        <f>IF('1. NOAA Data'!C7:E7="","",(INT('1. NOAA Data'!C7:E7/100)+MOD('1. NOAA Data'!C7:E7,100)/60)/24)</f>
        <v>0.19999999999999998</v>
      </c>
      <c r="F7">
        <f>IF('1. NOAA Data'!F7="","",'1. NOAA Data'!F7)</f>
        <v>1.4</v>
      </c>
      <c r="G7" s="4">
        <f>IF('1. NOAA Data'!E7:G7="","",(INT('1. NOAA Data'!E7:G7/100)+MOD('1. NOAA Data'!E7:G7,100)/60)/24)</f>
        <v>0.43888888888888888</v>
      </c>
      <c r="H7">
        <f>IF('1. NOAA Data'!H7="","",'1. NOAA Data'!H7)</f>
        <v>-2.5</v>
      </c>
      <c r="I7" s="4">
        <f>IF('1. NOAA Data'!G7:I7="","",(INT('1. NOAA Data'!G7:I7/100)+MOD('1. NOAA Data'!G7:I7,100)/60)/24)</f>
        <v>0.71944444444444444</v>
      </c>
      <c r="J7">
        <f>IF('1. NOAA Data'!J7="","",'1. NOAA Data'!J7)</f>
        <v>1.4</v>
      </c>
      <c r="K7" s="4">
        <f>IF('1. NOAA Data'!I7:K7="","",(INT('1. NOAA Data'!I7:K7/100)+MOD('1. NOAA Data'!I7:K7,100)/60)/24)</f>
        <v>0.95347222222222217</v>
      </c>
      <c r="L7" t="str">
        <f>IF('1. NOAA Data'!L7="","",'1. NOAA Data'!L7)</f>
        <v/>
      </c>
    </row>
    <row r="8" spans="1:12" x14ac:dyDescent="0.2">
      <c r="A8" t="str">
        <f>'1. NOAA Data'!A8</f>
        <v>January</v>
      </c>
      <c r="B8">
        <f>'1. NOAA Data'!B8</f>
        <v>7</v>
      </c>
      <c r="C8" s="4" t="str">
        <f>IF('1. NOAA Data'!A8:C8="","",(INT('1. NOAA Data'!A8:C8/100)+MOD('1. NOAA Data'!A8:C8,100)/60)/24)</f>
        <v/>
      </c>
      <c r="D8">
        <f>IF('1. NOAA Data'!D8="","",'1. NOAA Data'!D8)</f>
        <v>-2.4</v>
      </c>
      <c r="E8" s="4">
        <f>IF('1. NOAA Data'!C8:E8="","",(INT('1. NOAA Data'!C8:E8/100)+MOD('1. NOAA Data'!C8:E8,100)/60)/24)</f>
        <v>0.22847222222222222</v>
      </c>
      <c r="F8">
        <f>IF('1. NOAA Data'!F8="","",'1. NOAA Data'!F8)</f>
        <v>1.4</v>
      </c>
      <c r="G8" s="4">
        <f>IF('1. NOAA Data'!E8:G8="","",(INT('1. NOAA Data'!E8:G8/100)+MOD('1. NOAA Data'!E8:G8,100)/60)/24)</f>
        <v>0.46666666666666662</v>
      </c>
      <c r="H8">
        <f>IF('1. NOAA Data'!H8="","",'1. NOAA Data'!H8)</f>
        <v>-2.4</v>
      </c>
      <c r="I8" s="4">
        <f>IF('1. NOAA Data'!G8:I8="","",(INT('1. NOAA Data'!G8:I8/100)+MOD('1. NOAA Data'!G8:I8,100)/60)/24)</f>
        <v>0.74652777777777779</v>
      </c>
      <c r="J8">
        <f>IF('1. NOAA Data'!J8="","",'1. NOAA Data'!J8)</f>
        <v>1.4</v>
      </c>
      <c r="K8" s="4">
        <f>IF('1. NOAA Data'!I8:K8="","",(INT('1. NOAA Data'!I8:K8/100)+MOD('1. NOAA Data'!I8:K8,100)/60)/24)</f>
        <v>0.98125000000000007</v>
      </c>
      <c r="L8" t="str">
        <f>IF('1. NOAA Data'!L8="","",'1. NOAA Data'!L8)</f>
        <v/>
      </c>
    </row>
    <row r="9" spans="1:12" x14ac:dyDescent="0.2">
      <c r="A9" t="str">
        <f>'1. NOAA Data'!A9</f>
        <v>January</v>
      </c>
      <c r="B9">
        <f>'1. NOAA Data'!B9</f>
        <v>8</v>
      </c>
      <c r="C9" s="4" t="str">
        <f>IF('1. NOAA Data'!A9:C9="","",(INT('1. NOAA Data'!A9:C9/100)+MOD('1. NOAA Data'!A9:C9,100)/60)/24)</f>
        <v/>
      </c>
      <c r="D9">
        <f>IF('1. NOAA Data'!D9="","",'1. NOAA Data'!D9)</f>
        <v>-2.4</v>
      </c>
      <c r="E9" s="4">
        <f>IF('1. NOAA Data'!C9:E9="","",(INT('1. NOAA Data'!C9:E9/100)+MOD('1. NOAA Data'!C9:E9,100)/60)/24)</f>
        <v>0.25625000000000003</v>
      </c>
      <c r="F9">
        <f>IF('1. NOAA Data'!F9="","",'1. NOAA Data'!F9)</f>
        <v>1.4</v>
      </c>
      <c r="G9" s="4">
        <f>IF('1. NOAA Data'!E9:G9="","",(INT('1. NOAA Data'!E9:G9/100)+MOD('1. NOAA Data'!E9:G9,100)/60)/24)</f>
        <v>0.49513888888888885</v>
      </c>
      <c r="H9">
        <f>IF('1. NOAA Data'!H9="","",'1. NOAA Data'!H9)</f>
        <v>-2.4</v>
      </c>
      <c r="I9" s="4">
        <f>IF('1. NOAA Data'!G9:I9="","",(INT('1. NOAA Data'!G9:I9/100)+MOD('1. NOAA Data'!G9:I9,100)/60)/24)</f>
        <v>0.77430555555555547</v>
      </c>
      <c r="J9">
        <f>IF('1. NOAA Data'!J9="","",'1. NOAA Data'!J9)</f>
        <v>1.3</v>
      </c>
      <c r="K9" s="4" t="str">
        <f>IF('1. NOAA Data'!I9:K9="","",(INT('1. NOAA Data'!I9:K9/100)+MOD('1. NOAA Data'!I9:K9,100)/60)/24)</f>
        <v/>
      </c>
      <c r="L9" t="str">
        <f>IF('1. NOAA Data'!L9="","",'1. NOAA Data'!L9)</f>
        <v/>
      </c>
    </row>
    <row r="10" spans="1:12" x14ac:dyDescent="0.2">
      <c r="A10" t="str">
        <f>'1. NOAA Data'!A10</f>
        <v>January</v>
      </c>
      <c r="B10">
        <f>'1. NOAA Data'!B10</f>
        <v>9</v>
      </c>
      <c r="C10" s="4">
        <f>IF('1. NOAA Data'!A10:C10="","",(INT('1. NOAA Data'!A10:C10/100)+MOD('1. NOAA Data'!A10:C10,100)/60)/24)</f>
        <v>9.0277777777777787E-3</v>
      </c>
      <c r="D10">
        <f>IF('1. NOAA Data'!D10="","",'1. NOAA Data'!D10)</f>
        <v>-2.2999999999999998</v>
      </c>
      <c r="E10" s="4">
        <f>IF('1. NOAA Data'!C10:E10="","",(INT('1. NOAA Data'!C10:E10/100)+MOD('1. NOAA Data'!C10:E10,100)/60)/24)</f>
        <v>0.28472222222222221</v>
      </c>
      <c r="F10">
        <f>IF('1. NOAA Data'!F10="","",'1. NOAA Data'!F10)</f>
        <v>1.3</v>
      </c>
      <c r="G10" s="4">
        <f>IF('1. NOAA Data'!E10:G10="","",(INT('1. NOAA Data'!E10:G10/100)+MOD('1. NOAA Data'!E10:G10,100)/60)/24)</f>
        <v>0.5229166666666667</v>
      </c>
      <c r="H10">
        <f>IF('1. NOAA Data'!H10="","",'1. NOAA Data'!H10)</f>
        <v>-2.4</v>
      </c>
      <c r="I10" s="4">
        <f>IF('1. NOAA Data'!G10:I10="","",(INT('1. NOAA Data'!G10:I10/100)+MOD('1. NOAA Data'!G10:I10,100)/60)/24)</f>
        <v>0.8027777777777777</v>
      </c>
      <c r="J10">
        <f>IF('1. NOAA Data'!J10="","",'1. NOAA Data'!J10)</f>
        <v>1.3</v>
      </c>
      <c r="K10" s="4" t="str">
        <f>IF('1. NOAA Data'!I10:K10="","",(INT('1. NOAA Data'!I10:K10/100)+MOD('1. NOAA Data'!I10:K10,100)/60)/24)</f>
        <v/>
      </c>
      <c r="L10" t="str">
        <f>IF('1. NOAA Data'!L10="","",'1. NOAA Data'!L10)</f>
        <v/>
      </c>
    </row>
    <row r="11" spans="1:12" x14ac:dyDescent="0.2">
      <c r="A11" t="str">
        <f>'1. NOAA Data'!A11</f>
        <v>January</v>
      </c>
      <c r="B11">
        <f>'1. NOAA Data'!B11</f>
        <v>10</v>
      </c>
      <c r="C11" s="4">
        <f>IF('1. NOAA Data'!A11:C11="","",(INT('1. NOAA Data'!A11:C11/100)+MOD('1. NOAA Data'!A11:C11,100)/60)/24)</f>
        <v>3.7499999999999999E-2</v>
      </c>
      <c r="D11">
        <f>IF('1. NOAA Data'!D11="","",'1. NOAA Data'!D11)</f>
        <v>-2.2999999999999998</v>
      </c>
      <c r="E11" s="4">
        <f>IF('1. NOAA Data'!C11:E11="","",(INT('1. NOAA Data'!C11:E11/100)+MOD('1. NOAA Data'!C11:E11,100)/60)/24)</f>
        <v>0.31388888888888888</v>
      </c>
      <c r="F11">
        <f>IF('1. NOAA Data'!F11="","",'1. NOAA Data'!F11)</f>
        <v>1.3</v>
      </c>
      <c r="G11" s="4">
        <f>IF('1. NOAA Data'!E11:G11="","",(INT('1. NOAA Data'!E11:G11/100)+MOD('1. NOAA Data'!E11:G11,100)/60)/24)</f>
        <v>0.55208333333333337</v>
      </c>
      <c r="H11">
        <f>IF('1. NOAA Data'!H11="","",'1. NOAA Data'!H11)</f>
        <v>-2.2000000000000002</v>
      </c>
      <c r="I11" s="4">
        <f>IF('1. NOAA Data'!G11:I11="","",(INT('1. NOAA Data'!G11:I11/100)+MOD('1. NOAA Data'!G11:I11,100)/60)/24)</f>
        <v>0.83194444444444438</v>
      </c>
      <c r="J11">
        <f>IF('1. NOAA Data'!J11="","",'1. NOAA Data'!J11)</f>
        <v>1.2</v>
      </c>
      <c r="K11" s="4" t="str">
        <f>IF('1. NOAA Data'!I11:K11="","",(INT('1. NOAA Data'!I11:K11/100)+MOD('1. NOAA Data'!I11:K11,100)/60)/24)</f>
        <v/>
      </c>
      <c r="L11" t="str">
        <f>IF('1. NOAA Data'!L11="","",'1. NOAA Data'!L11)</f>
        <v/>
      </c>
    </row>
    <row r="12" spans="1:12" x14ac:dyDescent="0.2">
      <c r="A12" t="str">
        <f>'1. NOAA Data'!A12</f>
        <v>January</v>
      </c>
      <c r="B12">
        <f>'1. NOAA Data'!B12</f>
        <v>11</v>
      </c>
      <c r="C12" s="4">
        <f>IF('1. NOAA Data'!A12:C12="","",(INT('1. NOAA Data'!A12:C12/100)+MOD('1. NOAA Data'!A12:C12,100)/60)/24)</f>
        <v>6.6666666666666666E-2</v>
      </c>
      <c r="D12">
        <f>IF('1. NOAA Data'!D12="","",'1. NOAA Data'!D12)</f>
        <v>-2.2000000000000002</v>
      </c>
      <c r="E12" s="4">
        <f>IF('1. NOAA Data'!C12:E12="","",(INT('1. NOAA Data'!C12:E12/100)+MOD('1. NOAA Data'!C12:E12,100)/60)/24)</f>
        <v>0.3444444444444445</v>
      </c>
      <c r="F12">
        <f>IF('1. NOAA Data'!F12="","",'1. NOAA Data'!F12)</f>
        <v>1.2</v>
      </c>
      <c r="G12" s="4">
        <f>IF('1. NOAA Data'!E12:G12="","",(INT('1. NOAA Data'!E12:G12/100)+MOD('1. NOAA Data'!E12:G12,100)/60)/24)</f>
        <v>0.58263888888888882</v>
      </c>
      <c r="H12">
        <f>IF('1. NOAA Data'!H12="","",'1. NOAA Data'!H12)</f>
        <v>-2.2000000000000002</v>
      </c>
      <c r="I12" s="4">
        <f>IF('1. NOAA Data'!G12:I12="","",(INT('1. NOAA Data'!G12:I12/100)+MOD('1. NOAA Data'!G12:I12,100)/60)/24)</f>
        <v>0.86249999999999993</v>
      </c>
      <c r="J12">
        <f>IF('1. NOAA Data'!J12="","",'1. NOAA Data'!J12)</f>
        <v>1.2</v>
      </c>
      <c r="K12" s="4" t="str">
        <f>IF('1. NOAA Data'!I12:K12="","",(INT('1. NOAA Data'!I12:K12/100)+MOD('1. NOAA Data'!I12:K12,100)/60)/24)</f>
        <v/>
      </c>
      <c r="L12" t="str">
        <f>IF('1. NOAA Data'!L12="","",'1. NOAA Data'!L12)</f>
        <v/>
      </c>
    </row>
    <row r="13" spans="1:12" x14ac:dyDescent="0.2">
      <c r="A13" t="str">
        <f>'1. NOAA Data'!A13</f>
        <v>January</v>
      </c>
      <c r="B13">
        <f>'1. NOAA Data'!B13</f>
        <v>12</v>
      </c>
      <c r="C13" s="4">
        <f>IF('1. NOAA Data'!A13:C13="","",(INT('1. NOAA Data'!A13:C13/100)+MOD('1. NOAA Data'!A13:C13,100)/60)/24)</f>
        <v>9.7916666666666666E-2</v>
      </c>
      <c r="D13">
        <f>IF('1. NOAA Data'!D13="","",'1. NOAA Data'!D13)</f>
        <v>-2.2000000000000002</v>
      </c>
      <c r="E13" s="4">
        <f>IF('1. NOAA Data'!C13:E13="","",(INT('1. NOAA Data'!C13:E13/100)+MOD('1. NOAA Data'!C13:E13,100)/60)/24)</f>
        <v>0.37777777777777777</v>
      </c>
      <c r="F13">
        <f>IF('1. NOAA Data'!F13="","",'1. NOAA Data'!F13)</f>
        <v>1.2</v>
      </c>
      <c r="G13" s="4">
        <f>IF('1. NOAA Data'!E13:G13="","",(INT('1. NOAA Data'!E13:G13/100)+MOD('1. NOAA Data'!E13:G13,100)/60)/24)</f>
        <v>0.61527777777777781</v>
      </c>
      <c r="H13">
        <f>IF('1. NOAA Data'!H13="","",'1. NOAA Data'!H13)</f>
        <v>-2.1</v>
      </c>
      <c r="I13" s="4">
        <f>IF('1. NOAA Data'!G13:I13="","",(INT('1. NOAA Data'!G13:I13/100)+MOD('1. NOAA Data'!G13:I13,100)/60)/24)</f>
        <v>0.89513888888888893</v>
      </c>
      <c r="J13">
        <f>IF('1. NOAA Data'!J13="","",'1. NOAA Data'!J13)</f>
        <v>1.1000000000000001</v>
      </c>
      <c r="K13" s="4" t="str">
        <f>IF('1. NOAA Data'!I13:K13="","",(INT('1. NOAA Data'!I13:K13/100)+MOD('1. NOAA Data'!I13:K13,100)/60)/24)</f>
        <v/>
      </c>
      <c r="L13" t="str">
        <f>IF('1. NOAA Data'!L13="","",'1. NOAA Data'!L13)</f>
        <v/>
      </c>
    </row>
    <row r="14" spans="1:12" x14ac:dyDescent="0.2">
      <c r="A14" t="str">
        <f>'1. NOAA Data'!A14</f>
        <v>January</v>
      </c>
      <c r="B14">
        <f>'1. NOAA Data'!B14</f>
        <v>13</v>
      </c>
      <c r="C14" s="4">
        <f>IF('1. NOAA Data'!A14:C14="","",(INT('1. NOAA Data'!A14:C14/100)+MOD('1. NOAA Data'!A14:C14,100)/60)/24)</f>
        <v>0.13194444444444445</v>
      </c>
      <c r="D14">
        <f>IF('1. NOAA Data'!D14="","",'1. NOAA Data'!D14)</f>
        <v>-2.1</v>
      </c>
      <c r="E14" s="4">
        <f>IF('1. NOAA Data'!C14:E14="","",(INT('1. NOAA Data'!C14:E14/100)+MOD('1. NOAA Data'!C14:E14,100)/60)/24)</f>
        <v>0.41319444444444442</v>
      </c>
      <c r="F14">
        <f>IF('1. NOAA Data'!F14="","",'1. NOAA Data'!F14)</f>
        <v>1.1000000000000001</v>
      </c>
      <c r="G14" s="4">
        <f>IF('1. NOAA Data'!E14:G14="","",(INT('1. NOAA Data'!E14:G14/100)+MOD('1. NOAA Data'!E14:G14,100)/60)/24)</f>
        <v>0.65069444444444446</v>
      </c>
      <c r="H14">
        <f>IF('1. NOAA Data'!H14="","",'1. NOAA Data'!H14)</f>
        <v>-2.1</v>
      </c>
      <c r="I14" s="4">
        <f>IF('1. NOAA Data'!G14:I14="","",(INT('1. NOAA Data'!G14:I14/100)+MOD('1. NOAA Data'!G14:I14,100)/60)/24)</f>
        <v>0.92986111111111114</v>
      </c>
      <c r="J14" t="str">
        <f>IF('1. NOAA Data'!J14="","",'1. NOAA Data'!J14)</f>
        <v/>
      </c>
      <c r="K14" s="4" t="str">
        <f>IF('1. NOAA Data'!I14:K14="","",(INT('1. NOAA Data'!I14:K14/100)+MOD('1. NOAA Data'!I14:K14,100)/60)/24)</f>
        <v/>
      </c>
      <c r="L14" t="str">
        <f>IF('1. NOAA Data'!L14="","",'1. NOAA Data'!L14)</f>
        <v/>
      </c>
    </row>
    <row r="15" spans="1:12" x14ac:dyDescent="0.2">
      <c r="A15" t="str">
        <f>'1. NOAA Data'!A15</f>
        <v>January</v>
      </c>
      <c r="B15">
        <f>'1. NOAA Data'!B15</f>
        <v>14</v>
      </c>
      <c r="C15" s="4" t="str">
        <f>IF('1. NOAA Data'!A15:C15="","",(INT('1. NOAA Data'!A15:C15/100)+MOD('1. NOAA Data'!A15:C15,100)/60)/24)</f>
        <v/>
      </c>
      <c r="D15">
        <f>IF('1. NOAA Data'!D15="","",'1. NOAA Data'!D15)</f>
        <v>1.1000000000000001</v>
      </c>
      <c r="E15" s="4">
        <f>IF('1. NOAA Data'!C15:E15="","",(INT('1. NOAA Data'!C15:E15/100)+MOD('1. NOAA Data'!C15:E15,100)/60)/24)</f>
        <v>0.16805555555555554</v>
      </c>
      <c r="F15">
        <f>IF('1. NOAA Data'!F15="","",'1. NOAA Data'!F15)</f>
        <v>-2.1</v>
      </c>
      <c r="G15" s="4">
        <f>IF('1. NOAA Data'!E15:G15="","",(INT('1. NOAA Data'!E15:G15/100)+MOD('1. NOAA Data'!E15:G15,100)/60)/24)</f>
        <v>0.4513888888888889</v>
      </c>
      <c r="H15">
        <f>IF('1. NOAA Data'!H15="","",'1. NOAA Data'!H15)</f>
        <v>1.1000000000000001</v>
      </c>
      <c r="I15" s="4">
        <f>IF('1. NOAA Data'!G15:I15="","",(INT('1. NOAA Data'!G15:I15/100)+MOD('1. NOAA Data'!G15:I15,100)/60)/24)</f>
        <v>0.68888888888888899</v>
      </c>
      <c r="J15">
        <f>IF('1. NOAA Data'!J15="","",'1. NOAA Data'!J15)</f>
        <v>-2.1</v>
      </c>
      <c r="K15" s="4">
        <f>IF('1. NOAA Data'!I15:K15="","",(INT('1. NOAA Data'!I15:K15/100)+MOD('1. NOAA Data'!I15:K15,100)/60)/24)</f>
        <v>0.96666666666666667</v>
      </c>
      <c r="L15" t="str">
        <f>IF('1. NOAA Data'!L15="","",'1. NOAA Data'!L15)</f>
        <v/>
      </c>
    </row>
    <row r="16" spans="1:12" x14ac:dyDescent="0.2">
      <c r="A16" t="str">
        <f>'1. NOAA Data'!A16</f>
        <v>January</v>
      </c>
      <c r="B16">
        <f>'1. NOAA Data'!B16</f>
        <v>15</v>
      </c>
      <c r="C16" s="4" t="str">
        <f>IF('1. NOAA Data'!A16:C16="","",(INT('1. NOAA Data'!A16:C16/100)+MOD('1. NOAA Data'!A16:C16,100)/60)/24)</f>
        <v/>
      </c>
      <c r="D16">
        <f>IF('1. NOAA Data'!D16="","",'1. NOAA Data'!D16)</f>
        <v>1.2</v>
      </c>
      <c r="E16" s="4">
        <f>IF('1. NOAA Data'!C16:E16="","",(INT('1. NOAA Data'!C16:E16/100)+MOD('1. NOAA Data'!C16:E16,100)/60)/24)</f>
        <v>0.20555555555555557</v>
      </c>
      <c r="F16">
        <f>IF('1. NOAA Data'!F16="","",'1. NOAA Data'!F16)</f>
        <v>-2.2000000000000002</v>
      </c>
      <c r="G16" s="4">
        <f>IF('1. NOAA Data'!E16:G16="","",(INT('1. NOAA Data'!E16:G16/100)+MOD('1. NOAA Data'!E16:G16,100)/60)/24)</f>
        <v>0.4909722222222222</v>
      </c>
      <c r="H16">
        <f>IF('1. NOAA Data'!H16="","",'1. NOAA Data'!H16)</f>
        <v>1.2</v>
      </c>
      <c r="I16" s="4">
        <f>IF('1. NOAA Data'!G16:I16="","",(INT('1. NOAA Data'!G16:I16/100)+MOD('1. NOAA Data'!G16:I16,100)/60)/24)</f>
        <v>0.7270833333333333</v>
      </c>
      <c r="J16">
        <f>IF('1. NOAA Data'!J16="","",'1. NOAA Data'!J16)</f>
        <v>-2.2000000000000002</v>
      </c>
      <c r="K16" s="4" t="str">
        <f>IF('1. NOAA Data'!I16:K16="","",(INT('1. NOAA Data'!I16:K16/100)+MOD('1. NOAA Data'!I16:K16,100)/60)/24)</f>
        <v/>
      </c>
      <c r="L16" t="str">
        <f>IF('1. NOAA Data'!L16="","",'1. NOAA Data'!L16)</f>
        <v/>
      </c>
    </row>
    <row r="17" spans="1:12" x14ac:dyDescent="0.2">
      <c r="A17" t="str">
        <f>'1. NOAA Data'!A17</f>
        <v>January</v>
      </c>
      <c r="B17">
        <f>'1. NOAA Data'!B17</f>
        <v>16</v>
      </c>
      <c r="C17" s="4">
        <f>IF('1. NOAA Data'!A17:C17="","",(INT('1. NOAA Data'!A17:C17/100)+MOD('1. NOAA Data'!A17:C17,100)/60)/24)</f>
        <v>3.472222222222222E-3</v>
      </c>
      <c r="D17">
        <f>IF('1. NOAA Data'!D17="","",'1. NOAA Data'!D17)</f>
        <v>1.2</v>
      </c>
      <c r="E17" s="4">
        <f>IF('1. NOAA Data'!C17:E17="","",(INT('1. NOAA Data'!C17:E17/100)+MOD('1. NOAA Data'!C17:E17,100)/60)/24)</f>
        <v>0.24444444444444446</v>
      </c>
      <c r="F17">
        <f>IF('1. NOAA Data'!F17="","",'1. NOAA Data'!F17)</f>
        <v>-2.2999999999999998</v>
      </c>
      <c r="G17" s="4">
        <f>IF('1. NOAA Data'!E17:G17="","",(INT('1. NOAA Data'!E17:G17/100)+MOD('1. NOAA Data'!E17:G17,100)/60)/24)</f>
        <v>0.52916666666666667</v>
      </c>
      <c r="H17">
        <f>IF('1. NOAA Data'!H17="","",'1. NOAA Data'!H17)</f>
        <v>1.2</v>
      </c>
      <c r="I17" s="4">
        <f>IF('1. NOAA Data'!G17:I17="","",(INT('1. NOAA Data'!G17:I17/100)+MOD('1. NOAA Data'!G17:I17,100)/60)/24)</f>
        <v>0.76527777777777783</v>
      </c>
      <c r="J17">
        <f>IF('1. NOAA Data'!J17="","",'1. NOAA Data'!J17)</f>
        <v>-2.2000000000000002</v>
      </c>
      <c r="K17" s="4" t="str">
        <f>IF('1. NOAA Data'!I17:K17="","",(INT('1. NOAA Data'!I17:K17/100)+MOD('1. NOAA Data'!I17:K17,100)/60)/24)</f>
        <v/>
      </c>
      <c r="L17" t="str">
        <f>IF('1. NOAA Data'!L17="","",'1. NOAA Data'!L17)</f>
        <v/>
      </c>
    </row>
    <row r="18" spans="1:12" x14ac:dyDescent="0.2">
      <c r="A18" t="str">
        <f>'1. NOAA Data'!A18</f>
        <v>January</v>
      </c>
      <c r="B18">
        <f>'1. NOAA Data'!B18</f>
        <v>17</v>
      </c>
      <c r="C18" s="4">
        <f>IF('1. NOAA Data'!A18:C18="","",(INT('1. NOAA Data'!A18:C18/100)+MOD('1. NOAA Data'!A18:C18,100)/60)/24)</f>
        <v>4.027777777777778E-2</v>
      </c>
      <c r="D18">
        <f>IF('1. NOAA Data'!D18="","",'1. NOAA Data'!D18)</f>
        <v>1.3</v>
      </c>
      <c r="E18" s="4">
        <f>IF('1. NOAA Data'!C18:E18="","",(INT('1. NOAA Data'!C18:E18/100)+MOD('1. NOAA Data'!C18:E18,100)/60)/24)</f>
        <v>0.28263888888888888</v>
      </c>
      <c r="F18">
        <f>IF('1. NOAA Data'!F18="","",'1. NOAA Data'!F18)</f>
        <v>-2.4</v>
      </c>
      <c r="G18" s="4">
        <f>IF('1. NOAA Data'!E18:G18="","",(INT('1. NOAA Data'!E18:G18/100)+MOD('1. NOAA Data'!E18:G18,100)/60)/24)</f>
        <v>0.56597222222222221</v>
      </c>
      <c r="H18">
        <f>IF('1. NOAA Data'!H18="","",'1. NOAA Data'!H18)</f>
        <v>1.3</v>
      </c>
      <c r="I18" s="4">
        <f>IF('1. NOAA Data'!G18:I18="","",(INT('1. NOAA Data'!G18:I18/100)+MOD('1. NOAA Data'!G18:I18,100)/60)/24)</f>
        <v>0.8027777777777777</v>
      </c>
      <c r="J18">
        <f>IF('1. NOAA Data'!J18="","",'1. NOAA Data'!J18)</f>
        <v>-2.4</v>
      </c>
      <c r="K18" s="4" t="str">
        <f>IF('1. NOAA Data'!I18:K18="","",(INT('1. NOAA Data'!I18:K18/100)+MOD('1. NOAA Data'!I18:K18,100)/60)/24)</f>
        <v/>
      </c>
      <c r="L18" t="str">
        <f>IF('1. NOAA Data'!L18="","",'1. NOAA Data'!L18)</f>
        <v/>
      </c>
    </row>
    <row r="19" spans="1:12" x14ac:dyDescent="0.2">
      <c r="A19" t="str">
        <f>'1. NOAA Data'!A19</f>
        <v>January</v>
      </c>
      <c r="B19">
        <f>'1. NOAA Data'!B19</f>
        <v>18</v>
      </c>
      <c r="C19" s="4">
        <f>IF('1. NOAA Data'!A19:C19="","",(INT('1. NOAA Data'!A19:C19/100)+MOD('1. NOAA Data'!A19:C19,100)/60)/24)</f>
        <v>7.6388888888888895E-2</v>
      </c>
      <c r="D19">
        <f>IF('1. NOAA Data'!D19="","",'1. NOAA Data'!D19)</f>
        <v>1.4</v>
      </c>
      <c r="E19" s="4">
        <f>IF('1. NOAA Data'!C19:E19="","",(INT('1. NOAA Data'!C19:E19/100)+MOD('1. NOAA Data'!C19:E19,100)/60)/24)</f>
        <v>0.31944444444444448</v>
      </c>
      <c r="F19">
        <f>IF('1. NOAA Data'!F19="","",'1. NOAA Data'!F19)</f>
        <v>-2.5</v>
      </c>
      <c r="G19" s="4">
        <f>IF('1. NOAA Data'!E19:G19="","",(INT('1. NOAA Data'!E19:G19/100)+MOD('1. NOAA Data'!E19:G19,100)/60)/24)</f>
        <v>0.60138888888888886</v>
      </c>
      <c r="H19">
        <f>IF('1. NOAA Data'!H19="","",'1. NOAA Data'!H19)</f>
        <v>1.4</v>
      </c>
      <c r="I19" s="4">
        <f>IF('1. NOAA Data'!G19:I19="","",(INT('1. NOAA Data'!G19:I19/100)+MOD('1. NOAA Data'!G19:I19,100)/60)/24)</f>
        <v>0.83888888888888891</v>
      </c>
      <c r="J19">
        <f>IF('1. NOAA Data'!J19="","",'1. NOAA Data'!J19)</f>
        <v>-2.5</v>
      </c>
      <c r="K19" s="4" t="str">
        <f>IF('1. NOAA Data'!I19:K19="","",(INT('1. NOAA Data'!I19:K19/100)+MOD('1. NOAA Data'!I19:K19,100)/60)/24)</f>
        <v/>
      </c>
      <c r="L19" t="str">
        <f>IF('1. NOAA Data'!L19="","",'1. NOAA Data'!L19)</f>
        <v/>
      </c>
    </row>
    <row r="20" spans="1:12" x14ac:dyDescent="0.2">
      <c r="A20" t="str">
        <f>'1. NOAA Data'!A20</f>
        <v>January</v>
      </c>
      <c r="B20">
        <f>'1. NOAA Data'!B20</f>
        <v>19</v>
      </c>
      <c r="C20" s="4">
        <f>IF('1. NOAA Data'!A20:C20="","",(INT('1. NOAA Data'!A20:C20/100)+MOD('1. NOAA Data'!A20:C20,100)/60)/24)</f>
        <v>0.1111111111111111</v>
      </c>
      <c r="D20">
        <f>IF('1. NOAA Data'!D20="","",'1. NOAA Data'!D20)</f>
        <v>1.5</v>
      </c>
      <c r="E20" s="4">
        <f>IF('1. NOAA Data'!C20:E20="","",(INT('1. NOAA Data'!C20:E20/100)+MOD('1. NOAA Data'!C20:E20,100)/60)/24)</f>
        <v>0.35555555555555557</v>
      </c>
      <c r="F20">
        <f>IF('1. NOAA Data'!F20="","",'1. NOAA Data'!F20)</f>
        <v>-2.5</v>
      </c>
      <c r="G20" s="4">
        <f>IF('1. NOAA Data'!E20:G20="","",(INT('1. NOAA Data'!E20:G20/100)+MOD('1. NOAA Data'!E20:G20,100)/60)/24)</f>
        <v>0.63541666666666663</v>
      </c>
      <c r="H20">
        <f>IF('1. NOAA Data'!H20="","",'1. NOAA Data'!H20)</f>
        <v>1.5</v>
      </c>
      <c r="I20" s="4">
        <f>IF('1. NOAA Data'!G20:I20="","",(INT('1. NOAA Data'!G20:I20/100)+MOD('1. NOAA Data'!G20:I20,100)/60)/24)</f>
        <v>0.87430555555555556</v>
      </c>
      <c r="J20" t="str">
        <f>IF('1. NOAA Data'!J20="","",'1. NOAA Data'!J20)</f>
        <v/>
      </c>
      <c r="K20" s="4" t="str">
        <f>IF('1. NOAA Data'!I20:K20="","",(INT('1. NOAA Data'!I20:K20/100)+MOD('1. NOAA Data'!I20:K20,100)/60)/24)</f>
        <v/>
      </c>
      <c r="L20" t="str">
        <f>IF('1. NOAA Data'!L20="","",'1. NOAA Data'!L20)</f>
        <v/>
      </c>
    </row>
    <row r="21" spans="1:12" x14ac:dyDescent="0.2">
      <c r="A21" t="str">
        <f>'1. NOAA Data'!A21</f>
        <v>January</v>
      </c>
      <c r="B21">
        <f>'1. NOAA Data'!B21</f>
        <v>20</v>
      </c>
      <c r="C21" s="4" t="str">
        <f>IF('1. NOAA Data'!A21:C21="","",(INT('1. NOAA Data'!A21:C21/100)+MOD('1. NOAA Data'!A21:C21,100)/60)/24)</f>
        <v/>
      </c>
      <c r="D21">
        <f>IF('1. NOAA Data'!D21="","",'1. NOAA Data'!D21)</f>
        <v>-2.5</v>
      </c>
      <c r="E21" s="4">
        <f>IF('1. NOAA Data'!C21:E21="","",(INT('1. NOAA Data'!C21:E21/100)+MOD('1. NOAA Data'!C21:E21,100)/60)/24)</f>
        <v>0.14652777777777778</v>
      </c>
      <c r="F21">
        <f>IF('1. NOAA Data'!F21="","",'1. NOAA Data'!F21)</f>
        <v>1.6</v>
      </c>
      <c r="G21" s="4">
        <f>IF('1. NOAA Data'!E21:G21="","",(INT('1. NOAA Data'!E21:G21/100)+MOD('1. NOAA Data'!E21:G21,100)/60)/24)</f>
        <v>0.39097222222222222</v>
      </c>
      <c r="H21">
        <f>IF('1. NOAA Data'!H21="","",'1. NOAA Data'!H21)</f>
        <v>-2.6</v>
      </c>
      <c r="I21" s="4">
        <f>IF('1. NOAA Data'!G21:I21="","",(INT('1. NOAA Data'!G21:I21/100)+MOD('1. NOAA Data'!G21:I21,100)/60)/24)</f>
        <v>0.6694444444444444</v>
      </c>
      <c r="J21">
        <f>IF('1. NOAA Data'!J21="","",'1. NOAA Data'!J21)</f>
        <v>1.5</v>
      </c>
      <c r="K21" s="4">
        <f>IF('1. NOAA Data'!I21:K21="","",(INT('1. NOAA Data'!I21:K21/100)+MOD('1. NOAA Data'!I21:K21,100)/60)/24)</f>
        <v>0.90902777777777777</v>
      </c>
      <c r="L21" t="str">
        <f>IF('1. NOAA Data'!L21="","",'1. NOAA Data'!L21)</f>
        <v/>
      </c>
    </row>
    <row r="22" spans="1:12" x14ac:dyDescent="0.2">
      <c r="A22" t="str">
        <f>'1. NOAA Data'!A22</f>
        <v>January</v>
      </c>
      <c r="B22">
        <f>'1. NOAA Data'!B22</f>
        <v>21</v>
      </c>
      <c r="C22" s="4" t="str">
        <f>IF('1. NOAA Data'!A22:C22="","",(INT('1. NOAA Data'!A22:C22/100)+MOD('1. NOAA Data'!A22:C22,100)/60)/24)</f>
        <v/>
      </c>
      <c r="D22">
        <f>IF('1. NOAA Data'!D22="","",'1. NOAA Data'!D22)</f>
        <v>-2.6</v>
      </c>
      <c r="E22" s="4">
        <f>IF('1. NOAA Data'!C22:E22="","",(INT('1. NOAA Data'!C22:E22/100)+MOD('1. NOAA Data'!C22:E22,100)/60)/24)</f>
        <v>0.18124999999999999</v>
      </c>
      <c r="F22">
        <f>IF('1. NOAA Data'!F22="","",'1. NOAA Data'!F22)</f>
        <v>1.6</v>
      </c>
      <c r="G22" s="4">
        <f>IF('1. NOAA Data'!E22:G22="","",(INT('1. NOAA Data'!E22:G22/100)+MOD('1. NOAA Data'!E22:G22,100)/60)/24)</f>
        <v>0.42638888888888887</v>
      </c>
      <c r="H22">
        <f>IF('1. NOAA Data'!H22="","",'1. NOAA Data'!H22)</f>
        <v>-2.6</v>
      </c>
      <c r="I22" s="4">
        <f>IF('1. NOAA Data'!G22:I22="","",(INT('1. NOAA Data'!G22:I22/100)+MOD('1. NOAA Data'!G22:I22,100)/60)/24)</f>
        <v>0.70416666666666661</v>
      </c>
      <c r="J22">
        <f>IF('1. NOAA Data'!J22="","",'1. NOAA Data'!J22)</f>
        <v>1.6</v>
      </c>
      <c r="K22" s="4">
        <f>IF('1. NOAA Data'!I22:K22="","",(INT('1. NOAA Data'!I22:K22/100)+MOD('1. NOAA Data'!I22:K22,100)/60)/24)</f>
        <v>0.94374999999999998</v>
      </c>
      <c r="L22" t="str">
        <f>IF('1. NOAA Data'!L22="","",'1. NOAA Data'!L22)</f>
        <v/>
      </c>
    </row>
    <row r="23" spans="1:12" x14ac:dyDescent="0.2">
      <c r="A23" t="str">
        <f>'1. NOAA Data'!A23</f>
        <v>January</v>
      </c>
      <c r="B23">
        <f>'1. NOAA Data'!B23</f>
        <v>22</v>
      </c>
      <c r="C23" s="4" t="str">
        <f>IF('1. NOAA Data'!A23:C23="","",(INT('1. NOAA Data'!A23:C23/100)+MOD('1. NOAA Data'!A23:C23,100)/60)/24)</f>
        <v/>
      </c>
      <c r="D23">
        <f>IF('1. NOAA Data'!D23="","",'1. NOAA Data'!D23)</f>
        <v>-2.6</v>
      </c>
      <c r="E23" s="4">
        <f>IF('1. NOAA Data'!C23:E23="","",(INT('1. NOAA Data'!C23:E23/100)+MOD('1. NOAA Data'!C23:E23,100)/60)/24)</f>
        <v>0.21666666666666667</v>
      </c>
      <c r="F23">
        <f>IF('1. NOAA Data'!F23="","",'1. NOAA Data'!F23)</f>
        <v>1.6</v>
      </c>
      <c r="G23" s="4">
        <f>IF('1. NOAA Data'!E23:G23="","",(INT('1. NOAA Data'!E23:G23/100)+MOD('1. NOAA Data'!E23:G23,100)/60)/24)</f>
        <v>0.46180555555555558</v>
      </c>
      <c r="H23">
        <f>IF('1. NOAA Data'!H23="","",'1. NOAA Data'!H23)</f>
        <v>-2.6</v>
      </c>
      <c r="I23" s="4">
        <f>IF('1. NOAA Data'!G23:I23="","",(INT('1. NOAA Data'!G23:I23/100)+MOD('1. NOAA Data'!G23:I23,100)/60)/24)</f>
        <v>0.73819444444444438</v>
      </c>
      <c r="J23">
        <f>IF('1. NOAA Data'!J23="","",'1. NOAA Data'!J23)</f>
        <v>1.6</v>
      </c>
      <c r="K23" s="4">
        <f>IF('1. NOAA Data'!I23:K23="","",(INT('1. NOAA Data'!I23:K23/100)+MOD('1. NOAA Data'!I23:K23,100)/60)/24)</f>
        <v>0.97916666666666663</v>
      </c>
      <c r="L23" t="str">
        <f>IF('1. NOAA Data'!L23="","",'1. NOAA Data'!L23)</f>
        <v/>
      </c>
    </row>
    <row r="24" spans="1:12" x14ac:dyDescent="0.2">
      <c r="A24" t="str">
        <f>'1. NOAA Data'!A24</f>
        <v>January</v>
      </c>
      <c r="B24">
        <f>'1. NOAA Data'!B24</f>
        <v>23</v>
      </c>
      <c r="C24" s="4" t="str">
        <f>IF('1. NOAA Data'!A24:C24="","",(INT('1. NOAA Data'!A24:C24/100)+MOD('1. NOAA Data'!A24:C24,100)/60)/24)</f>
        <v/>
      </c>
      <c r="D24">
        <f>IF('1. NOAA Data'!D24="","",'1. NOAA Data'!D24)</f>
        <v>-2.6</v>
      </c>
      <c r="E24" s="4">
        <f>IF('1. NOAA Data'!C24:E24="","",(INT('1. NOAA Data'!C24:E24/100)+MOD('1. NOAA Data'!C24:E24,100)/60)/24)</f>
        <v>0.25347222222222221</v>
      </c>
      <c r="F24">
        <f>IF('1. NOAA Data'!F24="","",'1. NOAA Data'!F24)</f>
        <v>1.6</v>
      </c>
      <c r="G24" s="4">
        <f>IF('1. NOAA Data'!E24:G24="","",(INT('1. NOAA Data'!E24:G24/100)+MOD('1. NOAA Data'!E24:G24,100)/60)/24)</f>
        <v>0.49791666666666662</v>
      </c>
      <c r="H24">
        <f>IF('1. NOAA Data'!H24="","",'1. NOAA Data'!H24)</f>
        <v>-2.6</v>
      </c>
      <c r="I24" s="4">
        <f>IF('1. NOAA Data'!G24:I24="","",(INT('1. NOAA Data'!G24:I24/100)+MOD('1. NOAA Data'!G24:I24,100)/60)/24)</f>
        <v>0.77430555555555547</v>
      </c>
      <c r="J24">
        <f>IF('1. NOAA Data'!J24="","",'1. NOAA Data'!J24)</f>
        <v>1.5</v>
      </c>
      <c r="K24" s="4" t="str">
        <f>IF('1. NOAA Data'!I24:K24="","",(INT('1. NOAA Data'!I24:K24/100)+MOD('1. NOAA Data'!I24:K24,100)/60)/24)</f>
        <v/>
      </c>
      <c r="L24" t="str">
        <f>IF('1. NOAA Data'!L24="","",'1. NOAA Data'!L24)</f>
        <v/>
      </c>
    </row>
    <row r="25" spans="1:12" x14ac:dyDescent="0.2">
      <c r="A25" t="str">
        <f>'1. NOAA Data'!A25</f>
        <v>January</v>
      </c>
      <c r="B25">
        <f>'1. NOAA Data'!B25</f>
        <v>24</v>
      </c>
      <c r="C25" s="4">
        <f>IF('1. NOAA Data'!A25:C25="","",(INT('1. NOAA Data'!A25:C25/100)+MOD('1. NOAA Data'!A25:C25,100)/60)/24)</f>
        <v>1.5277777777777777E-2</v>
      </c>
      <c r="D25">
        <f>IF('1. NOAA Data'!D25="","",'1. NOAA Data'!D25)</f>
        <v>-2.6</v>
      </c>
      <c r="E25" s="4">
        <f>IF('1. NOAA Data'!C25:E25="","",(INT('1. NOAA Data'!C25:E25/100)+MOD('1. NOAA Data'!C25:E25,100)/60)/24)</f>
        <v>0.29097222222222224</v>
      </c>
      <c r="F25">
        <f>IF('1. NOAA Data'!F25="","",'1. NOAA Data'!F25)</f>
        <v>1.5</v>
      </c>
      <c r="G25" s="4">
        <f>IF('1. NOAA Data'!E25:G25="","",(INT('1. NOAA Data'!E25:G25/100)+MOD('1. NOAA Data'!E25:G25,100)/60)/24)</f>
        <v>0.53541666666666665</v>
      </c>
      <c r="H25">
        <f>IF('1. NOAA Data'!H25="","",'1. NOAA Data'!H25)</f>
        <v>-2.5</v>
      </c>
      <c r="I25" s="4">
        <f>IF('1. NOAA Data'!G25:I25="","",(INT('1. NOAA Data'!G25:I25/100)+MOD('1. NOAA Data'!G25:I25,100)/60)/24)</f>
        <v>0.81180555555555556</v>
      </c>
      <c r="J25">
        <f>IF('1. NOAA Data'!J25="","",'1. NOAA Data'!J25)</f>
        <v>1.5</v>
      </c>
      <c r="K25" s="4" t="str">
        <f>IF('1. NOAA Data'!I25:K25="","",(INT('1. NOAA Data'!I25:K25/100)+MOD('1. NOAA Data'!I25:K25,100)/60)/24)</f>
        <v/>
      </c>
      <c r="L25" t="str">
        <f>IF('1. NOAA Data'!L25="","",'1. NOAA Data'!L25)</f>
        <v/>
      </c>
    </row>
    <row r="26" spans="1:12" x14ac:dyDescent="0.2">
      <c r="A26" t="str">
        <f>'1. NOAA Data'!A26</f>
        <v>January</v>
      </c>
      <c r="B26">
        <f>'1. NOAA Data'!B26</f>
        <v>25</v>
      </c>
      <c r="C26" s="4">
        <f>IF('1. NOAA Data'!A26:C26="","",(INT('1. NOAA Data'!A26:C26/100)+MOD('1. NOAA Data'!A26:C26,100)/60)/24)</f>
        <v>5.2777777777777778E-2</v>
      </c>
      <c r="D26">
        <f>IF('1. NOAA Data'!D26="","",'1. NOAA Data'!D26)</f>
        <v>-2.5</v>
      </c>
      <c r="E26" s="4">
        <f>IF('1. NOAA Data'!C26:E26="","",(INT('1. NOAA Data'!C26:E26/100)+MOD('1. NOAA Data'!C26:E26,100)/60)/24)</f>
        <v>0.33124999999999999</v>
      </c>
      <c r="F26">
        <f>IF('1. NOAA Data'!F26="","",'1. NOAA Data'!F26)</f>
        <v>1.4</v>
      </c>
      <c r="G26" s="4">
        <f>IF('1. NOAA Data'!E26:G26="","",(INT('1. NOAA Data'!E26:G26/100)+MOD('1. NOAA Data'!E26:G26,100)/60)/24)</f>
        <v>0.57430555555555551</v>
      </c>
      <c r="H26">
        <f>IF('1. NOAA Data'!H26="","",'1. NOAA Data'!H26)</f>
        <v>-2.5</v>
      </c>
      <c r="I26" s="4">
        <f>IF('1. NOAA Data'!G26:I26="","",(INT('1. NOAA Data'!G26:I26/100)+MOD('1. NOAA Data'!G26:I26,100)/60)/24)</f>
        <v>0.85069444444444453</v>
      </c>
      <c r="J26">
        <f>IF('1. NOAA Data'!J26="","",'1. NOAA Data'!J26)</f>
        <v>1.4</v>
      </c>
      <c r="K26" s="4" t="str">
        <f>IF('1. NOAA Data'!I26:K26="","",(INT('1. NOAA Data'!I26:K26/100)+MOD('1. NOAA Data'!I26:K26,100)/60)/24)</f>
        <v/>
      </c>
      <c r="L26" t="str">
        <f>IF('1. NOAA Data'!L26="","",'1. NOAA Data'!L26)</f>
        <v/>
      </c>
    </row>
    <row r="27" spans="1:12" x14ac:dyDescent="0.2">
      <c r="A27" t="str">
        <f>'1. NOAA Data'!A27</f>
        <v>January</v>
      </c>
      <c r="B27">
        <f>'1. NOAA Data'!B27</f>
        <v>26</v>
      </c>
      <c r="C27" s="4">
        <f>IF('1. NOAA Data'!A27:C27="","",(INT('1. NOAA Data'!A27:C27/100)+MOD('1. NOAA Data'!A27:C27,100)/60)/24)</f>
        <v>9.2361111111111116E-2</v>
      </c>
      <c r="D27">
        <f>IF('1. NOAA Data'!D27="","",'1. NOAA Data'!D27)</f>
        <v>-2.4</v>
      </c>
      <c r="E27" s="4">
        <f>IF('1. NOAA Data'!C27:E27="","",(INT('1. NOAA Data'!C27:E27/100)+MOD('1. NOAA Data'!C27:E27,100)/60)/24)</f>
        <v>0.37361111111111112</v>
      </c>
      <c r="F27">
        <f>IF('1. NOAA Data'!F27="","",'1. NOAA Data'!F27)</f>
        <v>1.4</v>
      </c>
      <c r="G27" s="4">
        <f>IF('1. NOAA Data'!E27:G27="","",(INT('1. NOAA Data'!E27:G27/100)+MOD('1. NOAA Data'!E27:G27,100)/60)/24)</f>
        <v>0.61458333333333337</v>
      </c>
      <c r="H27">
        <f>IF('1. NOAA Data'!H27="","",'1. NOAA Data'!H27)</f>
        <v>-2.2999999999999998</v>
      </c>
      <c r="I27" s="4">
        <f>IF('1. NOAA Data'!G27:I27="","",(INT('1. NOAA Data'!G27:I27/100)+MOD('1. NOAA Data'!G27:I27,100)/60)/24)</f>
        <v>0.8930555555555556</v>
      </c>
      <c r="J27" t="str">
        <f>IF('1. NOAA Data'!J27="","",'1. NOAA Data'!J27)</f>
        <v/>
      </c>
      <c r="K27" s="4" t="str">
        <f>IF('1. NOAA Data'!I27:K27="","",(INT('1. NOAA Data'!I27:K27/100)+MOD('1. NOAA Data'!I27:K27,100)/60)/24)</f>
        <v/>
      </c>
      <c r="L27" t="str">
        <f>IF('1. NOAA Data'!L27="","",'1. NOAA Data'!L27)</f>
        <v/>
      </c>
    </row>
    <row r="28" spans="1:12" x14ac:dyDescent="0.2">
      <c r="A28" t="str">
        <f>'1. NOAA Data'!A28</f>
        <v>January</v>
      </c>
      <c r="B28">
        <f>'1. NOAA Data'!B28</f>
        <v>27</v>
      </c>
      <c r="C28" s="4" t="str">
        <f>IF('1. NOAA Data'!A28:C28="","",(INT('1. NOAA Data'!A28:C28/100)+MOD('1. NOAA Data'!A28:C28,100)/60)/24)</f>
        <v/>
      </c>
      <c r="D28">
        <f>IF('1. NOAA Data'!D28="","",'1. NOAA Data'!D28)</f>
        <v>1.3</v>
      </c>
      <c r="E28" s="4">
        <f>IF('1. NOAA Data'!C28:E28="","",(INT('1. NOAA Data'!C28:E28/100)+MOD('1. NOAA Data'!C28:E28,100)/60)/24)</f>
        <v>0.13402777777777777</v>
      </c>
      <c r="F28">
        <f>IF('1. NOAA Data'!F28="","",'1. NOAA Data'!F28)</f>
        <v>-2.2999999999999998</v>
      </c>
      <c r="G28" s="4">
        <f>IF('1. NOAA Data'!E28:G28="","",(INT('1. NOAA Data'!E28:G28/100)+MOD('1. NOAA Data'!E28:G28,100)/60)/24)</f>
        <v>0.41805555555555557</v>
      </c>
      <c r="H28">
        <f>IF('1. NOAA Data'!H28="","",'1. NOAA Data'!H28)</f>
        <v>1.3</v>
      </c>
      <c r="I28" s="4">
        <f>IF('1. NOAA Data'!G28:I28="","",(INT('1. NOAA Data'!G28:I28/100)+MOD('1. NOAA Data'!G28:I28,100)/60)/24)</f>
        <v>0.65694444444444444</v>
      </c>
      <c r="J28">
        <f>IF('1. NOAA Data'!J28="","",'1. NOAA Data'!J28)</f>
        <v>-2.2000000000000002</v>
      </c>
      <c r="K28" s="4">
        <f>IF('1. NOAA Data'!I28:K28="","",(INT('1. NOAA Data'!I28:K28/100)+MOD('1. NOAA Data'!I28:K28,100)/60)/24)</f>
        <v>0.93680555555555556</v>
      </c>
      <c r="L28" t="str">
        <f>IF('1. NOAA Data'!L28="","",'1. NOAA Data'!L28)</f>
        <v/>
      </c>
    </row>
    <row r="29" spans="1:12" x14ac:dyDescent="0.2">
      <c r="A29" t="str">
        <f>'1. NOAA Data'!A29</f>
        <v>January</v>
      </c>
      <c r="B29">
        <f>'1. NOAA Data'!B29</f>
        <v>28</v>
      </c>
      <c r="C29" s="4" t="str">
        <f>IF('1. NOAA Data'!A29:C29="","",(INT('1. NOAA Data'!A29:C29/100)+MOD('1. NOAA Data'!A29:C29,100)/60)/24)</f>
        <v/>
      </c>
      <c r="D29">
        <f>IF('1. NOAA Data'!D29="","",'1. NOAA Data'!D29)</f>
        <v>1.3</v>
      </c>
      <c r="E29" s="4">
        <f>IF('1. NOAA Data'!C29:E29="","",(INT('1. NOAA Data'!C29:E29/100)+MOD('1. NOAA Data'!C29:E29,100)/60)/24)</f>
        <v>0.17777777777777778</v>
      </c>
      <c r="F29">
        <f>IF('1. NOAA Data'!F29="","",'1. NOAA Data'!F29)</f>
        <v>-2.2000000000000002</v>
      </c>
      <c r="G29" s="4">
        <f>IF('1. NOAA Data'!E29:G29="","",(INT('1. NOAA Data'!E29:G29/100)+MOD('1. NOAA Data'!E29:G29,100)/60)/24)</f>
        <v>0.46319444444444446</v>
      </c>
      <c r="H29">
        <f>IF('1. NOAA Data'!H29="","",'1. NOAA Data'!H29)</f>
        <v>1.2</v>
      </c>
      <c r="I29" s="4">
        <f>IF('1. NOAA Data'!G29:I29="","",(INT('1. NOAA Data'!G29:I29/100)+MOD('1. NOAA Data'!G29:I29,100)/60)/24)</f>
        <v>0.7006944444444444</v>
      </c>
      <c r="J29">
        <f>IF('1. NOAA Data'!J29="","",'1. NOAA Data'!J29)</f>
        <v>-2.1</v>
      </c>
      <c r="K29" s="4">
        <f>IF('1. NOAA Data'!I29:K29="","",(INT('1. NOAA Data'!I29:K29/100)+MOD('1. NOAA Data'!I29:K29,100)/60)/24)</f>
        <v>0.98055555555555562</v>
      </c>
      <c r="L29" t="str">
        <f>IF('1. NOAA Data'!L29="","",'1. NOAA Data'!L29)</f>
        <v/>
      </c>
    </row>
    <row r="30" spans="1:12" x14ac:dyDescent="0.2">
      <c r="A30" t="str">
        <f>'1. NOAA Data'!A30</f>
        <v>January</v>
      </c>
      <c r="B30">
        <f>'1. NOAA Data'!B30</f>
        <v>29</v>
      </c>
      <c r="C30" s="4" t="str">
        <f>IF('1. NOAA Data'!A30:C30="","",(INT('1. NOAA Data'!A30:C30/100)+MOD('1. NOAA Data'!A30:C30,100)/60)/24)</f>
        <v/>
      </c>
      <c r="D30">
        <f>IF('1. NOAA Data'!D30="","",'1. NOAA Data'!D30)</f>
        <v>1.3</v>
      </c>
      <c r="E30" s="4">
        <f>IF('1. NOAA Data'!C30:E30="","",(INT('1. NOAA Data'!C30:E30/100)+MOD('1. NOAA Data'!C30:E30,100)/60)/24)</f>
        <v>0.22083333333333333</v>
      </c>
      <c r="F30">
        <f>IF('1. NOAA Data'!F30="","",'1. NOAA Data'!F30)</f>
        <v>-2.2000000000000002</v>
      </c>
      <c r="G30" s="4">
        <f>IF('1. NOAA Data'!E30:G30="","",(INT('1. NOAA Data'!E30:G30/100)+MOD('1. NOAA Data'!E30:G30,100)/60)/24)</f>
        <v>0.50694444444444442</v>
      </c>
      <c r="H30">
        <f>IF('1. NOAA Data'!H30="","",'1. NOAA Data'!H30)</f>
        <v>1.2</v>
      </c>
      <c r="I30" s="4">
        <f>IF('1. NOAA Data'!G30:I30="","",(INT('1. NOAA Data'!G30:I30/100)+MOD('1. NOAA Data'!G30:I30,100)/60)/24)</f>
        <v>0.74236111111111114</v>
      </c>
      <c r="J30">
        <f>IF('1. NOAA Data'!J30="","",'1. NOAA Data'!J30)</f>
        <v>-2.1</v>
      </c>
      <c r="K30" s="4" t="str">
        <f>IF('1. NOAA Data'!I30:K30="","",(INT('1. NOAA Data'!I30:K30/100)+MOD('1. NOAA Data'!I30:K30,100)/60)/24)</f>
        <v/>
      </c>
      <c r="L30" t="str">
        <f>IF('1. NOAA Data'!L30="","",'1. NOAA Data'!L30)</f>
        <v/>
      </c>
    </row>
    <row r="31" spans="1:12" x14ac:dyDescent="0.2">
      <c r="A31" t="str">
        <f>'1. NOAA Data'!A31</f>
        <v>January</v>
      </c>
      <c r="B31">
        <f>'1. NOAA Data'!B31</f>
        <v>30</v>
      </c>
      <c r="C31" s="4">
        <f>IF('1. NOAA Data'!A31:C31="","",(INT('1. NOAA Data'!A31:C31/100)+MOD('1. NOAA Data'!A31:C31,100)/60)/24)</f>
        <v>2.2222222222222223E-2</v>
      </c>
      <c r="D31">
        <f>IF('1. NOAA Data'!D31="","",'1. NOAA Data'!D31)</f>
        <v>1.3</v>
      </c>
      <c r="E31" s="4">
        <f>IF('1. NOAA Data'!C31:E31="","",(INT('1. NOAA Data'!C31:E31/100)+MOD('1. NOAA Data'!C31:E31,100)/60)/24)</f>
        <v>0.26180555555555557</v>
      </c>
      <c r="F31">
        <f>IF('1. NOAA Data'!F31="","",'1. NOAA Data'!F31)</f>
        <v>-2.2000000000000002</v>
      </c>
      <c r="G31" s="4">
        <f>IF('1. NOAA Data'!E31:G31="","",(INT('1. NOAA Data'!E31:G31/100)+MOD('1. NOAA Data'!E31:G31,100)/60)/24)</f>
        <v>0.54722222222222217</v>
      </c>
      <c r="H31">
        <f>IF('1. NOAA Data'!H31="","",'1. NOAA Data'!H31)</f>
        <v>1.3</v>
      </c>
      <c r="I31" s="4">
        <f>IF('1. NOAA Data'!G31:I31="","",(INT('1. NOAA Data'!G31:I31/100)+MOD('1. NOAA Data'!G31:I31,100)/60)/24)</f>
        <v>0.78194444444444444</v>
      </c>
      <c r="J31">
        <f>IF('1. NOAA Data'!J31="","",'1. NOAA Data'!J31)</f>
        <v>-2.1</v>
      </c>
      <c r="K31" s="4" t="str">
        <f>IF('1. NOAA Data'!I31:K31="","",(INT('1. NOAA Data'!I31:K31/100)+MOD('1. NOAA Data'!I31:K31,100)/60)/24)</f>
        <v/>
      </c>
      <c r="L31" t="str">
        <f>IF('1. NOAA Data'!L31="","",'1. NOAA Data'!L31)</f>
        <v/>
      </c>
    </row>
    <row r="32" spans="1:12" x14ac:dyDescent="0.2">
      <c r="A32" t="str">
        <f>'1. NOAA Data'!A32</f>
        <v>January</v>
      </c>
      <c r="B32">
        <f>'1. NOAA Data'!B32</f>
        <v>31</v>
      </c>
      <c r="C32" s="4">
        <f>IF('1. NOAA Data'!A32:C32="","",(INT('1. NOAA Data'!A32:C32/100)+MOD('1. NOAA Data'!A32:C32,100)/60)/24)</f>
        <v>6.0416666666666667E-2</v>
      </c>
      <c r="D32">
        <f>IF('1. NOAA Data'!D32="","",'1. NOAA Data'!D32)</f>
        <v>1.3</v>
      </c>
      <c r="E32" s="4">
        <f>IF('1. NOAA Data'!C32:E32="","",(INT('1. NOAA Data'!C32:E32/100)+MOD('1. NOAA Data'!C32:E32,100)/60)/24)</f>
        <v>0.3</v>
      </c>
      <c r="F32">
        <f>IF('1. NOAA Data'!F32="","",'1. NOAA Data'!F32)</f>
        <v>-2.2000000000000002</v>
      </c>
      <c r="G32" s="4">
        <f>IF('1. NOAA Data'!E32:G32="","",(INT('1. NOAA Data'!E32:G32/100)+MOD('1. NOAA Data'!E32:G32,100)/60)/24)</f>
        <v>0.58333333333333337</v>
      </c>
      <c r="H32">
        <f>IF('1. NOAA Data'!H32="","",'1. NOAA Data'!H32)</f>
        <v>1.3</v>
      </c>
      <c r="I32" s="4">
        <f>IF('1. NOAA Data'!G32:I32="","",(INT('1. NOAA Data'!G32:I32/100)+MOD('1. NOAA Data'!G32:I32,100)/60)/24)</f>
        <v>0.81736111111111109</v>
      </c>
      <c r="J32">
        <f>IF('1. NOAA Data'!J32="","",'1. NOAA Data'!J32)</f>
        <v>-2.2000000000000002</v>
      </c>
      <c r="K32" s="4" t="str">
        <f>IF('1. NOAA Data'!I32:K32="","",(INT('1. NOAA Data'!I32:K32/100)+MOD('1. NOAA Data'!I32:K32,100)/60)/24)</f>
        <v/>
      </c>
      <c r="L32" t="str">
        <f>IF('1. NOAA Data'!L32="","",'1. NOAA Data'!L32)</f>
        <v/>
      </c>
    </row>
    <row r="33" spans="1:12" x14ac:dyDescent="0.2">
      <c r="A33" t="str">
        <f>'1. NOAA Data'!A33</f>
        <v>February</v>
      </c>
      <c r="B33">
        <f>'1. NOAA Data'!B33</f>
        <v>1</v>
      </c>
      <c r="C33" s="4">
        <f>IF('1. NOAA Data'!A33:C33="","",(INT('1. NOAA Data'!A33:C33/100)+MOD('1. NOAA Data'!A33:C33,100)/60)/24)</f>
        <v>9.4444444444444442E-2</v>
      </c>
      <c r="D33">
        <f>IF('1. NOAA Data'!D33="","",'1. NOAA Data'!D33)</f>
        <v>1.4</v>
      </c>
      <c r="E33" s="4">
        <f>IF('1. NOAA Data'!C33:E33="","",(INT('1. NOAA Data'!C33:E33/100)+MOD('1. NOAA Data'!C33:E33,100)/60)/24)</f>
        <v>0.33402777777777781</v>
      </c>
      <c r="F33">
        <f>IF('1. NOAA Data'!F33="","",'1. NOAA Data'!F33)</f>
        <v>-2.2999999999999998</v>
      </c>
      <c r="G33" s="4">
        <f>IF('1. NOAA Data'!E33:G33="","",(INT('1. NOAA Data'!E33:G33/100)+MOD('1. NOAA Data'!E33:G33,100)/60)/24)</f>
        <v>0.61527777777777781</v>
      </c>
      <c r="H33">
        <f>IF('1. NOAA Data'!H33="","",'1. NOAA Data'!H33)</f>
        <v>1.3</v>
      </c>
      <c r="I33" s="4">
        <f>IF('1. NOAA Data'!G33:I33="","",(INT('1. NOAA Data'!G33:I33/100)+MOD('1. NOAA Data'!G33:I33,100)/60)/24)</f>
        <v>0.85</v>
      </c>
      <c r="J33" t="str">
        <f>IF('1. NOAA Data'!J33="","",'1. NOAA Data'!J33)</f>
        <v/>
      </c>
      <c r="K33" s="4" t="str">
        <f>IF('1. NOAA Data'!I33:K33="","",(INT('1. NOAA Data'!I33:K33/100)+MOD('1. NOAA Data'!I33:K33,100)/60)/24)</f>
        <v/>
      </c>
      <c r="L33" t="str">
        <f>IF('1. NOAA Data'!L33="","",'1. NOAA Data'!L33)</f>
        <v/>
      </c>
    </row>
    <row r="34" spans="1:12" x14ac:dyDescent="0.2">
      <c r="A34" t="str">
        <f>'1. NOAA Data'!A34</f>
        <v>February</v>
      </c>
      <c r="B34">
        <f>'1. NOAA Data'!B34</f>
        <v>2</v>
      </c>
      <c r="C34" s="4" t="str">
        <f>IF('1. NOAA Data'!A34:C34="","",(INT('1. NOAA Data'!A34:C34/100)+MOD('1. NOAA Data'!A34:C34,100)/60)/24)</f>
        <v/>
      </c>
      <c r="D34">
        <f>IF('1. NOAA Data'!D34="","",'1. NOAA Data'!D34)</f>
        <v>-2.2999999999999998</v>
      </c>
      <c r="E34" s="4">
        <f>IF('1. NOAA Data'!C34:E34="","",(INT('1. NOAA Data'!C34:E34/100)+MOD('1. NOAA Data'!C34:E34,100)/60)/24)</f>
        <v>0.12569444444444444</v>
      </c>
      <c r="F34">
        <f>IF('1. NOAA Data'!F34="","",'1. NOAA Data'!F34)</f>
        <v>1.4</v>
      </c>
      <c r="G34" s="4">
        <f>IF('1. NOAA Data'!E34:G34="","",(INT('1. NOAA Data'!E34:G34/100)+MOD('1. NOAA Data'!E34:G34,100)/60)/24)</f>
        <v>0.36527777777777781</v>
      </c>
      <c r="H34">
        <f>IF('1. NOAA Data'!H34="","",'1. NOAA Data'!H34)</f>
        <v>-2.4</v>
      </c>
      <c r="I34" s="4">
        <f>IF('1. NOAA Data'!G34:I34="","",(INT('1. NOAA Data'!G34:I34/100)+MOD('1. NOAA Data'!G34:I34,100)/60)/24)</f>
        <v>0.64513888888888882</v>
      </c>
      <c r="J34">
        <f>IF('1. NOAA Data'!J34="","",'1. NOAA Data'!J34)</f>
        <v>1.4</v>
      </c>
      <c r="K34" s="4">
        <f>IF('1. NOAA Data'!I34:K34="","",(INT('1. NOAA Data'!I34:K34/100)+MOD('1. NOAA Data'!I34:K34,100)/60)/24)</f>
        <v>0.87986111111111109</v>
      </c>
      <c r="L34" t="str">
        <f>IF('1. NOAA Data'!L34="","",'1. NOAA Data'!L34)</f>
        <v/>
      </c>
    </row>
    <row r="35" spans="1:12" x14ac:dyDescent="0.2">
      <c r="A35" t="str">
        <f>'1. NOAA Data'!A35</f>
        <v>February</v>
      </c>
      <c r="B35">
        <f>'1. NOAA Data'!B35</f>
        <v>3</v>
      </c>
      <c r="C35" s="4" t="str">
        <f>IF('1. NOAA Data'!A35:C35="","",(INT('1. NOAA Data'!A35:C35/100)+MOD('1. NOAA Data'!A35:C35,100)/60)/24)</f>
        <v/>
      </c>
      <c r="D35">
        <f>IF('1. NOAA Data'!D35="","",'1. NOAA Data'!D35)</f>
        <v>-2.2999999999999998</v>
      </c>
      <c r="E35" s="4">
        <f>IF('1. NOAA Data'!C35:E35="","",(INT('1. NOAA Data'!C35:E35/100)+MOD('1. NOAA Data'!C35:E35,100)/60)/24)</f>
        <v>0.15416666666666667</v>
      </c>
      <c r="F35">
        <f>IF('1. NOAA Data'!F35="","",'1. NOAA Data'!F35)</f>
        <v>1.4</v>
      </c>
      <c r="G35" s="4">
        <f>IF('1. NOAA Data'!E35:G35="","",(INT('1. NOAA Data'!E35:G35/100)+MOD('1. NOAA Data'!E35:G35,100)/60)/24)</f>
        <v>0.39513888888888887</v>
      </c>
      <c r="H35">
        <f>IF('1. NOAA Data'!H35="","",'1. NOAA Data'!H35)</f>
        <v>-2.4</v>
      </c>
      <c r="I35" s="4">
        <f>IF('1. NOAA Data'!G35:I35="","",(INT('1. NOAA Data'!G35:I35/100)+MOD('1. NOAA Data'!G35:I35,100)/60)/24)</f>
        <v>0.67222222222222217</v>
      </c>
      <c r="J35">
        <f>IF('1. NOAA Data'!J35="","",'1. NOAA Data'!J35)</f>
        <v>1.4</v>
      </c>
      <c r="K35" s="4">
        <f>IF('1. NOAA Data'!I35:K35="","",(INT('1. NOAA Data'!I35:K35/100)+MOD('1. NOAA Data'!I35:K35,100)/60)/24)</f>
        <v>0.90833333333333333</v>
      </c>
      <c r="L35" t="str">
        <f>IF('1. NOAA Data'!L35="","",'1. NOAA Data'!L35)</f>
        <v/>
      </c>
    </row>
    <row r="36" spans="1:12" x14ac:dyDescent="0.2">
      <c r="A36" t="str">
        <f>'1. NOAA Data'!A36</f>
        <v>February</v>
      </c>
      <c r="B36">
        <f>'1. NOAA Data'!B36</f>
        <v>4</v>
      </c>
      <c r="C36" s="4" t="str">
        <f>IF('1. NOAA Data'!A36:C36="","",(INT('1. NOAA Data'!A36:C36/100)+MOD('1. NOAA Data'!A36:C36,100)/60)/24)</f>
        <v/>
      </c>
      <c r="D36">
        <f>IF('1. NOAA Data'!D36="","",'1. NOAA Data'!D36)</f>
        <v>-2.4</v>
      </c>
      <c r="E36" s="4">
        <f>IF('1. NOAA Data'!C36:E36="","",(INT('1. NOAA Data'!C36:E36/100)+MOD('1. NOAA Data'!C36:E36,100)/60)/24)</f>
        <v>0.18194444444444444</v>
      </c>
      <c r="F36">
        <f>IF('1. NOAA Data'!F36="","",'1. NOAA Data'!F36)</f>
        <v>1.4</v>
      </c>
      <c r="G36" s="4">
        <f>IF('1. NOAA Data'!E36:G36="","",(INT('1. NOAA Data'!E36:G36/100)+MOD('1. NOAA Data'!E36:G36,100)/60)/24)</f>
        <v>0.42291666666666666</v>
      </c>
      <c r="H36">
        <f>IF('1. NOAA Data'!H36="","",'1. NOAA Data'!H36)</f>
        <v>-2.4</v>
      </c>
      <c r="I36" s="4">
        <f>IF('1. NOAA Data'!G36:I36="","",(INT('1. NOAA Data'!G36:I36/100)+MOD('1. NOAA Data'!G36:I36,100)/60)/24)</f>
        <v>0.69861111111111107</v>
      </c>
      <c r="J36">
        <f>IF('1. NOAA Data'!J36="","",'1. NOAA Data'!J36)</f>
        <v>1.4</v>
      </c>
      <c r="K36" s="4">
        <f>IF('1. NOAA Data'!I36:K36="","",(INT('1. NOAA Data'!I36:K36/100)+MOD('1. NOAA Data'!I36:K36,100)/60)/24)</f>
        <v>0.93541666666666667</v>
      </c>
      <c r="L36" t="str">
        <f>IF('1. NOAA Data'!L36="","",'1. NOAA Data'!L36)</f>
        <v/>
      </c>
    </row>
    <row r="37" spans="1:12" x14ac:dyDescent="0.2">
      <c r="A37" t="str">
        <f>'1. NOAA Data'!A37</f>
        <v>February</v>
      </c>
      <c r="B37">
        <f>'1. NOAA Data'!B37</f>
        <v>5</v>
      </c>
      <c r="C37" s="4" t="str">
        <f>IF('1. NOAA Data'!A37:C37="","",(INT('1. NOAA Data'!A37:C37/100)+MOD('1. NOAA Data'!A37:C37,100)/60)/24)</f>
        <v/>
      </c>
      <c r="D37">
        <f>IF('1. NOAA Data'!D37="","",'1. NOAA Data'!D37)</f>
        <v>-2.4</v>
      </c>
      <c r="E37" s="4">
        <f>IF('1. NOAA Data'!C37:E37="","",(INT('1. NOAA Data'!C37:E37/100)+MOD('1. NOAA Data'!C37:E37,100)/60)/24)</f>
        <v>0.20833333333333334</v>
      </c>
      <c r="F37">
        <f>IF('1. NOAA Data'!F37="","",'1. NOAA Data'!F37)</f>
        <v>1.4</v>
      </c>
      <c r="G37" s="4">
        <f>IF('1. NOAA Data'!E37:G37="","",(INT('1. NOAA Data'!E37:G37/100)+MOD('1. NOAA Data'!E37:G37,100)/60)/24)</f>
        <v>0.45</v>
      </c>
      <c r="H37">
        <f>IF('1. NOAA Data'!H37="","",'1. NOAA Data'!H37)</f>
        <v>-2.4</v>
      </c>
      <c r="I37" s="4">
        <f>IF('1. NOAA Data'!G37:I37="","",(INT('1. NOAA Data'!G37:I37/100)+MOD('1. NOAA Data'!G37:I37,100)/60)/24)</f>
        <v>0.72430555555555554</v>
      </c>
      <c r="J37">
        <f>IF('1. NOAA Data'!J37="","",'1. NOAA Data'!J37)</f>
        <v>1.4</v>
      </c>
      <c r="K37" s="4">
        <f>IF('1. NOAA Data'!I37:K37="","",(INT('1. NOAA Data'!I37:K37/100)+MOD('1. NOAA Data'!I37:K37,100)/60)/24)</f>
        <v>0.96180555555555547</v>
      </c>
      <c r="L37" t="str">
        <f>IF('1. NOAA Data'!L37="","",'1. NOAA Data'!L37)</f>
        <v/>
      </c>
    </row>
    <row r="38" spans="1:12" x14ac:dyDescent="0.2">
      <c r="A38" t="str">
        <f>'1. NOAA Data'!A38</f>
        <v>February</v>
      </c>
      <c r="B38">
        <f>'1. NOAA Data'!B38</f>
        <v>6</v>
      </c>
      <c r="C38" s="4" t="str">
        <f>IF('1. NOAA Data'!A38:C38="","",(INT('1. NOAA Data'!A38:C38/100)+MOD('1. NOAA Data'!A38:C38,100)/60)/24)</f>
        <v/>
      </c>
      <c r="D38">
        <f>IF('1. NOAA Data'!D38="","",'1. NOAA Data'!D38)</f>
        <v>-2.4</v>
      </c>
      <c r="E38" s="4">
        <f>IF('1. NOAA Data'!C38:E38="","",(INT('1. NOAA Data'!C38:E38/100)+MOD('1. NOAA Data'!C38:E38,100)/60)/24)</f>
        <v>0.23402777777777781</v>
      </c>
      <c r="F38">
        <f>IF('1. NOAA Data'!F38="","",'1. NOAA Data'!F38)</f>
        <v>1.4</v>
      </c>
      <c r="G38" s="4">
        <f>IF('1. NOAA Data'!E38:G38="","",(INT('1. NOAA Data'!E38:G38/100)+MOD('1. NOAA Data'!E38:G38,100)/60)/24)</f>
        <v>0.47638888888888892</v>
      </c>
      <c r="H38">
        <f>IF('1. NOAA Data'!H38="","",'1. NOAA Data'!H38)</f>
        <v>-2.4</v>
      </c>
      <c r="I38" s="4">
        <f>IF('1. NOAA Data'!G38:I38="","",(INT('1. NOAA Data'!G38:I38/100)+MOD('1. NOAA Data'!G38:I38,100)/60)/24)</f>
        <v>0.75</v>
      </c>
      <c r="J38">
        <f>IF('1. NOAA Data'!J38="","",'1. NOAA Data'!J38)</f>
        <v>1.4</v>
      </c>
      <c r="K38" s="4">
        <f>IF('1. NOAA Data'!I38:K38="","",(INT('1. NOAA Data'!I38:K38/100)+MOD('1. NOAA Data'!I38:K38,100)/60)/24)</f>
        <v>0.98819444444444438</v>
      </c>
      <c r="L38" t="str">
        <f>IF('1. NOAA Data'!L38="","",'1. NOAA Data'!L38)</f>
        <v/>
      </c>
    </row>
    <row r="39" spans="1:12" x14ac:dyDescent="0.2">
      <c r="A39" t="str">
        <f>'1. NOAA Data'!A39</f>
        <v>February</v>
      </c>
      <c r="B39">
        <f>'1. NOAA Data'!B39</f>
        <v>7</v>
      </c>
      <c r="C39" s="4" t="str">
        <f>IF('1. NOAA Data'!A39:C39="","",(INT('1. NOAA Data'!A39:C39/100)+MOD('1. NOAA Data'!A39:C39,100)/60)/24)</f>
        <v/>
      </c>
      <c r="D39">
        <f>IF('1. NOAA Data'!D39="","",'1. NOAA Data'!D39)</f>
        <v>-2.4</v>
      </c>
      <c r="E39" s="4">
        <f>IF('1. NOAA Data'!C39:E39="","",(INT('1. NOAA Data'!C39:E39/100)+MOD('1. NOAA Data'!C39:E39,100)/60)/24)</f>
        <v>0.25972222222222224</v>
      </c>
      <c r="F39">
        <f>IF('1. NOAA Data'!F39="","",'1. NOAA Data'!F39)</f>
        <v>1.4</v>
      </c>
      <c r="G39" s="4">
        <f>IF('1. NOAA Data'!E39:G39="","",(INT('1. NOAA Data'!E39:G39/100)+MOD('1. NOAA Data'!E39:G39,100)/60)/24)</f>
        <v>0.50277777777777777</v>
      </c>
      <c r="H39">
        <f>IF('1. NOAA Data'!H39="","",'1. NOAA Data'!H39)</f>
        <v>-2.4</v>
      </c>
      <c r="I39" s="4">
        <f>IF('1. NOAA Data'!G39:I39="","",(INT('1. NOAA Data'!G39:I39/100)+MOD('1. NOAA Data'!G39:I39,100)/60)/24)</f>
        <v>0.77500000000000002</v>
      </c>
      <c r="J39">
        <f>IF('1. NOAA Data'!J39="","",'1. NOAA Data'!J39)</f>
        <v>1.4</v>
      </c>
      <c r="K39" s="4" t="str">
        <f>IF('1. NOAA Data'!I39:K39="","",(INT('1. NOAA Data'!I39:K39/100)+MOD('1. NOAA Data'!I39:K39,100)/60)/24)</f>
        <v/>
      </c>
      <c r="L39" t="str">
        <f>IF('1. NOAA Data'!L39="","",'1. NOAA Data'!L39)</f>
        <v/>
      </c>
    </row>
    <row r="40" spans="1:12" x14ac:dyDescent="0.2">
      <c r="A40" t="str">
        <f>'1. NOAA Data'!A40</f>
        <v>February</v>
      </c>
      <c r="B40">
        <f>'1. NOAA Data'!B40</f>
        <v>8</v>
      </c>
      <c r="C40" s="4">
        <f>IF('1. NOAA Data'!A40:C40="","",(INT('1. NOAA Data'!A40:C40/100)+MOD('1. NOAA Data'!A40:C40,100)/60)/24)</f>
        <v>1.4583333333333332E-2</v>
      </c>
      <c r="D40">
        <f>IF('1. NOAA Data'!D40="","",'1. NOAA Data'!D40)</f>
        <v>-2.4</v>
      </c>
      <c r="E40" s="4">
        <f>IF('1. NOAA Data'!C40:E40="","",(INT('1. NOAA Data'!C40:E40/100)+MOD('1. NOAA Data'!C40:E40,100)/60)/24)</f>
        <v>0.28611111111111115</v>
      </c>
      <c r="F40">
        <f>IF('1. NOAA Data'!F40="","",'1. NOAA Data'!F40)</f>
        <v>1.4</v>
      </c>
      <c r="G40" s="4">
        <f>IF('1. NOAA Data'!E40:G40="","",(INT('1. NOAA Data'!E40:G40/100)+MOD('1. NOAA Data'!E40:G40,100)/60)/24)</f>
        <v>0.52986111111111112</v>
      </c>
      <c r="H40">
        <f>IF('1. NOAA Data'!H40="","",'1. NOAA Data'!H40)</f>
        <v>-2.4</v>
      </c>
      <c r="I40" s="4">
        <f>IF('1. NOAA Data'!G40:I40="","",(INT('1. NOAA Data'!G40:I40/100)+MOD('1. NOAA Data'!G40:I40,100)/60)/24)</f>
        <v>0.80138888888888893</v>
      </c>
      <c r="J40">
        <f>IF('1. NOAA Data'!J40="","",'1. NOAA Data'!J40)</f>
        <v>1.3</v>
      </c>
      <c r="K40" s="4" t="str">
        <f>IF('1. NOAA Data'!I40:K40="","",(INT('1. NOAA Data'!I40:K40/100)+MOD('1. NOAA Data'!I40:K40,100)/60)/24)</f>
        <v/>
      </c>
      <c r="L40" t="str">
        <f>IF('1. NOAA Data'!L40="","",'1. NOAA Data'!L40)</f>
        <v/>
      </c>
    </row>
    <row r="41" spans="1:12" x14ac:dyDescent="0.2">
      <c r="A41" t="str">
        <f>'1. NOAA Data'!A41</f>
        <v>February</v>
      </c>
      <c r="B41">
        <f>'1. NOAA Data'!B41</f>
        <v>9</v>
      </c>
      <c r="C41" s="4">
        <f>IF('1. NOAA Data'!A41:C41="","",(INT('1. NOAA Data'!A41:C41/100)+MOD('1. NOAA Data'!A41:C41,100)/60)/24)</f>
        <v>4.1666666666666664E-2</v>
      </c>
      <c r="D41">
        <f>IF('1. NOAA Data'!D41="","",'1. NOAA Data'!D41)</f>
        <v>-2.2999999999999998</v>
      </c>
      <c r="E41" s="4">
        <f>IF('1. NOAA Data'!C41:E41="","",(INT('1. NOAA Data'!C41:E41/100)+MOD('1. NOAA Data'!C41:E41,100)/60)/24)</f>
        <v>0.31388888888888888</v>
      </c>
      <c r="F41">
        <f>IF('1. NOAA Data'!F41="","",'1. NOAA Data'!F41)</f>
        <v>1.3</v>
      </c>
      <c r="G41" s="4">
        <f>IF('1. NOAA Data'!E41:G41="","",(INT('1. NOAA Data'!E41:G41/100)+MOD('1. NOAA Data'!E41:G41,100)/60)/24)</f>
        <v>0.55833333333333335</v>
      </c>
      <c r="H41">
        <f>IF('1. NOAA Data'!H41="","",'1. NOAA Data'!H41)</f>
        <v>-2.2000000000000002</v>
      </c>
      <c r="I41" s="4">
        <f>IF('1. NOAA Data'!G41:I41="","",(INT('1. NOAA Data'!G41:I41/100)+MOD('1. NOAA Data'!G41:I41,100)/60)/24)</f>
        <v>0.82847222222222217</v>
      </c>
      <c r="J41">
        <f>IF('1. NOAA Data'!J41="","",'1. NOAA Data'!J41)</f>
        <v>1.2</v>
      </c>
      <c r="K41" s="4" t="str">
        <f>IF('1. NOAA Data'!I41:K41="","",(INT('1. NOAA Data'!I41:K41/100)+MOD('1. NOAA Data'!I41:K41,100)/60)/24)</f>
        <v/>
      </c>
      <c r="L41" t="str">
        <f>IF('1. NOAA Data'!L41="","",'1. NOAA Data'!L41)</f>
        <v/>
      </c>
    </row>
    <row r="42" spans="1:12" x14ac:dyDescent="0.2">
      <c r="A42" t="str">
        <f>'1. NOAA Data'!A42</f>
        <v>February</v>
      </c>
      <c r="B42">
        <f>'1. NOAA Data'!B42</f>
        <v>10</v>
      </c>
      <c r="C42" s="4">
        <f>IF('1. NOAA Data'!A42:C42="","",(INT('1. NOAA Data'!A42:C42/100)+MOD('1. NOAA Data'!A42:C42,100)/60)/24)</f>
        <v>7.0833333333333331E-2</v>
      </c>
      <c r="D42">
        <f>IF('1. NOAA Data'!D42="","",'1. NOAA Data'!D42)</f>
        <v>-2.2000000000000002</v>
      </c>
      <c r="E42" s="4">
        <f>IF('1. NOAA Data'!C42:E42="","",(INT('1. NOAA Data'!C42:E42/100)+MOD('1. NOAA Data'!C42:E42,100)/60)/24)</f>
        <v>0.34375</v>
      </c>
      <c r="F42">
        <f>IF('1. NOAA Data'!F42="","",'1. NOAA Data'!F42)</f>
        <v>1.2</v>
      </c>
      <c r="G42" s="4">
        <f>IF('1. NOAA Data'!E42:G42="","",(INT('1. NOAA Data'!E42:G42/100)+MOD('1. NOAA Data'!E42:G42,100)/60)/24)</f>
        <v>0.58888888888888891</v>
      </c>
      <c r="H42">
        <f>IF('1. NOAA Data'!H42="","",'1. NOAA Data'!H42)</f>
        <v>-2.2000000000000002</v>
      </c>
      <c r="I42" s="4">
        <f>IF('1. NOAA Data'!G42:I42="","",(INT('1. NOAA Data'!G42:I42/100)+MOD('1. NOAA Data'!G42:I42,100)/60)/24)</f>
        <v>0.85833333333333339</v>
      </c>
      <c r="J42">
        <f>IF('1. NOAA Data'!J42="","",'1. NOAA Data'!J42)</f>
        <v>1.2</v>
      </c>
      <c r="K42" s="4" t="str">
        <f>IF('1. NOAA Data'!I42:K42="","",(INT('1. NOAA Data'!I42:K42/100)+MOD('1. NOAA Data'!I42:K42,100)/60)/24)</f>
        <v/>
      </c>
      <c r="L42" t="str">
        <f>IF('1. NOAA Data'!L42="","",'1. NOAA Data'!L42)</f>
        <v/>
      </c>
    </row>
    <row r="43" spans="1:12" x14ac:dyDescent="0.2">
      <c r="A43" t="str">
        <f>'1. NOAA Data'!A43</f>
        <v>February</v>
      </c>
      <c r="B43">
        <f>'1. NOAA Data'!B43</f>
        <v>11</v>
      </c>
      <c r="C43" s="4">
        <f>IF('1. NOAA Data'!A43:C43="","",(INT('1. NOAA Data'!A43:C43/100)+MOD('1. NOAA Data'!A43:C43,100)/60)/24)</f>
        <v>0.10277777777777779</v>
      </c>
      <c r="D43">
        <f>IF('1. NOAA Data'!D43="","",'1. NOAA Data'!D43)</f>
        <v>-2.2000000000000002</v>
      </c>
      <c r="E43" s="4">
        <f>IF('1. NOAA Data'!C43:E43="","",(INT('1. NOAA Data'!C43:E43/100)+MOD('1. NOAA Data'!C43:E43,100)/60)/24)</f>
        <v>0.37847222222222227</v>
      </c>
      <c r="F43">
        <f>IF('1. NOAA Data'!F43="","",'1. NOAA Data'!F43)</f>
        <v>1.2</v>
      </c>
      <c r="G43" s="4">
        <f>IF('1. NOAA Data'!E43:G43="","",(INT('1. NOAA Data'!E43:G43/100)+MOD('1. NOAA Data'!E43:G43,100)/60)/24)</f>
        <v>0.62361111111111112</v>
      </c>
      <c r="H43">
        <f>IF('1. NOAA Data'!H43="","",'1. NOAA Data'!H43)</f>
        <v>-2.1</v>
      </c>
      <c r="I43" s="4">
        <f>IF('1. NOAA Data'!G43:I43="","",(INT('1. NOAA Data'!G43:I43/100)+MOD('1. NOAA Data'!G43:I43,100)/60)/24)</f>
        <v>0.89236111111111116</v>
      </c>
      <c r="J43" t="str">
        <f>IF('1. NOAA Data'!J43="","",'1. NOAA Data'!J43)</f>
        <v/>
      </c>
      <c r="K43" s="4" t="str">
        <f>IF('1. NOAA Data'!I43:K43="","",(INT('1. NOAA Data'!I43:K43/100)+MOD('1. NOAA Data'!I43:K43,100)/60)/24)</f>
        <v/>
      </c>
      <c r="L43" t="str">
        <f>IF('1. NOAA Data'!L43="","",'1. NOAA Data'!L43)</f>
        <v/>
      </c>
    </row>
    <row r="44" spans="1:12" x14ac:dyDescent="0.2">
      <c r="A44" t="str">
        <f>'1. NOAA Data'!A44</f>
        <v>February</v>
      </c>
      <c r="B44">
        <f>'1. NOAA Data'!B44</f>
        <v>12</v>
      </c>
      <c r="C44" s="4" t="str">
        <f>IF('1. NOAA Data'!A44:C44="","",(INT('1. NOAA Data'!A44:C44/100)+MOD('1. NOAA Data'!A44:C44,100)/60)/24)</f>
        <v/>
      </c>
      <c r="D44">
        <f>IF('1. NOAA Data'!D44="","",'1. NOAA Data'!D44)</f>
        <v>1.2</v>
      </c>
      <c r="E44" s="4">
        <f>IF('1. NOAA Data'!C44:E44="","",(INT('1. NOAA Data'!C44:E44/100)+MOD('1. NOAA Data'!C44:E44,100)/60)/24)</f>
        <v>0.13958333333333334</v>
      </c>
      <c r="F44">
        <f>IF('1. NOAA Data'!F44="","",'1. NOAA Data'!F44)</f>
        <v>-2.2000000000000002</v>
      </c>
      <c r="G44" s="4">
        <f>IF('1. NOAA Data'!E44:G44="","",(INT('1. NOAA Data'!E44:G44/100)+MOD('1. NOAA Data'!E44:G44,100)/60)/24)</f>
        <v>0.41736111111111113</v>
      </c>
      <c r="H44">
        <f>IF('1. NOAA Data'!H44="","",'1. NOAA Data'!H44)</f>
        <v>1.2</v>
      </c>
      <c r="I44" s="4">
        <f>IF('1. NOAA Data'!G44:I44="","",(INT('1. NOAA Data'!G44:I44/100)+MOD('1. NOAA Data'!G44:I44,100)/60)/24)</f>
        <v>0.66180555555555554</v>
      </c>
      <c r="J44">
        <f>IF('1. NOAA Data'!J44="","",'1. NOAA Data'!J44)</f>
        <v>-2.1</v>
      </c>
      <c r="K44" s="4">
        <f>IF('1. NOAA Data'!I44:K44="","",(INT('1. NOAA Data'!I44:K44/100)+MOD('1. NOAA Data'!I44:K44,100)/60)/24)</f>
        <v>0.93125000000000002</v>
      </c>
      <c r="L44" t="str">
        <f>IF('1. NOAA Data'!L44="","",'1. NOAA Data'!L44)</f>
        <v/>
      </c>
    </row>
    <row r="45" spans="1:12" x14ac:dyDescent="0.2">
      <c r="A45" t="str">
        <f>'1. NOAA Data'!A45</f>
        <v>February</v>
      </c>
      <c r="B45">
        <f>'1. NOAA Data'!B45</f>
        <v>13</v>
      </c>
      <c r="C45" s="4" t="str">
        <f>IF('1. NOAA Data'!A45:C45="","",(INT('1. NOAA Data'!A45:C45/100)+MOD('1. NOAA Data'!A45:C45,100)/60)/24)</f>
        <v/>
      </c>
      <c r="D45">
        <f>IF('1. NOAA Data'!D45="","",'1. NOAA Data'!D45)</f>
        <v>1.2</v>
      </c>
      <c r="E45" s="4">
        <f>IF('1. NOAA Data'!C45:E45="","",(INT('1. NOAA Data'!C45:E45/100)+MOD('1. NOAA Data'!C45:E45,100)/60)/24)</f>
        <v>0.17986111111111111</v>
      </c>
      <c r="F45">
        <f>IF('1. NOAA Data'!F45="","",'1. NOAA Data'!F45)</f>
        <v>-2.2000000000000002</v>
      </c>
      <c r="G45" s="4">
        <f>IF('1. NOAA Data'!E45:G45="","",(INT('1. NOAA Data'!E45:G45/100)+MOD('1. NOAA Data'!E45:G45,100)/60)/24)</f>
        <v>0.4597222222222222</v>
      </c>
      <c r="H45">
        <f>IF('1. NOAA Data'!H45="","",'1. NOAA Data'!H45)</f>
        <v>1.2</v>
      </c>
      <c r="I45" s="4">
        <f>IF('1. NOAA Data'!G45:I45="","",(INT('1. NOAA Data'!G45:I45/100)+MOD('1. NOAA Data'!G45:I45,100)/60)/24)</f>
        <v>0.70277777777777783</v>
      </c>
      <c r="J45">
        <f>IF('1. NOAA Data'!J45="","",'1. NOAA Data'!J45)</f>
        <v>-2.1</v>
      </c>
      <c r="K45" s="4">
        <f>IF('1. NOAA Data'!I45:K45="","",(INT('1. NOAA Data'!I45:K45/100)+MOD('1. NOAA Data'!I45:K45,100)/60)/24)</f>
        <v>0.97361111111111109</v>
      </c>
      <c r="L45" t="str">
        <f>IF('1. NOAA Data'!L45="","",'1. NOAA Data'!L45)</f>
        <v/>
      </c>
    </row>
    <row r="46" spans="1:12" x14ac:dyDescent="0.2">
      <c r="A46" t="str">
        <f>'1. NOAA Data'!A46</f>
        <v>February</v>
      </c>
      <c r="B46">
        <f>'1. NOAA Data'!B46</f>
        <v>14</v>
      </c>
      <c r="C46" s="4" t="str">
        <f>IF('1. NOAA Data'!A46:C46="","",(INT('1. NOAA Data'!A46:C46/100)+MOD('1. NOAA Data'!A46:C46,100)/60)/24)</f>
        <v/>
      </c>
      <c r="D46">
        <f>IF('1. NOAA Data'!D46="","",'1. NOAA Data'!D46)</f>
        <v>1.2</v>
      </c>
      <c r="E46" s="4">
        <f>IF('1. NOAA Data'!C46:E46="","",(INT('1. NOAA Data'!C46:E46/100)+MOD('1. NOAA Data'!C46:E46,100)/60)/24)</f>
        <v>0.22222222222222221</v>
      </c>
      <c r="F46">
        <f>IF('1. NOAA Data'!F46="","",'1. NOAA Data'!F46)</f>
        <v>-2.2000000000000002</v>
      </c>
      <c r="G46" s="4">
        <f>IF('1. NOAA Data'!E46:G46="","",(INT('1. NOAA Data'!E46:G46/100)+MOD('1. NOAA Data'!E46:G46,100)/60)/24)</f>
        <v>0.50208333333333333</v>
      </c>
      <c r="H46">
        <f>IF('1. NOAA Data'!H46="","",'1. NOAA Data'!H46)</f>
        <v>1.2</v>
      </c>
      <c r="I46" s="4">
        <f>IF('1. NOAA Data'!G46:I46="","",(INT('1. NOAA Data'!G46:I46/100)+MOD('1. NOAA Data'!G46:I46,100)/60)/24)</f>
        <v>0.74513888888888891</v>
      </c>
      <c r="J46">
        <f>IF('1. NOAA Data'!J46="","",'1. NOAA Data'!J46)</f>
        <v>-2.2000000000000002</v>
      </c>
      <c r="K46" s="4" t="str">
        <f>IF('1. NOAA Data'!I46:K46="","",(INT('1. NOAA Data'!I46:K46/100)+MOD('1. NOAA Data'!I46:K46,100)/60)/24)</f>
        <v/>
      </c>
      <c r="L46" t="str">
        <f>IF('1. NOAA Data'!L46="","",'1. NOAA Data'!L46)</f>
        <v/>
      </c>
    </row>
    <row r="47" spans="1:12" x14ac:dyDescent="0.2">
      <c r="A47" t="str">
        <f>'1. NOAA Data'!A47</f>
        <v>February</v>
      </c>
      <c r="B47">
        <f>'1. NOAA Data'!B47</f>
        <v>15</v>
      </c>
      <c r="C47" s="4">
        <f>IF('1. NOAA Data'!A47:C47="","",(INT('1. NOAA Data'!A47:C47/100)+MOD('1. NOAA Data'!A47:C47,100)/60)/24)</f>
        <v>1.5972222222222224E-2</v>
      </c>
      <c r="D47">
        <f>IF('1. NOAA Data'!D47="","",'1. NOAA Data'!D47)</f>
        <v>1.3</v>
      </c>
      <c r="E47" s="4">
        <f>IF('1. NOAA Data'!C47:E47="","",(INT('1. NOAA Data'!C47:E47/100)+MOD('1. NOAA Data'!C47:E47,100)/60)/24)</f>
        <v>0.26458333333333334</v>
      </c>
      <c r="F47">
        <f>IF('1. NOAA Data'!F47="","",'1. NOAA Data'!F47)</f>
        <v>-2.4</v>
      </c>
      <c r="G47" s="4">
        <f>IF('1. NOAA Data'!E47:G47="","",(INT('1. NOAA Data'!E47:G47/100)+MOD('1. NOAA Data'!E47:G47,100)/60)/24)</f>
        <v>0.54375000000000007</v>
      </c>
      <c r="H47">
        <f>IF('1. NOAA Data'!H47="","",'1. NOAA Data'!H47)</f>
        <v>1.3</v>
      </c>
      <c r="I47" s="4">
        <f>IF('1. NOAA Data'!G47:I47="","",(INT('1. NOAA Data'!G47:I47/100)+MOD('1. NOAA Data'!G47:I47,100)/60)/24)</f>
        <v>0.78611111111111109</v>
      </c>
      <c r="J47">
        <f>IF('1. NOAA Data'!J47="","",'1. NOAA Data'!J47)</f>
        <v>-2.2999999999999998</v>
      </c>
      <c r="K47" s="4" t="str">
        <f>IF('1. NOAA Data'!I47:K47="","",(INT('1. NOAA Data'!I47:K47/100)+MOD('1. NOAA Data'!I47:K47,100)/60)/24)</f>
        <v/>
      </c>
      <c r="L47" t="str">
        <f>IF('1. NOAA Data'!L47="","",'1. NOAA Data'!L47)</f>
        <v/>
      </c>
    </row>
    <row r="48" spans="1:12" x14ac:dyDescent="0.2">
      <c r="A48" t="str">
        <f>'1. NOAA Data'!A48</f>
        <v>February</v>
      </c>
      <c r="B48">
        <f>'1. NOAA Data'!B48</f>
        <v>16</v>
      </c>
      <c r="C48" s="4">
        <f>IF('1. NOAA Data'!A48:C48="","",(INT('1. NOAA Data'!A48:C48/100)+MOD('1. NOAA Data'!A48:C48,100)/60)/24)</f>
        <v>5.6944444444444443E-2</v>
      </c>
      <c r="D48">
        <f>IF('1. NOAA Data'!D48="","",'1. NOAA Data'!D48)</f>
        <v>1.4</v>
      </c>
      <c r="E48" s="4">
        <f>IF('1. NOAA Data'!C48:E48="","",(INT('1. NOAA Data'!C48:E48/100)+MOD('1. NOAA Data'!C48:E48,100)/60)/24)</f>
        <v>0.30555555555555552</v>
      </c>
      <c r="F48">
        <f>IF('1. NOAA Data'!F48="","",'1. NOAA Data'!F48)</f>
        <v>-2.5</v>
      </c>
      <c r="G48" s="4">
        <f>IF('1. NOAA Data'!E48:G48="","",(INT('1. NOAA Data'!E48:G48/100)+MOD('1. NOAA Data'!E48:G48,100)/60)/24)</f>
        <v>0.58263888888888882</v>
      </c>
      <c r="H48">
        <f>IF('1. NOAA Data'!H48="","",'1. NOAA Data'!H48)</f>
        <v>1.4</v>
      </c>
      <c r="I48" s="4">
        <f>IF('1. NOAA Data'!G48:I48="","",(INT('1. NOAA Data'!G48:I48/100)+MOD('1. NOAA Data'!G48:I48,100)/60)/24)</f>
        <v>0.82500000000000007</v>
      </c>
      <c r="J48">
        <f>IF('1. NOAA Data'!J48="","",'1. NOAA Data'!J48)</f>
        <v>-2.5</v>
      </c>
      <c r="K48" s="4" t="str">
        <f>IF('1. NOAA Data'!I48:K48="","",(INT('1. NOAA Data'!I48:K48/100)+MOD('1. NOAA Data'!I48:K48,100)/60)/24)</f>
        <v/>
      </c>
      <c r="L48" t="str">
        <f>IF('1. NOAA Data'!L48="","",'1. NOAA Data'!L48)</f>
        <v/>
      </c>
    </row>
    <row r="49" spans="1:12" x14ac:dyDescent="0.2">
      <c r="A49" t="str">
        <f>'1. NOAA Data'!A49</f>
        <v>February</v>
      </c>
      <c r="B49">
        <f>'1. NOAA Data'!B49</f>
        <v>17</v>
      </c>
      <c r="C49" s="4">
        <f>IF('1. NOAA Data'!A49:C49="","",(INT('1. NOAA Data'!A49:C49/100)+MOD('1. NOAA Data'!A49:C49,100)/60)/24)</f>
        <v>9.5833333333333326E-2</v>
      </c>
      <c r="D49">
        <f>IF('1. NOAA Data'!D49="","",'1. NOAA Data'!D49)</f>
        <v>1.5</v>
      </c>
      <c r="E49" s="4">
        <f>IF('1. NOAA Data'!C49:E49="","",(INT('1. NOAA Data'!C49:E49/100)+MOD('1. NOAA Data'!C49:E49,100)/60)/24)</f>
        <v>0.34375</v>
      </c>
      <c r="F49">
        <f>IF('1. NOAA Data'!F49="","",'1. NOAA Data'!F49)</f>
        <v>-2.5</v>
      </c>
      <c r="G49" s="4">
        <f>IF('1. NOAA Data'!E49:G49="","",(INT('1. NOAA Data'!E49:G49/100)+MOD('1. NOAA Data'!E49:G49,100)/60)/24)</f>
        <v>0.61875000000000002</v>
      </c>
      <c r="H49">
        <f>IF('1. NOAA Data'!H49="","",'1. NOAA Data'!H49)</f>
        <v>1.5</v>
      </c>
      <c r="I49" s="4">
        <f>IF('1. NOAA Data'!G49:I49="","",(INT('1. NOAA Data'!G49:I49/100)+MOD('1. NOAA Data'!G49:I49,100)/60)/24)</f>
        <v>0.8618055555555556</v>
      </c>
      <c r="J49" t="str">
        <f>IF('1. NOAA Data'!J49="","",'1. NOAA Data'!J49)</f>
        <v/>
      </c>
      <c r="K49" s="4" t="str">
        <f>IF('1. NOAA Data'!I49:K49="","",(INT('1. NOAA Data'!I49:K49/100)+MOD('1. NOAA Data'!I49:K49,100)/60)/24)</f>
        <v/>
      </c>
      <c r="L49" t="str">
        <f>IF('1. NOAA Data'!L49="","",'1. NOAA Data'!L49)</f>
        <v/>
      </c>
    </row>
    <row r="50" spans="1:12" x14ac:dyDescent="0.2">
      <c r="A50" t="str">
        <f>'1. NOAA Data'!A50</f>
        <v>February</v>
      </c>
      <c r="B50">
        <f>'1. NOAA Data'!B50</f>
        <v>18</v>
      </c>
      <c r="C50" s="4" t="str">
        <f>IF('1. NOAA Data'!A50:C50="","",(INT('1. NOAA Data'!A50:C50/100)+MOD('1. NOAA Data'!A50:C50,100)/60)/24)</f>
        <v/>
      </c>
      <c r="D50">
        <f>IF('1. NOAA Data'!D50="","",'1. NOAA Data'!D50)</f>
        <v>-2.5</v>
      </c>
      <c r="E50" s="4">
        <f>IF('1. NOAA Data'!C50:E50="","",(INT('1. NOAA Data'!C50:E50/100)+MOD('1. NOAA Data'!C50:E50,100)/60)/24)</f>
        <v>0.13263888888888889</v>
      </c>
      <c r="F50">
        <f>IF('1. NOAA Data'!F50="","",'1. NOAA Data'!F50)</f>
        <v>1.6</v>
      </c>
      <c r="G50" s="4">
        <f>IF('1. NOAA Data'!E50:G50="","",(INT('1. NOAA Data'!E50:G50/100)+MOD('1. NOAA Data'!E50:G50,100)/60)/24)</f>
        <v>0.38125000000000003</v>
      </c>
      <c r="H50">
        <f>IF('1. NOAA Data'!H50="","",'1. NOAA Data'!H50)</f>
        <v>-2.6</v>
      </c>
      <c r="I50" s="4">
        <f>IF('1. NOAA Data'!G50:I50="","",(INT('1. NOAA Data'!G50:I50/100)+MOD('1. NOAA Data'!G50:I50,100)/60)/24)</f>
        <v>0.65416666666666667</v>
      </c>
      <c r="J50">
        <f>IF('1. NOAA Data'!J50="","",'1. NOAA Data'!J50)</f>
        <v>1.6</v>
      </c>
      <c r="K50" s="4">
        <f>IF('1. NOAA Data'!I50:K50="","",(INT('1. NOAA Data'!I50:K50/100)+MOD('1. NOAA Data'!I50:K50,100)/60)/24)</f>
        <v>0.8979166666666667</v>
      </c>
      <c r="L50" t="str">
        <f>IF('1. NOAA Data'!L50="","",'1. NOAA Data'!L50)</f>
        <v/>
      </c>
    </row>
    <row r="51" spans="1:12" x14ac:dyDescent="0.2">
      <c r="A51" t="str">
        <f>'1. NOAA Data'!A51</f>
        <v>February</v>
      </c>
      <c r="B51">
        <f>'1. NOAA Data'!B51</f>
        <v>19</v>
      </c>
      <c r="C51" s="4" t="str">
        <f>IF('1. NOAA Data'!A51:C51="","",(INT('1. NOAA Data'!A51:C51/100)+MOD('1. NOAA Data'!A51:C51,100)/60)/24)</f>
        <v/>
      </c>
      <c r="D51">
        <f>IF('1. NOAA Data'!D51="","",'1. NOAA Data'!D51)</f>
        <v>-2.6</v>
      </c>
      <c r="E51" s="4">
        <f>IF('1. NOAA Data'!C51:E51="","",(INT('1. NOAA Data'!C51:E51/100)+MOD('1. NOAA Data'!C51:E51,100)/60)/24)</f>
        <v>0.16874999999999998</v>
      </c>
      <c r="F51">
        <f>IF('1. NOAA Data'!F51="","",'1. NOAA Data'!F51)</f>
        <v>1.6</v>
      </c>
      <c r="G51" s="4">
        <f>IF('1. NOAA Data'!E51:G51="","",(INT('1. NOAA Data'!E51:G51/100)+MOD('1. NOAA Data'!E51:G51,100)/60)/24)</f>
        <v>0.41736111111111113</v>
      </c>
      <c r="H51">
        <f>IF('1. NOAA Data'!H51="","",'1. NOAA Data'!H51)</f>
        <v>-2.6</v>
      </c>
      <c r="I51" s="4">
        <f>IF('1. NOAA Data'!G51:I51="","",(INT('1. NOAA Data'!G51:I51/100)+MOD('1. NOAA Data'!G51:I51,100)/60)/24)</f>
        <v>0.68958333333333333</v>
      </c>
      <c r="J51">
        <f>IF('1. NOAA Data'!J51="","",'1. NOAA Data'!J51)</f>
        <v>1.6</v>
      </c>
      <c r="K51" s="4">
        <f>IF('1. NOAA Data'!I51:K51="","",(INT('1. NOAA Data'!I51:K51/100)+MOD('1. NOAA Data'!I51:K51,100)/60)/24)</f>
        <v>0.93333333333333324</v>
      </c>
      <c r="L51" t="str">
        <f>IF('1. NOAA Data'!L51="","",'1. NOAA Data'!L51)</f>
        <v/>
      </c>
    </row>
    <row r="52" spans="1:12" x14ac:dyDescent="0.2">
      <c r="A52" t="str">
        <f>'1. NOAA Data'!A52</f>
        <v>February</v>
      </c>
      <c r="B52">
        <f>'1. NOAA Data'!B52</f>
        <v>20</v>
      </c>
      <c r="C52" s="4" t="str">
        <f>IF('1. NOAA Data'!A52:C52="","",(INT('1. NOAA Data'!A52:C52/100)+MOD('1. NOAA Data'!A52:C52,100)/60)/24)</f>
        <v/>
      </c>
      <c r="D52">
        <f>IF('1. NOAA Data'!D52="","",'1. NOAA Data'!D52)</f>
        <v>-2.6</v>
      </c>
      <c r="E52" s="4">
        <f>IF('1. NOAA Data'!C52:E52="","",(INT('1. NOAA Data'!C52:E52/100)+MOD('1. NOAA Data'!C52:E52,100)/60)/24)</f>
        <v>0.20486111111111113</v>
      </c>
      <c r="F52">
        <f>IF('1. NOAA Data'!F52="","",'1. NOAA Data'!F52)</f>
        <v>1.7</v>
      </c>
      <c r="G52" s="4">
        <f>IF('1. NOAA Data'!E52:G52="","",(INT('1. NOAA Data'!E52:G52/100)+MOD('1. NOAA Data'!E52:G52,100)/60)/24)</f>
        <v>0.45277777777777778</v>
      </c>
      <c r="H52">
        <f>IF('1. NOAA Data'!H52="","",'1. NOAA Data'!H52)</f>
        <v>-2.6</v>
      </c>
      <c r="I52" s="4">
        <f>IF('1. NOAA Data'!G52:I52="","",(INT('1. NOAA Data'!G52:I52/100)+MOD('1. NOAA Data'!G52:I52,100)/60)/24)</f>
        <v>0.72361111111111109</v>
      </c>
      <c r="J52">
        <f>IF('1. NOAA Data'!J52="","",'1. NOAA Data'!J52)</f>
        <v>1.6</v>
      </c>
      <c r="K52" s="4">
        <f>IF('1. NOAA Data'!I52:K52="","",(INT('1. NOAA Data'!I52:K52/100)+MOD('1. NOAA Data'!I52:K52,100)/60)/24)</f>
        <v>0.96875</v>
      </c>
      <c r="L52" t="str">
        <f>IF('1. NOAA Data'!L52="","",'1. NOAA Data'!L52)</f>
        <v/>
      </c>
    </row>
    <row r="53" spans="1:12" x14ac:dyDescent="0.2">
      <c r="A53" t="str">
        <f>'1. NOAA Data'!A53</f>
        <v>February</v>
      </c>
      <c r="B53">
        <f>'1. NOAA Data'!B53</f>
        <v>21</v>
      </c>
      <c r="C53" s="4" t="str">
        <f>IF('1. NOAA Data'!A53:C53="","",(INT('1. NOAA Data'!A53:C53/100)+MOD('1. NOAA Data'!A53:C53,100)/60)/24)</f>
        <v/>
      </c>
      <c r="D53">
        <f>IF('1. NOAA Data'!D53="","",'1. NOAA Data'!D53)</f>
        <v>-2.6</v>
      </c>
      <c r="E53" s="4">
        <f>IF('1. NOAA Data'!C53:E53="","",(INT('1. NOAA Data'!C53:E53/100)+MOD('1. NOAA Data'!C53:E53,100)/60)/24)</f>
        <v>0.24097222222222223</v>
      </c>
      <c r="F53">
        <f>IF('1. NOAA Data'!F53="","",'1. NOAA Data'!F53)</f>
        <v>1.6</v>
      </c>
      <c r="G53" s="4">
        <f>IF('1. NOAA Data'!E53:G53="","",(INT('1. NOAA Data'!E53:G53/100)+MOD('1. NOAA Data'!E53:G53,100)/60)/24)</f>
        <v>0.48819444444444443</v>
      </c>
      <c r="H53">
        <f>IF('1. NOAA Data'!H53="","",'1. NOAA Data'!H53)</f>
        <v>-2.6</v>
      </c>
      <c r="I53" s="4">
        <f>IF('1. NOAA Data'!G53:I53="","",(INT('1. NOAA Data'!G53:I53/100)+MOD('1. NOAA Data'!G53:I53,100)/60)/24)</f>
        <v>0.75902777777777775</v>
      </c>
      <c r="J53">
        <f>IF('1. NOAA Data'!J53="","",'1. NOAA Data'!J53)</f>
        <v>1.6</v>
      </c>
      <c r="K53" s="4" t="str">
        <f>IF('1. NOAA Data'!I53:K53="","",(INT('1. NOAA Data'!I53:K53/100)+MOD('1. NOAA Data'!I53:K53,100)/60)/24)</f>
        <v/>
      </c>
      <c r="L53" t="str">
        <f>IF('1. NOAA Data'!L53="","",'1. NOAA Data'!L53)</f>
        <v/>
      </c>
    </row>
    <row r="54" spans="1:12" x14ac:dyDescent="0.2">
      <c r="A54" t="str">
        <f>'1. NOAA Data'!A54</f>
        <v>February</v>
      </c>
      <c r="B54">
        <f>'1. NOAA Data'!B54</f>
        <v>22</v>
      </c>
      <c r="C54" s="4">
        <f>IF('1. NOAA Data'!A54:C54="","",(INT('1. NOAA Data'!A54:C54/100)+MOD('1. NOAA Data'!A54:C54,100)/60)/24)</f>
        <v>4.1666666666666666E-3</v>
      </c>
      <c r="D54">
        <f>IF('1. NOAA Data'!D54="","",'1. NOAA Data'!D54)</f>
        <v>-2.6</v>
      </c>
      <c r="E54" s="4">
        <f>IF('1. NOAA Data'!C54:E54="","",(INT('1. NOAA Data'!C54:E54/100)+MOD('1. NOAA Data'!C54:E54,100)/60)/24)</f>
        <v>0.27777777777777779</v>
      </c>
      <c r="F54">
        <f>IF('1. NOAA Data'!F54="","",'1. NOAA Data'!F54)</f>
        <v>1.6</v>
      </c>
      <c r="G54" s="4">
        <f>IF('1. NOAA Data'!E54:G54="","",(INT('1. NOAA Data'!E54:G54/100)+MOD('1. NOAA Data'!E54:G54,100)/60)/24)</f>
        <v>0.52500000000000002</v>
      </c>
      <c r="H54">
        <f>IF('1. NOAA Data'!H54="","",'1. NOAA Data'!H54)</f>
        <v>-2.5</v>
      </c>
      <c r="I54" s="4">
        <f>IF('1. NOAA Data'!G54:I54="","",(INT('1. NOAA Data'!G54:I54/100)+MOD('1. NOAA Data'!G54:I54,100)/60)/24)</f>
        <v>0.79513888888888884</v>
      </c>
      <c r="J54">
        <f>IF('1. NOAA Data'!J54="","",'1. NOAA Data'!J54)</f>
        <v>1.5</v>
      </c>
      <c r="K54" s="4" t="str">
        <f>IF('1. NOAA Data'!I54:K54="","",(INT('1. NOAA Data'!I54:K54/100)+MOD('1. NOAA Data'!I54:K54,100)/60)/24)</f>
        <v/>
      </c>
      <c r="L54" t="str">
        <f>IF('1. NOAA Data'!L54="","",'1. NOAA Data'!L54)</f>
        <v/>
      </c>
    </row>
    <row r="55" spans="1:12" x14ac:dyDescent="0.2">
      <c r="A55" t="str">
        <f>'1. NOAA Data'!A55</f>
        <v>February</v>
      </c>
      <c r="B55">
        <f>'1. NOAA Data'!B55</f>
        <v>23</v>
      </c>
      <c r="C55" s="4">
        <f>IF('1. NOAA Data'!A55:C55="","",(INT('1. NOAA Data'!A55:C55/100)+MOD('1. NOAA Data'!A55:C55,100)/60)/24)</f>
        <v>4.0972222222222222E-2</v>
      </c>
      <c r="D55">
        <f>IF('1. NOAA Data'!D55="","",'1. NOAA Data'!D55)</f>
        <v>-2.5</v>
      </c>
      <c r="E55" s="4">
        <f>IF('1. NOAA Data'!C55:E55="","",(INT('1. NOAA Data'!C55:E55/100)+MOD('1. NOAA Data'!C55:E55,100)/60)/24)</f>
        <v>0.31597222222222221</v>
      </c>
      <c r="F55">
        <f>IF('1. NOAA Data'!F55="","",'1. NOAA Data'!F55)</f>
        <v>1.5</v>
      </c>
      <c r="G55" s="4">
        <f>IF('1. NOAA Data'!E55:G55="","",(INT('1. NOAA Data'!E55:G55/100)+MOD('1. NOAA Data'!E55:G55,100)/60)/24)</f>
        <v>0.5625</v>
      </c>
      <c r="H55">
        <f>IF('1. NOAA Data'!H55="","",'1. NOAA Data'!H55)</f>
        <v>-2.4</v>
      </c>
      <c r="I55" s="4">
        <f>IF('1. NOAA Data'!G55:I55="","",(INT('1. NOAA Data'!G55:I55/100)+MOD('1. NOAA Data'!G55:I55,100)/60)/24)</f>
        <v>0.83333333333333337</v>
      </c>
      <c r="J55">
        <f>IF('1. NOAA Data'!J55="","",'1. NOAA Data'!J55)</f>
        <v>1.4</v>
      </c>
      <c r="K55" s="4" t="str">
        <f>IF('1. NOAA Data'!I55:K55="","",(INT('1. NOAA Data'!I55:K55/100)+MOD('1. NOAA Data'!I55:K55,100)/60)/24)</f>
        <v/>
      </c>
      <c r="L55" t="str">
        <f>IF('1. NOAA Data'!L55="","",'1. NOAA Data'!L55)</f>
        <v/>
      </c>
    </row>
    <row r="56" spans="1:12" x14ac:dyDescent="0.2">
      <c r="A56" t="str">
        <f>'1. NOAA Data'!A56</f>
        <v>February</v>
      </c>
      <c r="B56">
        <f>'1. NOAA Data'!B56</f>
        <v>24</v>
      </c>
      <c r="C56" s="4">
        <f>IF('1. NOAA Data'!A56:C56="","",(INT('1. NOAA Data'!A56:C56/100)+MOD('1. NOAA Data'!A56:C56,100)/60)/24)</f>
        <v>7.9166666666666663E-2</v>
      </c>
      <c r="D56">
        <f>IF('1. NOAA Data'!D56="","",'1. NOAA Data'!D56)</f>
        <v>-2.4</v>
      </c>
      <c r="E56" s="4">
        <f>IF('1. NOAA Data'!C56:E56="","",(INT('1. NOAA Data'!C56:E56/100)+MOD('1. NOAA Data'!C56:E56,100)/60)/24)</f>
        <v>0.35694444444444445</v>
      </c>
      <c r="F56">
        <f>IF('1. NOAA Data'!F56="","",'1. NOAA Data'!F56)</f>
        <v>1.4</v>
      </c>
      <c r="G56" s="4">
        <f>IF('1. NOAA Data'!E56:G56="","",(INT('1. NOAA Data'!E56:G56/100)+MOD('1. NOAA Data'!E56:G56,100)/60)/24)</f>
        <v>0.60138888888888886</v>
      </c>
      <c r="H56">
        <f>IF('1. NOAA Data'!H56="","",'1. NOAA Data'!H56)</f>
        <v>-2.2000000000000002</v>
      </c>
      <c r="I56" s="4">
        <f>IF('1. NOAA Data'!G56:I56="","",(INT('1. NOAA Data'!G56:I56/100)+MOD('1. NOAA Data'!G56:I56,100)/60)/24)</f>
        <v>0.87430555555555556</v>
      </c>
      <c r="J56">
        <f>IF('1. NOAA Data'!J56="","",'1. NOAA Data'!J56)</f>
        <v>1.4</v>
      </c>
      <c r="K56" s="4" t="str">
        <f>IF('1. NOAA Data'!I56:K56="","",(INT('1. NOAA Data'!I56:K56/100)+MOD('1. NOAA Data'!I56:K56,100)/60)/24)</f>
        <v/>
      </c>
      <c r="L56" t="str">
        <f>IF('1. NOAA Data'!L56="","",'1. NOAA Data'!L56)</f>
        <v/>
      </c>
    </row>
    <row r="57" spans="1:12" x14ac:dyDescent="0.2">
      <c r="A57" t="str">
        <f>'1. NOAA Data'!A57</f>
        <v>February</v>
      </c>
      <c r="B57">
        <f>'1. NOAA Data'!B57</f>
        <v>25</v>
      </c>
      <c r="C57" s="4">
        <f>IF('1. NOAA Data'!A57:C57="","",(INT('1. NOAA Data'!A57:C57/100)+MOD('1. NOAA Data'!A57:C57,100)/60)/24)</f>
        <v>0.12013888888888889</v>
      </c>
      <c r="D57">
        <f>IF('1. NOAA Data'!D57="","",'1. NOAA Data'!D57)</f>
        <v>-2.2000000000000002</v>
      </c>
      <c r="E57" s="4">
        <f>IF('1. NOAA Data'!C57:E57="","",(INT('1. NOAA Data'!C57:E57/100)+MOD('1. NOAA Data'!C57:E57,100)/60)/24)</f>
        <v>0.39930555555555558</v>
      </c>
      <c r="F57">
        <f>IF('1. NOAA Data'!F57="","",'1. NOAA Data'!F57)</f>
        <v>1.3</v>
      </c>
      <c r="G57" s="4">
        <f>IF('1. NOAA Data'!E57:G57="","",(INT('1. NOAA Data'!E57:G57/100)+MOD('1. NOAA Data'!E57:G57,100)/60)/24)</f>
        <v>0.6430555555555556</v>
      </c>
      <c r="H57">
        <f>IF('1. NOAA Data'!H57="","",'1. NOAA Data'!H57)</f>
        <v>-2.1</v>
      </c>
      <c r="I57" s="4">
        <f>IF('1. NOAA Data'!G57:I57="","",(INT('1. NOAA Data'!G57:I57/100)+MOD('1. NOAA Data'!G57:I57,100)/60)/24)</f>
        <v>0.91736111111111107</v>
      </c>
      <c r="J57" t="str">
        <f>IF('1. NOAA Data'!J57="","",'1. NOAA Data'!J57)</f>
        <v/>
      </c>
      <c r="K57" s="4" t="str">
        <f>IF('1. NOAA Data'!I57:K57="","",(INT('1. NOAA Data'!I57:K57/100)+MOD('1. NOAA Data'!I57:K57,100)/60)/24)</f>
        <v/>
      </c>
      <c r="L57" t="str">
        <f>IF('1. NOAA Data'!L57="","",'1. NOAA Data'!L57)</f>
        <v/>
      </c>
    </row>
    <row r="58" spans="1:12" x14ac:dyDescent="0.2">
      <c r="A58" t="str">
        <f>'1. NOAA Data'!A58</f>
        <v>February</v>
      </c>
      <c r="B58">
        <f>'1. NOAA Data'!B58</f>
        <v>26</v>
      </c>
      <c r="C58" s="4" t="str">
        <f>IF('1. NOAA Data'!A58:C58="","",(INT('1. NOAA Data'!A58:C58/100)+MOD('1. NOAA Data'!A58:C58,100)/60)/24)</f>
        <v/>
      </c>
      <c r="D58">
        <f>IF('1. NOAA Data'!D58="","",'1. NOAA Data'!D58)</f>
        <v>1.3</v>
      </c>
      <c r="E58" s="4">
        <f>IF('1. NOAA Data'!C58:E58="","",(INT('1. NOAA Data'!C58:E58/100)+MOD('1. NOAA Data'!C58:E58,100)/60)/24)</f>
        <v>0.16250000000000001</v>
      </c>
      <c r="F58">
        <f>IF('1. NOAA Data'!F58="","",'1. NOAA Data'!F58)</f>
        <v>-2.1</v>
      </c>
      <c r="G58" s="4">
        <f>IF('1. NOAA Data'!E58:G58="","",(INT('1. NOAA Data'!E58:G58/100)+MOD('1. NOAA Data'!E58:G58,100)/60)/24)</f>
        <v>0.44375000000000003</v>
      </c>
      <c r="H58">
        <f>IF('1. NOAA Data'!H58="","",'1. NOAA Data'!H58)</f>
        <v>1.2</v>
      </c>
      <c r="I58" s="4">
        <f>IF('1. NOAA Data'!G58:I58="","",(INT('1. NOAA Data'!G58:I58/100)+MOD('1. NOAA Data'!G58:I58,100)/60)/24)</f>
        <v>0.68611111111111101</v>
      </c>
      <c r="J58">
        <f>IF('1. NOAA Data'!J58="","",'1. NOAA Data'!J58)</f>
        <v>-2</v>
      </c>
      <c r="K58" s="4">
        <f>IF('1. NOAA Data'!I58:K58="","",(INT('1. NOAA Data'!I58:K58/100)+MOD('1. NOAA Data'!I58:K58,100)/60)/24)</f>
        <v>0.96111111111111114</v>
      </c>
      <c r="L58" t="str">
        <f>IF('1. NOAA Data'!L58="","",'1. NOAA Data'!L58)</f>
        <v/>
      </c>
    </row>
    <row r="59" spans="1:12" x14ac:dyDescent="0.2">
      <c r="A59" t="str">
        <f>'1. NOAA Data'!A59</f>
        <v>February</v>
      </c>
      <c r="B59">
        <f>'1. NOAA Data'!B59</f>
        <v>27</v>
      </c>
      <c r="C59" s="4" t="str">
        <f>IF('1. NOAA Data'!A59:C59="","",(INT('1. NOAA Data'!A59:C59/100)+MOD('1. NOAA Data'!A59:C59,100)/60)/24)</f>
        <v/>
      </c>
      <c r="D59">
        <f>IF('1. NOAA Data'!D59="","",'1. NOAA Data'!D59)</f>
        <v>1.2</v>
      </c>
      <c r="E59" s="4">
        <f>IF('1. NOAA Data'!C59:E59="","",(INT('1. NOAA Data'!C59:E59/100)+MOD('1. NOAA Data'!C59:E59,100)/60)/24)</f>
        <v>0.20555555555555557</v>
      </c>
      <c r="F59">
        <f>IF('1. NOAA Data'!F59="","",'1. NOAA Data'!F59)</f>
        <v>-2.1</v>
      </c>
      <c r="G59" s="4">
        <f>IF('1. NOAA Data'!E59:G59="","",(INT('1. NOAA Data'!E59:G59/100)+MOD('1. NOAA Data'!E59:G59,100)/60)/24)</f>
        <v>0.48749999999999999</v>
      </c>
      <c r="H59">
        <f>IF('1. NOAA Data'!H59="","",'1. NOAA Data'!H59)</f>
        <v>1.2</v>
      </c>
      <c r="I59" s="4">
        <f>IF('1. NOAA Data'!G59:I59="","",(INT('1. NOAA Data'!G59:I59/100)+MOD('1. NOAA Data'!G59:I59,100)/60)/24)</f>
        <v>0.72777777777777775</v>
      </c>
      <c r="J59">
        <f>IF('1. NOAA Data'!J59="","",'1. NOAA Data'!J59)</f>
        <v>-2</v>
      </c>
      <c r="K59" s="4" t="str">
        <f>IF('1. NOAA Data'!I59:K59="","",(INT('1. NOAA Data'!I59:K59/100)+MOD('1. NOAA Data'!I59:K59,100)/60)/24)</f>
        <v/>
      </c>
      <c r="L59" t="str">
        <f>IF('1. NOAA Data'!L59="","",'1. NOAA Data'!L59)</f>
        <v/>
      </c>
    </row>
    <row r="60" spans="1:12" x14ac:dyDescent="0.2">
      <c r="A60" t="str">
        <f>'1. NOAA Data'!A60</f>
        <v>February</v>
      </c>
      <c r="B60">
        <f>'1. NOAA Data'!B60</f>
        <v>28</v>
      </c>
      <c r="C60" s="4">
        <f>IF('1. NOAA Data'!A60:C60="","",(INT('1. NOAA Data'!A60:C60/100)+MOD('1. NOAA Data'!A60:C60,100)/60)/24)</f>
        <v>3.472222222222222E-3</v>
      </c>
      <c r="D60">
        <f>IF('1. NOAA Data'!D60="","",'1. NOAA Data'!D60)</f>
        <v>1.2</v>
      </c>
      <c r="E60" s="4">
        <f>IF('1. NOAA Data'!C60:E60="","",(INT('1. NOAA Data'!C60:E60/100)+MOD('1. NOAA Data'!C60:E60,100)/60)/24)</f>
        <v>0.24722222222222223</v>
      </c>
      <c r="F60">
        <f>IF('1. NOAA Data'!F60="","",'1. NOAA Data'!F60)</f>
        <v>-2.1</v>
      </c>
      <c r="G60" s="4">
        <f>IF('1. NOAA Data'!E60:G60="","",(INT('1. NOAA Data'!E60:G60/100)+MOD('1. NOAA Data'!E60:G60,100)/60)/24)</f>
        <v>0.52847222222222223</v>
      </c>
      <c r="H60">
        <f>IF('1. NOAA Data'!H60="","",'1. NOAA Data'!H60)</f>
        <v>1.2</v>
      </c>
      <c r="I60" s="4">
        <f>IF('1. NOAA Data'!G60:I60="","",(INT('1. NOAA Data'!G60:I60/100)+MOD('1. NOAA Data'!G60:I60,100)/60)/24)</f>
        <v>0.76736111111111116</v>
      </c>
      <c r="J60">
        <f>IF('1. NOAA Data'!J60="","",'1. NOAA Data'!J60)</f>
        <v>-2</v>
      </c>
      <c r="K60" s="4" t="str">
        <f>IF('1. NOAA Data'!I60:K60="","",(INT('1. NOAA Data'!I60:K60/100)+MOD('1. NOAA Data'!I60:K60,100)/60)/24)</f>
        <v/>
      </c>
      <c r="L60" t="str">
        <f>IF('1. NOAA Data'!L60="","",'1. NOAA Data'!L60)</f>
        <v/>
      </c>
    </row>
    <row r="61" spans="1:12" x14ac:dyDescent="0.2">
      <c r="A61" t="str">
        <f>'1. NOAA Data'!A61</f>
        <v>March</v>
      </c>
      <c r="B61">
        <f>'1. NOAA Data'!B61</f>
        <v>1</v>
      </c>
      <c r="C61" s="4">
        <f>IF('1. NOAA Data'!A61:C61="","",(INT('1. NOAA Data'!A61:C61/100)+MOD('1. NOAA Data'!A61:C61,100)/60)/24)</f>
        <v>4.2361111111111106E-2</v>
      </c>
      <c r="D61">
        <f>IF('1. NOAA Data'!D61="","",'1. NOAA Data'!D61)</f>
        <v>1.3</v>
      </c>
      <c r="E61" s="4">
        <f>IF('1. NOAA Data'!C61:E61="","",(INT('1. NOAA Data'!C61:E61/100)+MOD('1. NOAA Data'!C61:E61,100)/60)/24)</f>
        <v>0.28541666666666665</v>
      </c>
      <c r="F61">
        <f>IF('1. NOAA Data'!F61="","",'1. NOAA Data'!F61)</f>
        <v>-2.1</v>
      </c>
      <c r="G61" s="4">
        <f>IF('1. NOAA Data'!E61:G61="","",(INT('1. NOAA Data'!E61:G61/100)+MOD('1. NOAA Data'!E61:G61,100)/60)/24)</f>
        <v>0.56388888888888888</v>
      </c>
      <c r="H61">
        <f>IF('1. NOAA Data'!H61="","",'1. NOAA Data'!H61)</f>
        <v>1.3</v>
      </c>
      <c r="I61" s="4">
        <f>IF('1. NOAA Data'!G61:I61="","",(INT('1. NOAA Data'!G61:I61/100)+MOD('1. NOAA Data'!G61:I61,100)/60)/24)</f>
        <v>0.8027777777777777</v>
      </c>
      <c r="J61">
        <f>IF('1. NOAA Data'!J61="","",'1. NOAA Data'!J61)</f>
        <v>-2.1</v>
      </c>
      <c r="K61" s="4" t="str">
        <f>IF('1. NOAA Data'!I61:K61="","",(INT('1. NOAA Data'!I61:K61/100)+MOD('1. NOAA Data'!I61:K61,100)/60)/24)</f>
        <v/>
      </c>
      <c r="L61" t="str">
        <f>IF('1. NOAA Data'!L61="","",'1. NOAA Data'!L61)</f>
        <v/>
      </c>
    </row>
    <row r="62" spans="1:12" x14ac:dyDescent="0.2">
      <c r="A62" t="str">
        <f>'1. NOAA Data'!A62</f>
        <v>March</v>
      </c>
      <c r="B62">
        <f>'1. NOAA Data'!B62</f>
        <v>2</v>
      </c>
      <c r="C62" s="4">
        <f>IF('1. NOAA Data'!A62:C62="","",(INT('1. NOAA Data'!A62:C62/100)+MOD('1. NOAA Data'!A62:C62,100)/60)/24)</f>
        <v>7.6388888888888895E-2</v>
      </c>
      <c r="D62">
        <f>IF('1. NOAA Data'!D62="","",'1. NOAA Data'!D62)</f>
        <v>1.3</v>
      </c>
      <c r="E62" s="4">
        <f>IF('1. NOAA Data'!C62:E62="","",(INT('1. NOAA Data'!C62:E62/100)+MOD('1. NOAA Data'!C62:E62,100)/60)/24)</f>
        <v>0.31944444444444448</v>
      </c>
      <c r="F62">
        <f>IF('1. NOAA Data'!F62="","",'1. NOAA Data'!F62)</f>
        <v>-2.2000000000000002</v>
      </c>
      <c r="G62" s="4">
        <f>IF('1. NOAA Data'!E62:G62="","",(INT('1. NOAA Data'!E62:G62/100)+MOD('1. NOAA Data'!E62:G62,100)/60)/24)</f>
        <v>0.59583333333333333</v>
      </c>
      <c r="H62">
        <f>IF('1. NOAA Data'!H62="","",'1. NOAA Data'!H62)</f>
        <v>1.3</v>
      </c>
      <c r="I62" s="4">
        <f>IF('1. NOAA Data'!G62:I62="","",(INT('1. NOAA Data'!G62:I62/100)+MOD('1. NOAA Data'!G62:I62,100)/60)/24)</f>
        <v>0.8340277777777777</v>
      </c>
      <c r="J62">
        <f>IF('1. NOAA Data'!J62="","",'1. NOAA Data'!J62)</f>
        <v>-2.2000000000000002</v>
      </c>
      <c r="K62" s="4" t="str">
        <f>IF('1. NOAA Data'!I62:K62="","",(INT('1. NOAA Data'!I62:K62/100)+MOD('1. NOAA Data'!I62:K62,100)/60)/24)</f>
        <v/>
      </c>
      <c r="L62" t="str">
        <f>IF('1. NOAA Data'!L62="","",'1. NOAA Data'!L62)</f>
        <v/>
      </c>
    </row>
    <row r="63" spans="1:12" x14ac:dyDescent="0.2">
      <c r="A63" t="str">
        <f>'1. NOAA Data'!A63</f>
        <v>March</v>
      </c>
      <c r="B63">
        <f>'1. NOAA Data'!B63</f>
        <v>3</v>
      </c>
      <c r="C63" s="4">
        <f>IF('1. NOAA Data'!A63:C63="","",(INT('1. NOAA Data'!A63:C63/100)+MOD('1. NOAA Data'!A63:C63,100)/60)/24)</f>
        <v>0.10694444444444444</v>
      </c>
      <c r="D63">
        <f>IF('1. NOAA Data'!D63="","",'1. NOAA Data'!D63)</f>
        <v>1.4</v>
      </c>
      <c r="E63" s="4">
        <f>IF('1. NOAA Data'!C63:E63="","",(INT('1. NOAA Data'!C63:E63/100)+MOD('1. NOAA Data'!C63:E63,100)/60)/24)</f>
        <v>0.35000000000000003</v>
      </c>
      <c r="F63">
        <f>IF('1. NOAA Data'!F63="","",'1. NOAA Data'!F63)</f>
        <v>-2.2000000000000002</v>
      </c>
      <c r="G63" s="4">
        <f>IF('1. NOAA Data'!E63:G63="","",(INT('1. NOAA Data'!E63:G63/100)+MOD('1. NOAA Data'!E63:G63,100)/60)/24)</f>
        <v>0.62430555555555556</v>
      </c>
      <c r="H63">
        <f>IF('1. NOAA Data'!H63="","",'1. NOAA Data'!H63)</f>
        <v>1.4</v>
      </c>
      <c r="I63" s="4">
        <f>IF('1. NOAA Data'!G63:I63="","",(INT('1. NOAA Data'!G63:I63/100)+MOD('1. NOAA Data'!G63:I63,100)/60)/24)</f>
        <v>0.86319444444444438</v>
      </c>
      <c r="J63" t="str">
        <f>IF('1. NOAA Data'!J63="","",'1. NOAA Data'!J63)</f>
        <v/>
      </c>
      <c r="K63" s="4" t="str">
        <f>IF('1. NOAA Data'!I63:K63="","",(INT('1. NOAA Data'!I63:K63/100)+MOD('1. NOAA Data'!I63:K63,100)/60)/24)</f>
        <v/>
      </c>
      <c r="L63" t="str">
        <f>IF('1. NOAA Data'!L63="","",'1. NOAA Data'!L63)</f>
        <v/>
      </c>
    </row>
    <row r="64" spans="1:12" x14ac:dyDescent="0.2">
      <c r="A64" t="str">
        <f>'1. NOAA Data'!A64</f>
        <v>March</v>
      </c>
      <c r="B64">
        <f>'1. NOAA Data'!B64</f>
        <v>4</v>
      </c>
      <c r="C64" s="4" t="str">
        <f>IF('1. NOAA Data'!A64:C64="","",(INT('1. NOAA Data'!A64:C64/100)+MOD('1. NOAA Data'!A64:C64,100)/60)/24)</f>
        <v/>
      </c>
      <c r="D64">
        <f>IF('1. NOAA Data'!D64="","",'1. NOAA Data'!D64)</f>
        <v>-2.2000000000000002</v>
      </c>
      <c r="E64" s="4">
        <f>IF('1. NOAA Data'!C64:E64="","",(INT('1. NOAA Data'!C64:E64/100)+MOD('1. NOAA Data'!C64:E64,100)/60)/24)</f>
        <v>0.13472222222222222</v>
      </c>
      <c r="F64">
        <f>IF('1. NOAA Data'!F64="","",'1. NOAA Data'!F64)</f>
        <v>1.4</v>
      </c>
      <c r="G64" s="4">
        <f>IF('1. NOAA Data'!E64:G64="","",(INT('1. NOAA Data'!E64:G64/100)+MOD('1. NOAA Data'!E64:G64,100)/60)/24)</f>
        <v>0.37847222222222227</v>
      </c>
      <c r="H64">
        <f>IF('1. NOAA Data'!H64="","",'1. NOAA Data'!H64)</f>
        <v>-2.2999999999999998</v>
      </c>
      <c r="I64" s="4">
        <f>IF('1. NOAA Data'!G64:I64="","",(INT('1. NOAA Data'!G64:I64/100)+MOD('1. NOAA Data'!G64:I64,100)/60)/24)</f>
        <v>0.65069444444444446</v>
      </c>
      <c r="J64">
        <f>IF('1. NOAA Data'!J64="","",'1. NOAA Data'!J64)</f>
        <v>1.4</v>
      </c>
      <c r="K64" s="4">
        <f>IF('1. NOAA Data'!I64:K64="","",(INT('1. NOAA Data'!I64:K64/100)+MOD('1. NOAA Data'!I64:K64,100)/60)/24)</f>
        <v>0.89027777777777783</v>
      </c>
      <c r="L64" t="str">
        <f>IF('1. NOAA Data'!L64="","",'1. NOAA Data'!L64)</f>
        <v/>
      </c>
    </row>
    <row r="65" spans="1:12" x14ac:dyDescent="0.2">
      <c r="A65" t="str">
        <f>'1. NOAA Data'!A65</f>
        <v>March</v>
      </c>
      <c r="B65">
        <f>'1. NOAA Data'!B65</f>
        <v>5</v>
      </c>
      <c r="C65" s="4" t="str">
        <f>IF('1. NOAA Data'!A65:C65="","",(INT('1. NOAA Data'!A65:C65/100)+MOD('1. NOAA Data'!A65:C65,100)/60)/24)</f>
        <v/>
      </c>
      <c r="D65">
        <f>IF('1. NOAA Data'!D65="","",'1. NOAA Data'!D65)</f>
        <v>-2.4</v>
      </c>
      <c r="E65" s="4">
        <f>IF('1. NOAA Data'!C65:E65="","",(INT('1. NOAA Data'!C65:E65/100)+MOD('1. NOAA Data'!C65:E65,100)/60)/24)</f>
        <v>0.16111111111111112</v>
      </c>
      <c r="F65">
        <f>IF('1. NOAA Data'!F65="","",'1. NOAA Data'!F65)</f>
        <v>1.4</v>
      </c>
      <c r="G65" s="4">
        <f>IF('1. NOAA Data'!E65:G65="","",(INT('1. NOAA Data'!E65:G65/100)+MOD('1. NOAA Data'!E65:G65,100)/60)/24)</f>
        <v>0.4055555555555555</v>
      </c>
      <c r="H65">
        <f>IF('1. NOAA Data'!H65="","",'1. NOAA Data'!H65)</f>
        <v>-2.4</v>
      </c>
      <c r="I65" s="4">
        <f>IF('1. NOAA Data'!G65:I65="","",(INT('1. NOAA Data'!G65:I65/100)+MOD('1. NOAA Data'!G65:I65,100)/60)/24)</f>
        <v>0.67569444444444438</v>
      </c>
      <c r="J65">
        <f>IF('1. NOAA Data'!J65="","",'1. NOAA Data'!J65)</f>
        <v>1.4</v>
      </c>
      <c r="K65" s="4">
        <f>IF('1. NOAA Data'!I65:K65="","",(INT('1. NOAA Data'!I65:K65/100)+MOD('1. NOAA Data'!I65:K65,100)/60)/24)</f>
        <v>0.91666666666666663</v>
      </c>
      <c r="L65" t="str">
        <f>IF('1. NOAA Data'!L65="","",'1. NOAA Data'!L65)</f>
        <v/>
      </c>
    </row>
    <row r="66" spans="1:12" x14ac:dyDescent="0.2">
      <c r="A66" t="str">
        <f>'1. NOAA Data'!A66</f>
        <v>March</v>
      </c>
      <c r="B66">
        <f>'1. NOAA Data'!B66</f>
        <v>6</v>
      </c>
      <c r="C66" s="4" t="str">
        <f>IF('1. NOAA Data'!A66:C66="","",(INT('1. NOAA Data'!A66:C66/100)+MOD('1. NOAA Data'!A66:C66,100)/60)/24)</f>
        <v/>
      </c>
      <c r="D66">
        <f>IF('1. NOAA Data'!D66="","",'1. NOAA Data'!D66)</f>
        <v>-2.4</v>
      </c>
      <c r="E66" s="4">
        <f>IF('1. NOAA Data'!C66:E66="","",(INT('1. NOAA Data'!C66:E66/100)+MOD('1. NOAA Data'!C66:E66,100)/60)/24)</f>
        <v>0.18611111111111112</v>
      </c>
      <c r="F66">
        <f>IF('1. NOAA Data'!F66="","",'1. NOAA Data'!F66)</f>
        <v>1.5</v>
      </c>
      <c r="G66" s="4">
        <f>IF('1. NOAA Data'!E66:G66="","",(INT('1. NOAA Data'!E66:G66/100)+MOD('1. NOAA Data'!E66:G66,100)/60)/24)</f>
        <v>0.43194444444444446</v>
      </c>
      <c r="H66">
        <f>IF('1. NOAA Data'!H66="","",'1. NOAA Data'!H66)</f>
        <v>-2.4</v>
      </c>
      <c r="I66" s="4">
        <f>IF('1. NOAA Data'!G66:I66="","",(INT('1. NOAA Data'!G66:I66/100)+MOD('1. NOAA Data'!G66:I66,100)/60)/24)</f>
        <v>0.7006944444444444</v>
      </c>
      <c r="J66">
        <f>IF('1. NOAA Data'!J66="","",'1. NOAA Data'!J66)</f>
        <v>1.4</v>
      </c>
      <c r="K66" s="4">
        <f>IF('1. NOAA Data'!I66:K66="","",(INT('1. NOAA Data'!I66:K66/100)+MOD('1. NOAA Data'!I66:K66,100)/60)/24)</f>
        <v>0.94236111111111109</v>
      </c>
      <c r="L66" t="str">
        <f>IF('1. NOAA Data'!L66="","",'1. NOAA Data'!L66)</f>
        <v/>
      </c>
    </row>
    <row r="67" spans="1:12" x14ac:dyDescent="0.2">
      <c r="A67" t="str">
        <f>'1. NOAA Data'!A67</f>
        <v>March</v>
      </c>
      <c r="B67">
        <f>'1. NOAA Data'!B67</f>
        <v>7</v>
      </c>
      <c r="C67" s="4" t="str">
        <f>IF('1. NOAA Data'!A67:C67="","",(INT('1. NOAA Data'!A67:C67/100)+MOD('1. NOAA Data'!A67:C67,100)/60)/24)</f>
        <v/>
      </c>
      <c r="D67">
        <f>IF('1. NOAA Data'!D67="","",'1. NOAA Data'!D67)</f>
        <v>-2.4</v>
      </c>
      <c r="E67" s="4">
        <f>IF('1. NOAA Data'!C67:E67="","",(INT('1. NOAA Data'!C67:E67/100)+MOD('1. NOAA Data'!C67:E67,100)/60)/24)</f>
        <v>0.21111111111111111</v>
      </c>
      <c r="F67">
        <f>IF('1. NOAA Data'!F67="","",'1. NOAA Data'!F67)</f>
        <v>1.5</v>
      </c>
      <c r="G67" s="4">
        <f>IF('1. NOAA Data'!E67:G67="","",(INT('1. NOAA Data'!E67:G67/100)+MOD('1. NOAA Data'!E67:G67,100)/60)/24)</f>
        <v>0.45763888888888887</v>
      </c>
      <c r="H67">
        <f>IF('1. NOAA Data'!H67="","",'1. NOAA Data'!H67)</f>
        <v>-2.4</v>
      </c>
      <c r="I67" s="4">
        <f>IF('1. NOAA Data'!G67:I67="","",(INT('1. NOAA Data'!G67:I67/100)+MOD('1. NOAA Data'!G67:I67,100)/60)/24)</f>
        <v>0.72430555555555554</v>
      </c>
      <c r="J67">
        <f>IF('1. NOAA Data'!J67="","",'1. NOAA Data'!J67)</f>
        <v>1.4</v>
      </c>
      <c r="K67" s="4">
        <f>IF('1. NOAA Data'!I67:K67="","",(INT('1. NOAA Data'!I67:K67/100)+MOD('1. NOAA Data'!I67:K67,100)/60)/24)</f>
        <v>0.96805555555555556</v>
      </c>
      <c r="L67" t="str">
        <f>IF('1. NOAA Data'!L67="","",'1. NOAA Data'!L67)</f>
        <v/>
      </c>
    </row>
    <row r="68" spans="1:12" x14ac:dyDescent="0.2">
      <c r="A68" t="str">
        <f>'1. NOAA Data'!A68</f>
        <v>March</v>
      </c>
      <c r="B68">
        <f>'1. NOAA Data'!B68</f>
        <v>8</v>
      </c>
      <c r="C68" s="4" t="str">
        <f>IF('1. NOAA Data'!A68:C68="","",(INT('1. NOAA Data'!A68:C68/100)+MOD('1. NOAA Data'!A68:C68,100)/60)/24)</f>
        <v/>
      </c>
      <c r="D68">
        <f>IF('1. NOAA Data'!D68="","",'1. NOAA Data'!D68)</f>
        <v>-2.4</v>
      </c>
      <c r="E68" s="4">
        <f>IF('1. NOAA Data'!C68:E68="","",(INT('1. NOAA Data'!C68:E68/100)+MOD('1. NOAA Data'!C68:E68,100)/60)/24)</f>
        <v>0.27777777777777779</v>
      </c>
      <c r="F68">
        <f>IF('1. NOAA Data'!F68="","",'1. NOAA Data'!F68)</f>
        <v>1.4</v>
      </c>
      <c r="G68" s="4">
        <f>IF('1. NOAA Data'!E68:G68="","",(INT('1. NOAA Data'!E68:G68/100)+MOD('1. NOAA Data'!E68:G68,100)/60)/24)</f>
        <v>0.52569444444444446</v>
      </c>
      <c r="H68">
        <f>IF('1. NOAA Data'!H68="","",'1. NOAA Data'!H68)</f>
        <v>-2.4</v>
      </c>
      <c r="I68" s="4">
        <f>IF('1. NOAA Data'!G68:I68="","",(INT('1. NOAA Data'!G68:I68/100)+MOD('1. NOAA Data'!G68:I68,100)/60)/24)</f>
        <v>0.79027777777777775</v>
      </c>
      <c r="J68">
        <f>IF('1. NOAA Data'!J68="","",'1. NOAA Data'!J68)</f>
        <v>1.4</v>
      </c>
      <c r="K68" s="4" t="str">
        <f>IF('1. NOAA Data'!I68:K68="","",(INT('1. NOAA Data'!I68:K68/100)+MOD('1. NOAA Data'!I68:K68,100)/60)/24)</f>
        <v/>
      </c>
      <c r="L68" t="str">
        <f>IF('1. NOAA Data'!L68="","",'1. NOAA Data'!L68)</f>
        <v/>
      </c>
    </row>
    <row r="69" spans="1:12" x14ac:dyDescent="0.2">
      <c r="A69" t="str">
        <f>'1. NOAA Data'!A69</f>
        <v>March</v>
      </c>
      <c r="B69">
        <f>'1. NOAA Data'!B69</f>
        <v>9</v>
      </c>
      <c r="C69" s="4">
        <f>IF('1. NOAA Data'!A69:C69="","",(INT('1. NOAA Data'!A69:C69/100)+MOD('1. NOAA Data'!A69:C69,100)/60)/24)</f>
        <v>3.4722222222222224E-2</v>
      </c>
      <c r="D69">
        <f>IF('1. NOAA Data'!D69="","",'1. NOAA Data'!D69)</f>
        <v>-2.4</v>
      </c>
      <c r="E69" s="4">
        <f>IF('1. NOAA Data'!C69:E69="","",(INT('1. NOAA Data'!C69:E69/100)+MOD('1. NOAA Data'!C69:E69,100)/60)/24)</f>
        <v>0.30277777777777776</v>
      </c>
      <c r="F69">
        <f>IF('1. NOAA Data'!F69="","",'1. NOAA Data'!F69)</f>
        <v>1.4</v>
      </c>
      <c r="G69" s="4">
        <f>IF('1. NOAA Data'!E69:G69="","",(INT('1. NOAA Data'!E69:G69/100)+MOD('1. NOAA Data'!E69:G69,100)/60)/24)</f>
        <v>0.55208333333333337</v>
      </c>
      <c r="H69">
        <f>IF('1. NOAA Data'!H69="","",'1. NOAA Data'!H69)</f>
        <v>-2.4</v>
      </c>
      <c r="I69" s="4">
        <f>IF('1. NOAA Data'!G69:I69="","",(INT('1. NOAA Data'!G69:I69/100)+MOD('1. NOAA Data'!G69:I69,100)/60)/24)</f>
        <v>0.81458333333333333</v>
      </c>
      <c r="J69">
        <f>IF('1. NOAA Data'!J69="","",'1. NOAA Data'!J69)</f>
        <v>1.4</v>
      </c>
      <c r="K69" s="4" t="str">
        <f>IF('1. NOAA Data'!I69:K69="","",(INT('1. NOAA Data'!I69:K69/100)+MOD('1. NOAA Data'!I69:K69,100)/60)/24)</f>
        <v/>
      </c>
      <c r="L69" t="str">
        <f>IF('1. NOAA Data'!L69="","",'1. NOAA Data'!L69)</f>
        <v/>
      </c>
    </row>
    <row r="70" spans="1:12" x14ac:dyDescent="0.2">
      <c r="A70" t="str">
        <f>'1. NOAA Data'!A70</f>
        <v>March</v>
      </c>
      <c r="B70">
        <f>'1. NOAA Data'!B70</f>
        <v>10</v>
      </c>
      <c r="C70" s="4">
        <f>IF('1. NOAA Data'!A70:C70="","",(INT('1. NOAA Data'!A70:C70/100)+MOD('1. NOAA Data'!A70:C70,100)/60)/24)</f>
        <v>6.1805555555555558E-2</v>
      </c>
      <c r="D70">
        <f>IF('1. NOAA Data'!D70="","",'1. NOAA Data'!D70)</f>
        <v>-2.4</v>
      </c>
      <c r="E70" s="4">
        <f>IF('1. NOAA Data'!C70:E70="","",(INT('1. NOAA Data'!C70:E70/100)+MOD('1. NOAA Data'!C70:E70,100)/60)/24)</f>
        <v>0.32916666666666666</v>
      </c>
      <c r="F70">
        <f>IF('1. NOAA Data'!F70="","",'1. NOAA Data'!F70)</f>
        <v>1.4</v>
      </c>
      <c r="G70" s="4">
        <f>IF('1. NOAA Data'!E70:G70="","",(INT('1. NOAA Data'!E70:G70/100)+MOD('1. NOAA Data'!E70:G70,100)/60)/24)</f>
        <v>0.57916666666666672</v>
      </c>
      <c r="H70">
        <f>IF('1. NOAA Data'!H70="","",'1. NOAA Data'!H70)</f>
        <v>-2.2999999999999998</v>
      </c>
      <c r="I70" s="4">
        <f>IF('1. NOAA Data'!G70:I70="","",(INT('1. NOAA Data'!G70:I70/100)+MOD('1. NOAA Data'!G70:I70,100)/60)/24)</f>
        <v>0.84027777777777779</v>
      </c>
      <c r="J70">
        <f>IF('1. NOAA Data'!J70="","",'1. NOAA Data'!J70)</f>
        <v>1.3</v>
      </c>
      <c r="K70" s="4" t="str">
        <f>IF('1. NOAA Data'!I70:K70="","",(INT('1. NOAA Data'!I70:K70/100)+MOD('1. NOAA Data'!I70:K70,100)/60)/24)</f>
        <v/>
      </c>
      <c r="L70" t="str">
        <f>IF('1. NOAA Data'!L70="","",'1. NOAA Data'!L70)</f>
        <v/>
      </c>
    </row>
    <row r="71" spans="1:12" x14ac:dyDescent="0.2">
      <c r="A71" t="str">
        <f>'1. NOAA Data'!A71</f>
        <v>March</v>
      </c>
      <c r="B71">
        <f>'1. NOAA Data'!B71</f>
        <v>11</v>
      </c>
      <c r="C71" s="4">
        <f>IF('1. NOAA Data'!A71:C71="","",(INT('1. NOAA Data'!A71:C71/100)+MOD('1. NOAA Data'!A71:C71,100)/60)/24)</f>
        <v>9.0277777777777776E-2</v>
      </c>
      <c r="D71">
        <f>IF('1. NOAA Data'!D71="","",'1. NOAA Data'!D71)</f>
        <v>-2.4</v>
      </c>
      <c r="E71" s="4">
        <f>IF('1. NOAA Data'!C71:E71="","",(INT('1. NOAA Data'!C71:E71/100)+MOD('1. NOAA Data'!C71:E71,100)/60)/24)</f>
        <v>0.35833333333333334</v>
      </c>
      <c r="F71">
        <f>IF('1. NOAA Data'!F71="","",'1. NOAA Data'!F71)</f>
        <v>1.3</v>
      </c>
      <c r="G71" s="4">
        <f>IF('1. NOAA Data'!E71:G71="","",(INT('1. NOAA Data'!E71:G71/100)+MOD('1. NOAA Data'!E71:G71,100)/60)/24)</f>
        <v>0.60972222222222217</v>
      </c>
      <c r="H71">
        <f>IF('1. NOAA Data'!H71="","",'1. NOAA Data'!H71)</f>
        <v>-2.2000000000000002</v>
      </c>
      <c r="I71" s="4">
        <f>IF('1. NOAA Data'!G71:I71="","",(INT('1. NOAA Data'!G71:I71/100)+MOD('1. NOAA Data'!G71:I71,100)/60)/24)</f>
        <v>0.86944444444444446</v>
      </c>
      <c r="J71">
        <f>IF('1. NOAA Data'!J71="","",'1. NOAA Data'!J71)</f>
        <v>1.3</v>
      </c>
      <c r="K71" s="4" t="str">
        <f>IF('1. NOAA Data'!I71:K71="","",(INT('1. NOAA Data'!I71:K71/100)+MOD('1. NOAA Data'!I71:K71,100)/60)/24)</f>
        <v/>
      </c>
      <c r="L71" t="str">
        <f>IF('1. NOAA Data'!L71="","",'1. NOAA Data'!L71)</f>
        <v/>
      </c>
    </row>
    <row r="72" spans="1:12" x14ac:dyDescent="0.2">
      <c r="A72" t="str">
        <f>'1. NOAA Data'!A72</f>
        <v>March</v>
      </c>
      <c r="B72">
        <f>'1. NOAA Data'!B72</f>
        <v>12</v>
      </c>
      <c r="C72" s="4">
        <f>IF('1. NOAA Data'!A72:C72="","",(INT('1. NOAA Data'!A72:C72/100)+MOD('1. NOAA Data'!A72:C72,100)/60)/24)</f>
        <v>0.12222222222222223</v>
      </c>
      <c r="D72">
        <f>IF('1. NOAA Data'!D72="","",'1. NOAA Data'!D72)</f>
        <v>-2.2999999999999998</v>
      </c>
      <c r="E72" s="4">
        <f>IF('1. NOAA Data'!C72:E72="","",(INT('1. NOAA Data'!C72:E72/100)+MOD('1. NOAA Data'!C72:E72,100)/60)/24)</f>
        <v>0.39166666666666666</v>
      </c>
      <c r="F72">
        <f>IF('1. NOAA Data'!F72="","",'1. NOAA Data'!F72)</f>
        <v>1.3</v>
      </c>
      <c r="G72" s="4">
        <f>IF('1. NOAA Data'!E72:G72="","",(INT('1. NOAA Data'!E72:G72/100)+MOD('1. NOAA Data'!E72:G72,100)/60)/24)</f>
        <v>0.64374999999999993</v>
      </c>
      <c r="H72">
        <f>IF('1. NOAA Data'!H72="","",'1. NOAA Data'!H72)</f>
        <v>-2.2000000000000002</v>
      </c>
      <c r="I72" s="4">
        <f>IF('1. NOAA Data'!G72:I72="","",(INT('1. NOAA Data'!G72:I72/100)+MOD('1. NOAA Data'!G72:I72,100)/60)/24)</f>
        <v>0.90416666666666667</v>
      </c>
      <c r="J72" t="str">
        <f>IF('1. NOAA Data'!J72="","",'1. NOAA Data'!J72)</f>
        <v/>
      </c>
      <c r="K72" s="4" t="str">
        <f>IF('1. NOAA Data'!I72:K72="","",(INT('1. NOAA Data'!I72:K72/100)+MOD('1. NOAA Data'!I72:K72,100)/60)/24)</f>
        <v/>
      </c>
      <c r="L72" t="str">
        <f>IF('1. NOAA Data'!L72="","",'1. NOAA Data'!L72)</f>
        <v/>
      </c>
    </row>
    <row r="73" spans="1:12" x14ac:dyDescent="0.2">
      <c r="A73" t="str">
        <f>'1. NOAA Data'!A73</f>
        <v>March</v>
      </c>
      <c r="B73">
        <f>'1. NOAA Data'!B73</f>
        <v>13</v>
      </c>
      <c r="C73" s="4" t="str">
        <f>IF('1. NOAA Data'!A73:C73="","",(INT('1. NOAA Data'!A73:C73/100)+MOD('1. NOAA Data'!A73:C73,100)/60)/24)</f>
        <v/>
      </c>
      <c r="D73">
        <f>IF('1. NOAA Data'!D73="","",'1. NOAA Data'!D73)</f>
        <v>1.3</v>
      </c>
      <c r="E73" s="4">
        <f>IF('1. NOAA Data'!C73:E73="","",(INT('1. NOAA Data'!C73:E73/100)+MOD('1. NOAA Data'!C73:E73,100)/60)/24)</f>
        <v>0.15902777777777777</v>
      </c>
      <c r="F73">
        <f>IF('1. NOAA Data'!F73="","",'1. NOAA Data'!F73)</f>
        <v>-2.2000000000000002</v>
      </c>
      <c r="G73" s="4">
        <f>IF('1. NOAA Data'!E73:G73="","",(INT('1. NOAA Data'!E73:G73/100)+MOD('1. NOAA Data'!E73:G73,100)/60)/24)</f>
        <v>0.43055555555555558</v>
      </c>
      <c r="H73">
        <f>IF('1. NOAA Data'!H73="","",'1. NOAA Data'!H73)</f>
        <v>1.2</v>
      </c>
      <c r="I73" s="4">
        <f>IF('1. NOAA Data'!G73:I73="","",(INT('1. NOAA Data'!G73:I73/100)+MOD('1. NOAA Data'!G73:I73,100)/60)/24)</f>
        <v>0.68263888888888891</v>
      </c>
      <c r="J73">
        <f>IF('1. NOAA Data'!J73="","",'1. NOAA Data'!J73)</f>
        <v>-2.1</v>
      </c>
      <c r="K73" s="4">
        <f>IF('1. NOAA Data'!I73:K73="","",(INT('1. NOAA Data'!I73:K73/100)+MOD('1. NOAA Data'!I73:K73,100)/60)/24)</f>
        <v>0.94513888888888886</v>
      </c>
      <c r="L73" t="str">
        <f>IF('1. NOAA Data'!L73="","",'1. NOAA Data'!L73)</f>
        <v/>
      </c>
    </row>
    <row r="74" spans="1:12" x14ac:dyDescent="0.2">
      <c r="A74" t="str">
        <f>'1. NOAA Data'!A74</f>
        <v>March</v>
      </c>
      <c r="B74">
        <f>'1. NOAA Data'!B74</f>
        <v>14</v>
      </c>
      <c r="C74" s="4" t="str">
        <f>IF('1. NOAA Data'!A74:C74="","",(INT('1. NOAA Data'!A74:C74/100)+MOD('1. NOAA Data'!A74:C74,100)/60)/24)</f>
        <v/>
      </c>
      <c r="D74">
        <f>IF('1. NOAA Data'!D74="","",'1. NOAA Data'!D74)</f>
        <v>1.2</v>
      </c>
      <c r="E74" s="4">
        <f>IF('1. NOAA Data'!C74:E74="","",(INT('1. NOAA Data'!C74:E74/100)+MOD('1. NOAA Data'!C74:E74,100)/60)/24)</f>
        <v>0.20138888888888887</v>
      </c>
      <c r="F74">
        <f>IF('1. NOAA Data'!F74="","",'1. NOAA Data'!F74)</f>
        <v>-2.2000000000000002</v>
      </c>
      <c r="G74" s="4">
        <f>IF('1. NOAA Data'!E74:G74="","",(INT('1. NOAA Data'!E74:G74/100)+MOD('1. NOAA Data'!E74:G74,100)/60)/24)</f>
        <v>0.47500000000000003</v>
      </c>
      <c r="H74">
        <f>IF('1. NOAA Data'!H74="","",'1. NOAA Data'!H74)</f>
        <v>1.2</v>
      </c>
      <c r="I74" s="4">
        <f>IF('1. NOAA Data'!G74:I74="","",(INT('1. NOAA Data'!G74:I74/100)+MOD('1. NOAA Data'!G74:I74,100)/60)/24)</f>
        <v>0.72569444444444453</v>
      </c>
      <c r="J74">
        <f>IF('1. NOAA Data'!J74="","",'1. NOAA Data'!J74)</f>
        <v>-2.1</v>
      </c>
      <c r="K74" s="4">
        <f>IF('1. NOAA Data'!I74:K74="","",(INT('1. NOAA Data'!I74:K74/100)+MOD('1. NOAA Data'!I74:K74,100)/60)/24)</f>
        <v>0.99097222222222225</v>
      </c>
      <c r="L74" t="str">
        <f>IF('1. NOAA Data'!L74="","",'1. NOAA Data'!L74)</f>
        <v/>
      </c>
    </row>
    <row r="75" spans="1:12" x14ac:dyDescent="0.2">
      <c r="A75" t="str">
        <f>'1. NOAA Data'!A75</f>
        <v>March</v>
      </c>
      <c r="B75">
        <f>'1. NOAA Data'!B75</f>
        <v>15</v>
      </c>
      <c r="C75" s="4" t="str">
        <f>IF('1. NOAA Data'!A75:C75="","",(INT('1. NOAA Data'!A75:C75/100)+MOD('1. NOAA Data'!A75:C75,100)/60)/24)</f>
        <v/>
      </c>
      <c r="D75">
        <f>IF('1. NOAA Data'!D75="","",'1. NOAA Data'!D75)</f>
        <v>1.3</v>
      </c>
      <c r="E75" s="4">
        <f>IF('1. NOAA Data'!C75:E75="","",(INT('1. NOAA Data'!C75:E75/100)+MOD('1. NOAA Data'!C75:E75,100)/60)/24)</f>
        <v>0.24652777777777779</v>
      </c>
      <c r="F75">
        <f>IF('1. NOAA Data'!F75="","",'1. NOAA Data'!F75)</f>
        <v>-2.2000000000000002</v>
      </c>
      <c r="G75" s="4">
        <f>IF('1. NOAA Data'!E75:G75="","",(INT('1. NOAA Data'!E75:G75/100)+MOD('1. NOAA Data'!E75:G75,100)/60)/24)</f>
        <v>0.52083333333333337</v>
      </c>
      <c r="H75">
        <f>IF('1. NOAA Data'!H75="","",'1. NOAA Data'!H75)</f>
        <v>1.3</v>
      </c>
      <c r="I75" s="4">
        <f>IF('1. NOAA Data'!G75:I75="","",(INT('1. NOAA Data'!G75:I75/100)+MOD('1. NOAA Data'!G75:I75,100)/60)/24)</f>
        <v>0.76944444444444438</v>
      </c>
      <c r="J75">
        <f>IF('1. NOAA Data'!J75="","",'1. NOAA Data'!J75)</f>
        <v>-2.2000000000000002</v>
      </c>
      <c r="K75" s="4" t="str">
        <f>IF('1. NOAA Data'!I75:K75="","",(INT('1. NOAA Data'!I75:K75/100)+MOD('1. NOAA Data'!I75:K75,100)/60)/24)</f>
        <v/>
      </c>
      <c r="L75" t="str">
        <f>IF('1. NOAA Data'!L75="","",'1. NOAA Data'!L75)</f>
        <v/>
      </c>
    </row>
    <row r="76" spans="1:12" x14ac:dyDescent="0.2">
      <c r="A76" t="str">
        <f>'1. NOAA Data'!A76</f>
        <v>March</v>
      </c>
      <c r="B76">
        <f>'1. NOAA Data'!B76</f>
        <v>16</v>
      </c>
      <c r="C76" s="4">
        <f>IF('1. NOAA Data'!A76:C76="","",(INT('1. NOAA Data'!A76:C76/100)+MOD('1. NOAA Data'!A76:C76,100)/60)/24)</f>
        <v>3.7499999999999999E-2</v>
      </c>
      <c r="D76">
        <f>IF('1. NOAA Data'!D76="","",'1. NOAA Data'!D76)</f>
        <v>1.4</v>
      </c>
      <c r="E76" s="4">
        <f>IF('1. NOAA Data'!C76:E76="","",(INT('1. NOAA Data'!C76:E76/100)+MOD('1. NOAA Data'!C76:E76,100)/60)/24)</f>
        <v>0.29097222222222224</v>
      </c>
      <c r="F76">
        <f>IF('1. NOAA Data'!F76="","",'1. NOAA Data'!F76)</f>
        <v>-2.2999999999999998</v>
      </c>
      <c r="G76" s="4">
        <f>IF('1. NOAA Data'!E76:G76="","",(INT('1. NOAA Data'!E76:G76/100)+MOD('1. NOAA Data'!E76:G76,100)/60)/24)</f>
        <v>0.56527777777777777</v>
      </c>
      <c r="H76">
        <f>IF('1. NOAA Data'!H76="","",'1. NOAA Data'!H76)</f>
        <v>1.4</v>
      </c>
      <c r="I76" s="4">
        <f>IF('1. NOAA Data'!G76:I76="","",(INT('1. NOAA Data'!G76:I76/100)+MOD('1. NOAA Data'!G76:I76,100)/60)/24)</f>
        <v>0.8125</v>
      </c>
      <c r="J76">
        <f>IF('1. NOAA Data'!J76="","",'1. NOAA Data'!J76)</f>
        <v>-2.2999999999999998</v>
      </c>
      <c r="K76" s="4" t="str">
        <f>IF('1. NOAA Data'!I76:K76="","",(INT('1. NOAA Data'!I76:K76/100)+MOD('1. NOAA Data'!I76:K76,100)/60)/24)</f>
        <v/>
      </c>
      <c r="L76" t="str">
        <f>IF('1. NOAA Data'!L76="","",'1. NOAA Data'!L76)</f>
        <v/>
      </c>
    </row>
    <row r="77" spans="1:12" x14ac:dyDescent="0.2">
      <c r="A77" t="str">
        <f>'1. NOAA Data'!A77</f>
        <v>March</v>
      </c>
      <c r="B77">
        <f>'1. NOAA Data'!B77</f>
        <v>17</v>
      </c>
      <c r="C77" s="4">
        <f>IF('1. NOAA Data'!A77:C77="","",(INT('1. NOAA Data'!A77:C77/100)+MOD('1. NOAA Data'!A77:C77,100)/60)/24)</f>
        <v>8.1944444444444445E-2</v>
      </c>
      <c r="D77">
        <f>IF('1. NOAA Data'!D77="","",'1. NOAA Data'!D77)</f>
        <v>1.4</v>
      </c>
      <c r="E77" s="4">
        <f>IF('1. NOAA Data'!C77:E77="","",(INT('1. NOAA Data'!C77:E77/100)+MOD('1. NOAA Data'!C77:E77,100)/60)/24)</f>
        <v>0.33402777777777781</v>
      </c>
      <c r="F77">
        <f>IF('1. NOAA Data'!F77="","",'1. NOAA Data'!F77)</f>
        <v>-2.4</v>
      </c>
      <c r="G77" s="4">
        <f>IF('1. NOAA Data'!E77:G77="","",(INT('1. NOAA Data'!E77:G77/100)+MOD('1. NOAA Data'!E77:G77,100)/60)/24)</f>
        <v>0.60625000000000007</v>
      </c>
      <c r="H77">
        <f>IF('1. NOAA Data'!H77="","",'1. NOAA Data'!H77)</f>
        <v>1.4</v>
      </c>
      <c r="I77" s="4">
        <f>IF('1. NOAA Data'!G77:I77="","",(INT('1. NOAA Data'!G77:I77/100)+MOD('1. NOAA Data'!G77:I77,100)/60)/24)</f>
        <v>0.85277777777777775</v>
      </c>
      <c r="J77">
        <f>IF('1. NOAA Data'!J77="","",'1. NOAA Data'!J77)</f>
        <v>-2.5</v>
      </c>
      <c r="K77" s="4" t="str">
        <f>IF('1. NOAA Data'!I77:K77="","",(INT('1. NOAA Data'!I77:K77/100)+MOD('1. NOAA Data'!I77:K77,100)/60)/24)</f>
        <v/>
      </c>
      <c r="L77" t="str">
        <f>IF('1. NOAA Data'!L77="","",'1. NOAA Data'!L77)</f>
        <v/>
      </c>
    </row>
    <row r="78" spans="1:12" x14ac:dyDescent="0.2">
      <c r="A78" t="str">
        <f>'1. NOAA Data'!A78</f>
        <v>March</v>
      </c>
      <c r="B78">
        <f>'1. NOAA Data'!B78</f>
        <v>18</v>
      </c>
      <c r="C78" s="4">
        <f>IF('1. NOAA Data'!A78:C78="","",(INT('1. NOAA Data'!A78:C78/100)+MOD('1. NOAA Data'!A78:C78,100)/60)/24)</f>
        <v>0.12291666666666667</v>
      </c>
      <c r="D78">
        <f>IF('1. NOAA Data'!D78="","",'1. NOAA Data'!D78)</f>
        <v>1.5</v>
      </c>
      <c r="E78" s="4">
        <f>IF('1. NOAA Data'!C78:E78="","",(INT('1. NOAA Data'!C78:E78/100)+MOD('1. NOAA Data'!C78:E78,100)/60)/24)</f>
        <v>0.37361111111111112</v>
      </c>
      <c r="F78">
        <f>IF('1. NOAA Data'!F78="","",'1. NOAA Data'!F78)</f>
        <v>-2.5</v>
      </c>
      <c r="G78" s="4">
        <f>IF('1. NOAA Data'!E78:G78="","",(INT('1. NOAA Data'!E78:G78/100)+MOD('1. NOAA Data'!E78:G78,100)/60)/24)</f>
        <v>0.64444444444444449</v>
      </c>
      <c r="H78">
        <f>IF('1. NOAA Data'!H78="","",'1. NOAA Data'!H78)</f>
        <v>1.6</v>
      </c>
      <c r="I78" s="4">
        <f>IF('1. NOAA Data'!G78:I78="","",(INT('1. NOAA Data'!G78:I78/100)+MOD('1. NOAA Data'!G78:I78,100)/60)/24)</f>
        <v>0.89097222222222217</v>
      </c>
      <c r="J78" t="str">
        <f>IF('1. NOAA Data'!J78="","",'1. NOAA Data'!J78)</f>
        <v/>
      </c>
      <c r="K78" s="4" t="str">
        <f>IF('1. NOAA Data'!I78:K78="","",(INT('1. NOAA Data'!I78:K78/100)+MOD('1. NOAA Data'!I78:K78,100)/60)/24)</f>
        <v/>
      </c>
      <c r="L78" t="str">
        <f>IF('1. NOAA Data'!L78="","",'1. NOAA Data'!L78)</f>
        <v/>
      </c>
    </row>
    <row r="79" spans="1:12" x14ac:dyDescent="0.2">
      <c r="A79" t="str">
        <f>'1. NOAA Data'!A79</f>
        <v>March</v>
      </c>
      <c r="B79">
        <f>'1. NOAA Data'!B79</f>
        <v>19</v>
      </c>
      <c r="C79" s="4" t="str">
        <f>IF('1. NOAA Data'!A79:C79="","",(INT('1. NOAA Data'!A79:C79/100)+MOD('1. NOAA Data'!A79:C79,100)/60)/24)</f>
        <v/>
      </c>
      <c r="D79">
        <f>IF('1. NOAA Data'!D79="","",'1. NOAA Data'!D79)</f>
        <v>-2.5</v>
      </c>
      <c r="E79" s="4">
        <f>IF('1. NOAA Data'!C79:E79="","",(INT('1. NOAA Data'!C79:E79/100)+MOD('1. NOAA Data'!C79:E79,100)/60)/24)</f>
        <v>0.16111111111111112</v>
      </c>
      <c r="F79">
        <f>IF('1. NOAA Data'!F79="","",'1. NOAA Data'!F79)</f>
        <v>1.6</v>
      </c>
      <c r="G79" s="4">
        <f>IF('1. NOAA Data'!E79:G79="","",(INT('1. NOAA Data'!E79:G79/100)+MOD('1. NOAA Data'!E79:G79,100)/60)/24)</f>
        <v>0.41111111111111115</v>
      </c>
      <c r="H79">
        <f>IF('1. NOAA Data'!H79="","",'1. NOAA Data'!H79)</f>
        <v>-2.6</v>
      </c>
      <c r="I79" s="4">
        <f>IF('1. NOAA Data'!G79:I79="","",(INT('1. NOAA Data'!G79:I79/100)+MOD('1. NOAA Data'!G79:I79,100)/60)/24)</f>
        <v>0.68055555555555547</v>
      </c>
      <c r="J79">
        <f>IF('1. NOAA Data'!J79="","",'1. NOAA Data'!J79)</f>
        <v>1.6</v>
      </c>
      <c r="K79" s="4">
        <f>IF('1. NOAA Data'!I79:K79="","",(INT('1. NOAA Data'!I79:K79/100)+MOD('1. NOAA Data'!I79:K79,100)/60)/24)</f>
        <v>0.92708333333333337</v>
      </c>
      <c r="L79" t="str">
        <f>IF('1. NOAA Data'!L79="","",'1. NOAA Data'!L79)</f>
        <v/>
      </c>
    </row>
    <row r="80" spans="1:12" x14ac:dyDescent="0.2">
      <c r="A80" t="str">
        <f>'1. NOAA Data'!A80</f>
        <v>March</v>
      </c>
      <c r="B80">
        <f>'1. NOAA Data'!B80</f>
        <v>20</v>
      </c>
      <c r="C80" s="4" t="str">
        <f>IF('1. NOAA Data'!A80:C80="","",(INT('1. NOAA Data'!A80:C80/100)+MOD('1. NOAA Data'!A80:C80,100)/60)/24)</f>
        <v/>
      </c>
      <c r="D80">
        <f>IF('1. NOAA Data'!D80="","",'1. NOAA Data'!D80)</f>
        <v>-2.6</v>
      </c>
      <c r="E80" s="4">
        <f>IF('1. NOAA Data'!C80:E80="","",(INT('1. NOAA Data'!C80:E80/100)+MOD('1. NOAA Data'!C80:E80,100)/60)/24)</f>
        <v>0.19791666666666666</v>
      </c>
      <c r="F80">
        <f>IF('1. NOAA Data'!F80="","",'1. NOAA Data'!F80)</f>
        <v>1.7</v>
      </c>
      <c r="G80" s="4">
        <f>IF('1. NOAA Data'!E80:G80="","",(INT('1. NOAA Data'!E80:G80/100)+MOD('1. NOAA Data'!E80:G80,100)/60)/24)</f>
        <v>0.44791666666666669</v>
      </c>
      <c r="H80">
        <f>IF('1. NOAA Data'!H80="","",'1. NOAA Data'!H80)</f>
        <v>-2.6</v>
      </c>
      <c r="I80" s="4">
        <f>IF('1. NOAA Data'!G80:I80="","",(INT('1. NOAA Data'!G80:I80/100)+MOD('1. NOAA Data'!G80:I80,100)/60)/24)</f>
        <v>0.71527777777777779</v>
      </c>
      <c r="J80">
        <f>IF('1. NOAA Data'!J80="","",'1. NOAA Data'!J80)</f>
        <v>1.7</v>
      </c>
      <c r="K80" s="4">
        <f>IF('1. NOAA Data'!I80:K80="","",(INT('1. NOAA Data'!I80:K80/100)+MOD('1. NOAA Data'!I80:K80,100)/60)/24)</f>
        <v>0.96250000000000002</v>
      </c>
      <c r="L80" t="str">
        <f>IF('1. NOAA Data'!L80="","",'1. NOAA Data'!L80)</f>
        <v/>
      </c>
    </row>
    <row r="81" spans="1:12" x14ac:dyDescent="0.2">
      <c r="A81" t="str">
        <f>'1. NOAA Data'!A81</f>
        <v>March</v>
      </c>
      <c r="B81">
        <f>'1. NOAA Data'!B81</f>
        <v>21</v>
      </c>
      <c r="C81" s="4" t="str">
        <f>IF('1. NOAA Data'!A81:C81="","",(INT('1. NOAA Data'!A81:C81/100)+MOD('1. NOAA Data'!A81:C81,100)/60)/24)</f>
        <v/>
      </c>
      <c r="D81">
        <f>IF('1. NOAA Data'!D81="","",'1. NOAA Data'!D81)</f>
        <v>-2.7</v>
      </c>
      <c r="E81" s="4">
        <f>IF('1. NOAA Data'!C81:E81="","",(INT('1. NOAA Data'!C81:E81/100)+MOD('1. NOAA Data'!C81:E81,100)/60)/24)</f>
        <v>0.23402777777777781</v>
      </c>
      <c r="F81">
        <f>IF('1. NOAA Data'!F81="","",'1. NOAA Data'!F81)</f>
        <v>1.7</v>
      </c>
      <c r="G81" s="4">
        <f>IF('1. NOAA Data'!E81:G81="","",(INT('1. NOAA Data'!E81:G81/100)+MOD('1. NOAA Data'!E81:G81,100)/60)/24)</f>
        <v>0.48333333333333334</v>
      </c>
      <c r="H81">
        <f>IF('1. NOAA Data'!H81="","",'1. NOAA Data'!H81)</f>
        <v>-2.6</v>
      </c>
      <c r="I81" s="4">
        <f>IF('1. NOAA Data'!G81:I81="","",(INT('1. NOAA Data'!G81:I81/100)+MOD('1. NOAA Data'!G81:I81,100)/60)/24)</f>
        <v>0.75</v>
      </c>
      <c r="J81">
        <f>IF('1. NOAA Data'!J81="","",'1. NOAA Data'!J81)</f>
        <v>1.7</v>
      </c>
      <c r="K81" s="4">
        <f>IF('1. NOAA Data'!I81:K81="","",(INT('1. NOAA Data'!I81:K81/100)+MOD('1. NOAA Data'!I81:K81,100)/60)/24)</f>
        <v>0.99791666666666667</v>
      </c>
      <c r="L81" t="str">
        <f>IF('1. NOAA Data'!L81="","",'1. NOAA Data'!L81)</f>
        <v/>
      </c>
    </row>
    <row r="82" spans="1:12" x14ac:dyDescent="0.2">
      <c r="A82" t="str">
        <f>'1. NOAA Data'!A82</f>
        <v>March</v>
      </c>
      <c r="B82">
        <f>'1. NOAA Data'!B82</f>
        <v>22</v>
      </c>
      <c r="C82" s="4" t="str">
        <f>IF('1. NOAA Data'!A82:C82="","",(INT('1. NOAA Data'!A82:C82/100)+MOD('1. NOAA Data'!A82:C82,100)/60)/24)</f>
        <v/>
      </c>
      <c r="D82">
        <f>IF('1. NOAA Data'!D82="","",'1. NOAA Data'!D82)</f>
        <v>-2.6</v>
      </c>
      <c r="E82" s="4">
        <f>IF('1. NOAA Data'!C82:E82="","",(INT('1. NOAA Data'!C82:E82/100)+MOD('1. NOAA Data'!C82:E82,100)/60)/24)</f>
        <v>0.26944444444444443</v>
      </c>
      <c r="F82">
        <f>IF('1. NOAA Data'!F82="","",'1. NOAA Data'!F82)</f>
        <v>1.6</v>
      </c>
      <c r="G82" s="4">
        <f>IF('1. NOAA Data'!E82:G82="","",(INT('1. NOAA Data'!E82:G82/100)+MOD('1. NOAA Data'!E82:G82,100)/60)/24)</f>
        <v>0.51874999999999993</v>
      </c>
      <c r="H82">
        <f>IF('1. NOAA Data'!H82="","",'1. NOAA Data'!H82)</f>
        <v>-2.6</v>
      </c>
      <c r="I82" s="4">
        <f>IF('1. NOAA Data'!G82:I82="","",(INT('1. NOAA Data'!G82:I82/100)+MOD('1. NOAA Data'!G82:I82,100)/60)/24)</f>
        <v>0.78541666666666676</v>
      </c>
      <c r="J82">
        <f>IF('1. NOAA Data'!J82="","",'1. NOAA Data'!J82)</f>
        <v>1.6</v>
      </c>
      <c r="K82" s="4" t="str">
        <f>IF('1. NOAA Data'!I82:K82="","",(INT('1. NOAA Data'!I82:K82/100)+MOD('1. NOAA Data'!I82:K82,100)/60)/24)</f>
        <v/>
      </c>
      <c r="L82" t="str">
        <f>IF('1. NOAA Data'!L82="","",'1. NOAA Data'!L82)</f>
        <v/>
      </c>
    </row>
    <row r="83" spans="1:12" x14ac:dyDescent="0.2">
      <c r="A83" t="str">
        <f>'1. NOAA Data'!A83</f>
        <v>March</v>
      </c>
      <c r="B83">
        <f>'1. NOAA Data'!B83</f>
        <v>23</v>
      </c>
      <c r="C83" s="4">
        <f>IF('1. NOAA Data'!A83:C83="","",(INT('1. NOAA Data'!A83:C83/100)+MOD('1. NOAA Data'!A83:C83,100)/60)/24)</f>
        <v>3.2638888888888891E-2</v>
      </c>
      <c r="D83">
        <f>IF('1. NOAA Data'!D83="","",'1. NOAA Data'!D83)</f>
        <v>-2.6</v>
      </c>
      <c r="E83" s="4">
        <f>IF('1. NOAA Data'!C83:E83="","",(INT('1. NOAA Data'!C83:E83/100)+MOD('1. NOAA Data'!C83:E83,100)/60)/24)</f>
        <v>0.30555555555555552</v>
      </c>
      <c r="F83">
        <f>IF('1. NOAA Data'!F83="","",'1. NOAA Data'!F83)</f>
        <v>1.6</v>
      </c>
      <c r="G83" s="4">
        <f>IF('1. NOAA Data'!E83:G83="","",(INT('1. NOAA Data'!E83:G83/100)+MOD('1. NOAA Data'!E83:G83,100)/60)/24)</f>
        <v>0.5541666666666667</v>
      </c>
      <c r="H83">
        <f>IF('1. NOAA Data'!H83="","",'1. NOAA Data'!H83)</f>
        <v>-2.5</v>
      </c>
      <c r="I83" s="4">
        <f>IF('1. NOAA Data'!G83:I83="","",(INT('1. NOAA Data'!G83:I83/100)+MOD('1. NOAA Data'!G83:I83,100)/60)/24)</f>
        <v>0.8208333333333333</v>
      </c>
      <c r="J83">
        <f>IF('1. NOAA Data'!J83="","",'1. NOAA Data'!J83)</f>
        <v>1.6</v>
      </c>
      <c r="K83" s="4" t="str">
        <f>IF('1. NOAA Data'!I83:K83="","",(INT('1. NOAA Data'!I83:K83/100)+MOD('1. NOAA Data'!I83:K83,100)/60)/24)</f>
        <v/>
      </c>
      <c r="L83" t="str">
        <f>IF('1. NOAA Data'!L83="","",'1. NOAA Data'!L83)</f>
        <v/>
      </c>
    </row>
    <row r="84" spans="1:12" x14ac:dyDescent="0.2">
      <c r="A84" t="str">
        <f>'1. NOAA Data'!A84</f>
        <v>March</v>
      </c>
      <c r="B84">
        <f>'1. NOAA Data'!B84</f>
        <v>24</v>
      </c>
      <c r="C84" s="4">
        <f>IF('1. NOAA Data'!A84:C84="","",(INT('1. NOAA Data'!A84:C84/100)+MOD('1. NOAA Data'!A84:C84,100)/60)/24)</f>
        <v>6.8749999999999992E-2</v>
      </c>
      <c r="D84">
        <f>IF('1. NOAA Data'!D84="","",'1. NOAA Data'!D84)</f>
        <v>-2.5</v>
      </c>
      <c r="E84" s="4">
        <f>IF('1. NOAA Data'!C84:E84="","",(INT('1. NOAA Data'!C84:E84/100)+MOD('1. NOAA Data'!C84:E84,100)/60)/24)</f>
        <v>0.34236111111111112</v>
      </c>
      <c r="F84">
        <f>IF('1. NOAA Data'!F84="","",'1. NOAA Data'!F84)</f>
        <v>1.5</v>
      </c>
      <c r="G84" s="4">
        <f>IF('1. NOAA Data'!E84:G84="","",(INT('1. NOAA Data'!E84:G84/100)+MOD('1. NOAA Data'!E84:G84,100)/60)/24)</f>
        <v>0.59027777777777779</v>
      </c>
      <c r="H84">
        <f>IF('1. NOAA Data'!H84="","",'1. NOAA Data'!H84)</f>
        <v>-2.4</v>
      </c>
      <c r="I84" s="4">
        <f>IF('1. NOAA Data'!G84:I84="","",(INT('1. NOAA Data'!G84:I84/100)+MOD('1. NOAA Data'!G84:I84,100)/60)/24)</f>
        <v>0.85763888888888884</v>
      </c>
      <c r="J84">
        <f>IF('1. NOAA Data'!J84="","",'1. NOAA Data'!J84)</f>
        <v>1.4</v>
      </c>
      <c r="K84" s="4" t="str">
        <f>IF('1. NOAA Data'!I84:K84="","",(INT('1. NOAA Data'!I84:K84/100)+MOD('1. NOAA Data'!I84:K84,100)/60)/24)</f>
        <v/>
      </c>
      <c r="L84" t="str">
        <f>IF('1. NOAA Data'!L84="","",'1. NOAA Data'!L84)</f>
        <v/>
      </c>
    </row>
    <row r="85" spans="1:12" x14ac:dyDescent="0.2">
      <c r="A85" t="str">
        <f>'1. NOAA Data'!A85</f>
        <v>March</v>
      </c>
      <c r="B85">
        <f>'1. NOAA Data'!B85</f>
        <v>25</v>
      </c>
      <c r="C85" s="4">
        <f>IF('1. NOAA Data'!A85:C85="","",(INT('1. NOAA Data'!A85:C85/100)+MOD('1. NOAA Data'!A85:C85,100)/60)/24)</f>
        <v>0.10625</v>
      </c>
      <c r="D85">
        <f>IF('1. NOAA Data'!D85="","",'1. NOAA Data'!D85)</f>
        <v>-2.4</v>
      </c>
      <c r="E85" s="4">
        <f>IF('1. NOAA Data'!C85:E85="","",(INT('1. NOAA Data'!C85:E85/100)+MOD('1. NOAA Data'!C85:E85,100)/60)/24)</f>
        <v>0.38125000000000003</v>
      </c>
      <c r="F85">
        <f>IF('1. NOAA Data'!F85="","",'1. NOAA Data'!F85)</f>
        <v>1.4</v>
      </c>
      <c r="G85" s="4">
        <f>IF('1. NOAA Data'!E85:G85="","",(INT('1. NOAA Data'!E85:G85/100)+MOD('1. NOAA Data'!E85:G85,100)/60)/24)</f>
        <v>0.62847222222222221</v>
      </c>
      <c r="H85">
        <f>IF('1. NOAA Data'!H85="","",'1. NOAA Data'!H85)</f>
        <v>-2.2000000000000002</v>
      </c>
      <c r="I85" s="4">
        <f>IF('1. NOAA Data'!G85:I85="","",(INT('1. NOAA Data'!G85:I85/100)+MOD('1. NOAA Data'!G85:I85,100)/60)/24)</f>
        <v>0.89722222222222225</v>
      </c>
      <c r="J85" t="str">
        <f>IF('1. NOAA Data'!J85="","",'1. NOAA Data'!J85)</f>
        <v/>
      </c>
      <c r="K85" s="4" t="str">
        <f>IF('1. NOAA Data'!I85:K85="","",(INT('1. NOAA Data'!I85:K85/100)+MOD('1. NOAA Data'!I85:K85,100)/60)/24)</f>
        <v/>
      </c>
      <c r="L85" t="str">
        <f>IF('1. NOAA Data'!L85="","",'1. NOAA Data'!L85)</f>
        <v/>
      </c>
    </row>
    <row r="86" spans="1:12" x14ac:dyDescent="0.2">
      <c r="A86" t="str">
        <f>'1. NOAA Data'!A86</f>
        <v>March</v>
      </c>
      <c r="B86">
        <f>'1. NOAA Data'!B86</f>
        <v>26</v>
      </c>
      <c r="C86" s="4" t="str">
        <f>IF('1. NOAA Data'!A86:C86="","",(INT('1. NOAA Data'!A86:C86/100)+MOD('1. NOAA Data'!A86:C86,100)/60)/24)</f>
        <v/>
      </c>
      <c r="D86">
        <f>IF('1. NOAA Data'!D86="","",'1. NOAA Data'!D86)</f>
        <v>1.4</v>
      </c>
      <c r="E86" s="4">
        <f>IF('1. NOAA Data'!C86:E86="","",(INT('1. NOAA Data'!C86:E86/100)+MOD('1. NOAA Data'!C86:E86,100)/60)/24)</f>
        <v>0.14583333333333334</v>
      </c>
      <c r="F86">
        <f>IF('1. NOAA Data'!F86="","",'1. NOAA Data'!F86)</f>
        <v>-2.2000000000000002</v>
      </c>
      <c r="G86" s="4">
        <f>IF('1. NOAA Data'!E86:G86="","",(INT('1. NOAA Data'!E86:G86/100)+MOD('1. NOAA Data'!E86:G86,100)/60)/24)</f>
        <v>0.42222222222222222</v>
      </c>
      <c r="H86">
        <f>IF('1. NOAA Data'!H86="","",'1. NOAA Data'!H86)</f>
        <v>1.3</v>
      </c>
      <c r="I86" s="4">
        <f>IF('1. NOAA Data'!G86:I86="","",(INT('1. NOAA Data'!G86:I86/100)+MOD('1. NOAA Data'!G86:I86,100)/60)/24)</f>
        <v>0.66805555555555562</v>
      </c>
      <c r="J86">
        <f>IF('1. NOAA Data'!J86="","",'1. NOAA Data'!J86)</f>
        <v>-2.1</v>
      </c>
      <c r="K86" s="4">
        <f>IF('1. NOAA Data'!I86:K86="","",(INT('1. NOAA Data'!I86:K86/100)+MOD('1. NOAA Data'!I86:K86,100)/60)/24)</f>
        <v>0.93888888888888899</v>
      </c>
      <c r="L86" t="str">
        <f>IF('1. NOAA Data'!L86="","",'1. NOAA Data'!L86)</f>
        <v/>
      </c>
    </row>
    <row r="87" spans="1:12" x14ac:dyDescent="0.2">
      <c r="A87" t="str">
        <f>'1. NOAA Data'!A87</f>
        <v>March</v>
      </c>
      <c r="B87">
        <f>'1. NOAA Data'!B87</f>
        <v>27</v>
      </c>
      <c r="C87" s="4" t="str">
        <f>IF('1. NOAA Data'!A87:C87="","",(INT('1. NOAA Data'!A87:C87/100)+MOD('1. NOAA Data'!A87:C87,100)/60)/24)</f>
        <v/>
      </c>
      <c r="D87">
        <f>IF('1. NOAA Data'!D87="","",'1. NOAA Data'!D87)</f>
        <v>1.2</v>
      </c>
      <c r="E87" s="4">
        <f>IF('1. NOAA Data'!C87:E87="","",(INT('1. NOAA Data'!C87:E87/100)+MOD('1. NOAA Data'!C87:E87,100)/60)/24)</f>
        <v>0.18680555555555556</v>
      </c>
      <c r="F87">
        <f>IF('1. NOAA Data'!F87="","",'1. NOAA Data'!F87)</f>
        <v>-2</v>
      </c>
      <c r="G87" s="4">
        <f>IF('1. NOAA Data'!E87:G87="","",(INT('1. NOAA Data'!E87:G87/100)+MOD('1. NOAA Data'!E87:G87,100)/60)/24)</f>
        <v>0.46458333333333335</v>
      </c>
      <c r="H87">
        <f>IF('1. NOAA Data'!H87="","",'1. NOAA Data'!H87)</f>
        <v>1.2</v>
      </c>
      <c r="I87" s="4">
        <f>IF('1. NOAA Data'!G87:I87="","",(INT('1. NOAA Data'!G87:I87/100)+MOD('1. NOAA Data'!G87:I87,100)/60)/24)</f>
        <v>0.70972222222222225</v>
      </c>
      <c r="J87">
        <f>IF('1. NOAA Data'!J87="","",'1. NOAA Data'!J87)</f>
        <v>-2</v>
      </c>
      <c r="K87" s="4">
        <f>IF('1. NOAA Data'!I87:K87="","",(INT('1. NOAA Data'!I87:K87/100)+MOD('1. NOAA Data'!I87:K87,100)/60)/24)</f>
        <v>0.9819444444444444</v>
      </c>
      <c r="L87" t="str">
        <f>IF('1. NOAA Data'!L87="","",'1. NOAA Data'!L87)</f>
        <v/>
      </c>
    </row>
    <row r="88" spans="1:12" x14ac:dyDescent="0.2">
      <c r="A88" t="str">
        <f>'1. NOAA Data'!A88</f>
        <v>March</v>
      </c>
      <c r="B88">
        <f>'1. NOAA Data'!B88</f>
        <v>28</v>
      </c>
      <c r="C88" s="4" t="str">
        <f>IF('1. NOAA Data'!A88:C88="","",(INT('1. NOAA Data'!A88:C88/100)+MOD('1. NOAA Data'!A88:C88,100)/60)/24)</f>
        <v/>
      </c>
      <c r="D88">
        <f>IF('1. NOAA Data'!D88="","",'1. NOAA Data'!D88)</f>
        <v>1.2</v>
      </c>
      <c r="E88" s="4">
        <f>IF('1. NOAA Data'!C88:E88="","",(INT('1. NOAA Data'!C88:E88/100)+MOD('1. NOAA Data'!C88:E88,100)/60)/24)</f>
        <v>0.22916666666666666</v>
      </c>
      <c r="F88">
        <f>IF('1. NOAA Data'!F88="","",'1. NOAA Data'!F88)</f>
        <v>-2</v>
      </c>
      <c r="G88" s="4">
        <f>IF('1. NOAA Data'!E88:G88="","",(INT('1. NOAA Data'!E88:G88/100)+MOD('1. NOAA Data'!E88:G88,100)/60)/24)</f>
        <v>0.50694444444444442</v>
      </c>
      <c r="H88">
        <f>IF('1. NOAA Data'!H88="","",'1. NOAA Data'!H88)</f>
        <v>1.2</v>
      </c>
      <c r="I88" s="4">
        <f>IF('1. NOAA Data'!G88:I88="","",(INT('1. NOAA Data'!G88:I88/100)+MOD('1. NOAA Data'!G88:I88,100)/60)/24)</f>
        <v>0.75069444444444444</v>
      </c>
      <c r="J88">
        <f>IF('1. NOAA Data'!J88="","",'1. NOAA Data'!J88)</f>
        <v>-1.9</v>
      </c>
      <c r="K88" s="4" t="str">
        <f>IF('1. NOAA Data'!I88:K88="","",(INT('1. NOAA Data'!I88:K88/100)+MOD('1. NOAA Data'!I88:K88,100)/60)/24)</f>
        <v/>
      </c>
      <c r="L88" t="str">
        <f>IF('1. NOAA Data'!L88="","",'1. NOAA Data'!L88)</f>
        <v/>
      </c>
    </row>
    <row r="89" spans="1:12" x14ac:dyDescent="0.2">
      <c r="A89" t="str">
        <f>'1. NOAA Data'!A89</f>
        <v>March</v>
      </c>
      <c r="B89">
        <f>'1. NOAA Data'!B89</f>
        <v>29</v>
      </c>
      <c r="C89" s="4">
        <f>IF('1. NOAA Data'!A89:C89="","",(INT('1. NOAA Data'!A89:C89/100)+MOD('1. NOAA Data'!A89:C89,100)/60)/24)</f>
        <v>2.4305555555555556E-2</v>
      </c>
      <c r="D89">
        <f>IF('1. NOAA Data'!D89="","",'1. NOAA Data'!D89)</f>
        <v>1.2</v>
      </c>
      <c r="E89" s="4">
        <f>IF('1. NOAA Data'!C89:E89="","",(INT('1. NOAA Data'!C89:E89/100)+MOD('1. NOAA Data'!C89:E89,100)/60)/24)</f>
        <v>0.26944444444444443</v>
      </c>
      <c r="F89">
        <f>IF('1. NOAA Data'!F89="","",'1. NOAA Data'!F89)</f>
        <v>-2</v>
      </c>
      <c r="G89" s="4">
        <f>IF('1. NOAA Data'!E89:G89="","",(INT('1. NOAA Data'!E89:G89/100)+MOD('1. NOAA Data'!E89:G89,100)/60)/24)</f>
        <v>0.54652777777777783</v>
      </c>
      <c r="H89">
        <f>IF('1. NOAA Data'!H89="","",'1. NOAA Data'!H89)</f>
        <v>1.2</v>
      </c>
      <c r="I89" s="4">
        <f>IF('1. NOAA Data'!G89:I89="","",(INT('1. NOAA Data'!G89:I89/100)+MOD('1. NOAA Data'!G89:I89,100)/60)/24)</f>
        <v>0.78888888888888886</v>
      </c>
      <c r="J89">
        <f>IF('1. NOAA Data'!J89="","",'1. NOAA Data'!J89)</f>
        <v>-2</v>
      </c>
      <c r="K89" s="4" t="str">
        <f>IF('1. NOAA Data'!I89:K89="","",(INT('1. NOAA Data'!I89:K89/100)+MOD('1. NOAA Data'!I89:K89,100)/60)/24)</f>
        <v/>
      </c>
      <c r="L89" t="str">
        <f>IF('1. NOAA Data'!L89="","",'1. NOAA Data'!L89)</f>
        <v/>
      </c>
    </row>
    <row r="90" spans="1:12" x14ac:dyDescent="0.2">
      <c r="A90" t="str">
        <f>'1. NOAA Data'!A90</f>
        <v>March</v>
      </c>
      <c r="B90">
        <f>'1. NOAA Data'!B90</f>
        <v>30</v>
      </c>
      <c r="C90" s="4">
        <f>IF('1. NOAA Data'!A90:C90="","",(INT('1. NOAA Data'!A90:C90/100)+MOD('1. NOAA Data'!A90:C90,100)/60)/24)</f>
        <v>6.25E-2</v>
      </c>
      <c r="D90">
        <f>IF('1. NOAA Data'!D90="","",'1. NOAA Data'!D90)</f>
        <v>1.2</v>
      </c>
      <c r="E90" s="4">
        <f>IF('1. NOAA Data'!C90:E90="","",(INT('1. NOAA Data'!C90:E90/100)+MOD('1. NOAA Data'!C90:E90,100)/60)/24)</f>
        <v>0.30763888888888891</v>
      </c>
      <c r="F90">
        <f>IF('1. NOAA Data'!F90="","",'1. NOAA Data'!F90)</f>
        <v>-2</v>
      </c>
      <c r="G90" s="4">
        <f>IF('1. NOAA Data'!E90:G90="","",(INT('1. NOAA Data'!E90:G90/100)+MOD('1. NOAA Data'!E90:G90,100)/60)/24)</f>
        <v>0.58194444444444449</v>
      </c>
      <c r="H90">
        <f>IF('1. NOAA Data'!H90="","",'1. NOAA Data'!H90)</f>
        <v>1.2</v>
      </c>
      <c r="I90" s="4">
        <f>IF('1. NOAA Data'!G90:I90="","",(INT('1. NOAA Data'!G90:I90/100)+MOD('1. NOAA Data'!G90:I90,100)/60)/24)</f>
        <v>0.82361111111111107</v>
      </c>
      <c r="J90">
        <f>IF('1. NOAA Data'!J90="","",'1. NOAA Data'!J90)</f>
        <v>-2</v>
      </c>
      <c r="K90" s="4" t="str">
        <f>IF('1. NOAA Data'!I90:K90="","",(INT('1. NOAA Data'!I90:K90/100)+MOD('1. NOAA Data'!I90:K90,100)/60)/24)</f>
        <v/>
      </c>
      <c r="L90" t="str">
        <f>IF('1. NOAA Data'!L90="","",'1. NOAA Data'!L90)</f>
        <v/>
      </c>
    </row>
    <row r="91" spans="1:12" x14ac:dyDescent="0.2">
      <c r="A91" t="str">
        <f>'1. NOAA Data'!A91</f>
        <v>March</v>
      </c>
      <c r="B91">
        <f>'1. NOAA Data'!B91</f>
        <v>31</v>
      </c>
      <c r="C91" s="4">
        <f>IF('1. NOAA Data'!A91:C91="","",(INT('1. NOAA Data'!A91:C91/100)+MOD('1. NOAA Data'!A91:C91,100)/60)/24)</f>
        <v>9.6527777777777768E-2</v>
      </c>
      <c r="D91">
        <f>IF('1. NOAA Data'!D91="","",'1. NOAA Data'!D91)</f>
        <v>1.3</v>
      </c>
      <c r="E91" s="4">
        <f>IF('1. NOAA Data'!C91:E91="","",(INT('1. NOAA Data'!C91:E91/100)+MOD('1. NOAA Data'!C91:E91,100)/60)/24)</f>
        <v>0.34097222222222223</v>
      </c>
      <c r="F91">
        <f>IF('1. NOAA Data'!F91="","",'1. NOAA Data'!F91)</f>
        <v>-2.1</v>
      </c>
      <c r="G91" s="4">
        <f>IF('1. NOAA Data'!E91:G91="","",(INT('1. NOAA Data'!E91:G91/100)+MOD('1. NOAA Data'!E91:G91,100)/60)/24)</f>
        <v>0.61388888888888882</v>
      </c>
      <c r="H91">
        <f>IF('1. NOAA Data'!H91="","",'1. NOAA Data'!H91)</f>
        <v>1.3</v>
      </c>
      <c r="I91" s="4">
        <f>IF('1. NOAA Data'!G91:I91="","",(INT('1. NOAA Data'!G91:I91/100)+MOD('1. NOAA Data'!G91:I91,100)/60)/24)</f>
        <v>0.85486111111111107</v>
      </c>
      <c r="J91" t="str">
        <f>IF('1. NOAA Data'!J91="","",'1. NOAA Data'!J91)</f>
        <v/>
      </c>
      <c r="K91" s="4" t="str">
        <f>IF('1. NOAA Data'!I91:K91="","",(INT('1. NOAA Data'!I91:K91/100)+MOD('1. NOAA Data'!I91:K91,100)/60)/24)</f>
        <v/>
      </c>
      <c r="L91" t="str">
        <f>IF('1. NOAA Data'!L91="","",'1. NOAA Data'!L91)</f>
        <v/>
      </c>
    </row>
    <row r="92" spans="1:12" x14ac:dyDescent="0.2">
      <c r="A92" t="str">
        <f>'1. NOAA Data'!A92</f>
        <v>April</v>
      </c>
      <c r="B92">
        <f>'1. NOAA Data'!B92</f>
        <v>1</v>
      </c>
      <c r="C92" s="4" t="str">
        <f>IF('1. NOAA Data'!A92:C92="","",(INT('1. NOAA Data'!A92:C92/100)+MOD('1. NOAA Data'!A92:C92,100)/60)/24)</f>
        <v/>
      </c>
      <c r="D92">
        <f>IF('1. NOAA Data'!D92="","",'1. NOAA Data'!D92)</f>
        <v>-2.1</v>
      </c>
      <c r="E92" s="4">
        <f>IF('1. NOAA Data'!C92:E92="","",(INT('1. NOAA Data'!C92:E92/100)+MOD('1. NOAA Data'!C92:E92,100)/60)/24)</f>
        <v>0.12708333333333333</v>
      </c>
      <c r="F92">
        <f>IF('1. NOAA Data'!F92="","",'1. NOAA Data'!F92)</f>
        <v>1.4</v>
      </c>
      <c r="G92" s="4">
        <f>IF('1. NOAA Data'!E92:G92="","",(INT('1. NOAA Data'!E92:G92/100)+MOD('1. NOAA Data'!E92:G92,100)/60)/24)</f>
        <v>0.37152777777777773</v>
      </c>
      <c r="H92">
        <f>IF('1. NOAA Data'!H92="","",'1. NOAA Data'!H92)</f>
        <v>-2.2000000000000002</v>
      </c>
      <c r="I92" s="4">
        <f>IF('1. NOAA Data'!G92:I92="","",(INT('1. NOAA Data'!G92:I92/100)+MOD('1. NOAA Data'!G92:I92,100)/60)/24)</f>
        <v>0.64236111111111105</v>
      </c>
      <c r="J92">
        <f>IF('1. NOAA Data'!J92="","",'1. NOAA Data'!J92)</f>
        <v>1.4</v>
      </c>
      <c r="K92" s="4">
        <f>IF('1. NOAA Data'!I92:K92="","",(INT('1. NOAA Data'!I92:K92/100)+MOD('1. NOAA Data'!I92:K92,100)/60)/24)</f>
        <v>0.88402777777777775</v>
      </c>
      <c r="L92" t="str">
        <f>IF('1. NOAA Data'!L92="","",'1. NOAA Data'!L92)</f>
        <v/>
      </c>
    </row>
    <row r="93" spans="1:12" x14ac:dyDescent="0.2">
      <c r="A93" t="str">
        <f>'1. NOAA Data'!A93</f>
        <v>April</v>
      </c>
      <c r="B93">
        <f>'1. NOAA Data'!B93</f>
        <v>2</v>
      </c>
      <c r="C93" s="4" t="str">
        <f>IF('1. NOAA Data'!A93:C93="","",(INT('1. NOAA Data'!A93:C93/100)+MOD('1. NOAA Data'!A93:C93,100)/60)/24)</f>
        <v/>
      </c>
      <c r="D93">
        <f>IF('1. NOAA Data'!D93="","",'1. NOAA Data'!D93)</f>
        <v>-2.2000000000000002</v>
      </c>
      <c r="E93" s="4">
        <f>IF('1. NOAA Data'!C93:E93="","",(INT('1. NOAA Data'!C93:E93/100)+MOD('1. NOAA Data'!C93:E93,100)/60)/24)</f>
        <v>0.15486111111111112</v>
      </c>
      <c r="F93">
        <f>IF('1. NOAA Data'!F93="","",'1. NOAA Data'!F93)</f>
        <v>1.4</v>
      </c>
      <c r="G93" s="4">
        <f>IF('1. NOAA Data'!E93:G93="","",(INT('1. NOAA Data'!E93:G93/100)+MOD('1. NOAA Data'!E93:G93,100)/60)/24)</f>
        <v>0.39999999999999997</v>
      </c>
      <c r="H93">
        <f>IF('1. NOAA Data'!H93="","",'1. NOAA Data'!H93)</f>
        <v>-2.2000000000000002</v>
      </c>
      <c r="I93" s="4">
        <f>IF('1. NOAA Data'!G93:I93="","",(INT('1. NOAA Data'!G93:I93/100)+MOD('1. NOAA Data'!G93:I93,100)/60)/24)</f>
        <v>0.66875000000000007</v>
      </c>
      <c r="J93">
        <f>IF('1. NOAA Data'!J93="","",'1. NOAA Data'!J93)</f>
        <v>1.4</v>
      </c>
      <c r="K93" s="4">
        <f>IF('1. NOAA Data'!I93:K93="","",(INT('1. NOAA Data'!I93:K93/100)+MOD('1. NOAA Data'!I93:K93,100)/60)/24)</f>
        <v>0.91111111111111109</v>
      </c>
      <c r="L93" t="str">
        <f>IF('1. NOAA Data'!L93="","",'1. NOAA Data'!L93)</f>
        <v/>
      </c>
    </row>
    <row r="94" spans="1:12" x14ac:dyDescent="0.2">
      <c r="A94" t="str">
        <f>'1. NOAA Data'!A94</f>
        <v>April</v>
      </c>
      <c r="B94">
        <f>'1. NOAA Data'!B94</f>
        <v>3</v>
      </c>
      <c r="C94" s="4" t="str">
        <f>IF('1. NOAA Data'!A94:C94="","",(INT('1. NOAA Data'!A94:C94/100)+MOD('1. NOAA Data'!A94:C94,100)/60)/24)</f>
        <v/>
      </c>
      <c r="D94">
        <f>IF('1. NOAA Data'!D94="","",'1. NOAA Data'!D94)</f>
        <v>-2.2999999999999998</v>
      </c>
      <c r="E94" s="4">
        <f>IF('1. NOAA Data'!C94:E94="","",(INT('1. NOAA Data'!C94:E94/100)+MOD('1. NOAA Data'!C94:E94,100)/60)/24)</f>
        <v>0.18124999999999999</v>
      </c>
      <c r="F94">
        <f>IF('1. NOAA Data'!F94="","",'1. NOAA Data'!F94)</f>
        <v>1.4</v>
      </c>
      <c r="G94" s="4">
        <f>IF('1. NOAA Data'!E94:G94="","",(INT('1. NOAA Data'!E94:G94/100)+MOD('1. NOAA Data'!E94:G94,100)/60)/24)</f>
        <v>0.42708333333333331</v>
      </c>
      <c r="H94">
        <f>IF('1. NOAA Data'!H94="","",'1. NOAA Data'!H94)</f>
        <v>-2.2999999999999998</v>
      </c>
      <c r="I94" s="4">
        <f>IF('1. NOAA Data'!G94:I94="","",(INT('1. NOAA Data'!G94:I94/100)+MOD('1. NOAA Data'!G94:I94,100)/60)/24)</f>
        <v>0.69374999999999998</v>
      </c>
      <c r="J94">
        <f>IF('1. NOAA Data'!J94="","",'1. NOAA Data'!J94)</f>
        <v>1.4</v>
      </c>
      <c r="K94" s="4">
        <f>IF('1. NOAA Data'!I94:K94="","",(INT('1. NOAA Data'!I94:K94/100)+MOD('1. NOAA Data'!I94:K94,100)/60)/24)</f>
        <v>0.9375</v>
      </c>
      <c r="L94" t="str">
        <f>IF('1. NOAA Data'!L94="","",'1. NOAA Data'!L94)</f>
        <v/>
      </c>
    </row>
    <row r="95" spans="1:12" x14ac:dyDescent="0.2">
      <c r="A95" t="str">
        <f>'1. NOAA Data'!A95</f>
        <v>April</v>
      </c>
      <c r="B95">
        <f>'1. NOAA Data'!B95</f>
        <v>4</v>
      </c>
      <c r="C95" s="4" t="str">
        <f>IF('1. NOAA Data'!A95:C95="","",(INT('1. NOAA Data'!A95:C95/100)+MOD('1. NOAA Data'!A95:C95,100)/60)/24)</f>
        <v/>
      </c>
      <c r="D95">
        <f>IF('1. NOAA Data'!D95="","",'1. NOAA Data'!D95)</f>
        <v>-2.4</v>
      </c>
      <c r="E95" s="4">
        <f>IF('1. NOAA Data'!C95:E95="","",(INT('1. NOAA Data'!C95:E95/100)+MOD('1. NOAA Data'!C95:E95,100)/60)/24)</f>
        <v>0.20694444444444446</v>
      </c>
      <c r="F95">
        <f>IF('1. NOAA Data'!F95="","",'1. NOAA Data'!F95)</f>
        <v>1.5</v>
      </c>
      <c r="G95" s="4">
        <f>IF('1. NOAA Data'!E95:G95="","",(INT('1. NOAA Data'!E95:G95/100)+MOD('1. NOAA Data'!E95:G95,100)/60)/24)</f>
        <v>0.45347222222222222</v>
      </c>
      <c r="H95">
        <f>IF('1. NOAA Data'!H95="","",'1. NOAA Data'!H95)</f>
        <v>-2.4</v>
      </c>
      <c r="I95" s="4">
        <f>IF('1. NOAA Data'!G95:I95="","",(INT('1. NOAA Data'!G95:I95/100)+MOD('1. NOAA Data'!G95:I95,100)/60)/24)</f>
        <v>0.71875</v>
      </c>
      <c r="J95">
        <f>IF('1. NOAA Data'!J95="","",'1. NOAA Data'!J95)</f>
        <v>1.4</v>
      </c>
      <c r="K95" s="4">
        <f>IF('1. NOAA Data'!I95:K95="","",(INT('1. NOAA Data'!I95:K95/100)+MOD('1. NOAA Data'!I95:K95,100)/60)/24)</f>
        <v>0.96319444444444446</v>
      </c>
      <c r="L95" t="str">
        <f>IF('1. NOAA Data'!L95="","",'1. NOAA Data'!L95)</f>
        <v/>
      </c>
    </row>
    <row r="96" spans="1:12" x14ac:dyDescent="0.2">
      <c r="A96" t="str">
        <f>'1. NOAA Data'!A96</f>
        <v>April</v>
      </c>
      <c r="B96">
        <f>'1. NOAA Data'!B96</f>
        <v>5</v>
      </c>
      <c r="C96" s="4" t="str">
        <f>IF('1. NOAA Data'!A96:C96="","",(INT('1. NOAA Data'!A96:C96/100)+MOD('1. NOAA Data'!A96:C96,100)/60)/24)</f>
        <v/>
      </c>
      <c r="D96">
        <f>IF('1. NOAA Data'!D96="","",'1. NOAA Data'!D96)</f>
        <v>-2.5</v>
      </c>
      <c r="E96" s="4">
        <f>IF('1. NOAA Data'!C96:E96="","",(INT('1. NOAA Data'!C96:E96/100)+MOD('1. NOAA Data'!C96:E96,100)/60)/24)</f>
        <v>0.23194444444444443</v>
      </c>
      <c r="F96">
        <f>IF('1. NOAA Data'!F96="","",'1. NOAA Data'!F96)</f>
        <v>1.5</v>
      </c>
      <c r="G96" s="4">
        <f>IF('1. NOAA Data'!E96:G96="","",(INT('1. NOAA Data'!E96:G96/100)+MOD('1. NOAA Data'!E96:G96,100)/60)/24)</f>
        <v>0.47986111111111113</v>
      </c>
      <c r="H96">
        <f>IF('1. NOAA Data'!H96="","",'1. NOAA Data'!H96)</f>
        <v>-2.4</v>
      </c>
      <c r="I96" s="4">
        <f>IF('1. NOAA Data'!G96:I96="","",(INT('1. NOAA Data'!G96:I96/100)+MOD('1. NOAA Data'!G96:I96,100)/60)/24)</f>
        <v>0.74305555555555547</v>
      </c>
      <c r="J96">
        <f>IF('1. NOAA Data'!J96="","",'1. NOAA Data'!J96)</f>
        <v>1.5</v>
      </c>
      <c r="K96" s="4">
        <f>IF('1. NOAA Data'!I96:K96="","",(INT('1. NOAA Data'!I96:K96/100)+MOD('1. NOAA Data'!I96:K96,100)/60)/24)</f>
        <v>0.98888888888888893</v>
      </c>
      <c r="L96" t="str">
        <f>IF('1. NOAA Data'!L96="","",'1. NOAA Data'!L96)</f>
        <v/>
      </c>
    </row>
    <row r="97" spans="1:12" x14ac:dyDescent="0.2">
      <c r="A97" t="str">
        <f>'1. NOAA Data'!A97</f>
        <v>April</v>
      </c>
      <c r="B97">
        <f>'1. NOAA Data'!B97</f>
        <v>6</v>
      </c>
      <c r="C97" s="4" t="str">
        <f>IF('1. NOAA Data'!A97:C97="","",(INT('1. NOAA Data'!A97:C97/100)+MOD('1. NOAA Data'!A97:C97,100)/60)/24)</f>
        <v/>
      </c>
      <c r="D97">
        <f>IF('1. NOAA Data'!D97="","",'1. NOAA Data'!D97)</f>
        <v>-2.5</v>
      </c>
      <c r="E97" s="4">
        <f>IF('1. NOAA Data'!C97:E97="","",(INT('1. NOAA Data'!C97:E97/100)+MOD('1. NOAA Data'!C97:E97,100)/60)/24)</f>
        <v>0.25694444444444448</v>
      </c>
      <c r="F97">
        <f>IF('1. NOAA Data'!F97="","",'1. NOAA Data'!F97)</f>
        <v>1.5</v>
      </c>
      <c r="G97" s="4">
        <f>IF('1. NOAA Data'!E97:G97="","",(INT('1. NOAA Data'!E97:G97/100)+MOD('1. NOAA Data'!E97:G97,100)/60)/24)</f>
        <v>0.50555555555555554</v>
      </c>
      <c r="H97">
        <f>IF('1. NOAA Data'!H97="","",'1. NOAA Data'!H97)</f>
        <v>-2.4</v>
      </c>
      <c r="I97" s="4">
        <f>IF('1. NOAA Data'!G97:I97="","",(INT('1. NOAA Data'!G97:I97/100)+MOD('1. NOAA Data'!G97:I97,100)/60)/24)</f>
        <v>0.76666666666666661</v>
      </c>
      <c r="J97">
        <f>IF('1. NOAA Data'!J97="","",'1. NOAA Data'!J97)</f>
        <v>1.4</v>
      </c>
      <c r="K97" s="4" t="str">
        <f>IF('1. NOAA Data'!I97:K97="","",(INT('1. NOAA Data'!I97:K97/100)+MOD('1. NOAA Data'!I97:K97,100)/60)/24)</f>
        <v/>
      </c>
      <c r="L97" t="str">
        <f>IF('1. NOAA Data'!L97="","",'1. NOAA Data'!L97)</f>
        <v/>
      </c>
    </row>
    <row r="98" spans="1:12" x14ac:dyDescent="0.2">
      <c r="A98" t="str">
        <f>'1. NOAA Data'!A98</f>
        <v>April</v>
      </c>
      <c r="B98">
        <f>'1. NOAA Data'!B98</f>
        <v>7</v>
      </c>
      <c r="C98" s="4">
        <f>IF('1. NOAA Data'!A98:C98="","",(INT('1. NOAA Data'!A98:C98/100)+MOD('1. NOAA Data'!A98:C98,100)/60)/24)</f>
        <v>1.4583333333333332E-2</v>
      </c>
      <c r="D98">
        <f>IF('1. NOAA Data'!D98="","",'1. NOAA Data'!D98)</f>
        <v>-2.5</v>
      </c>
      <c r="E98" s="4">
        <f>IF('1. NOAA Data'!C98:E98="","",(INT('1. NOAA Data'!C98:E98/100)+MOD('1. NOAA Data'!C98:E98,100)/60)/24)</f>
        <v>0.28263888888888888</v>
      </c>
      <c r="F98">
        <f>IF('1. NOAA Data'!F98="","",'1. NOAA Data'!F98)</f>
        <v>1.4</v>
      </c>
      <c r="G98" s="4">
        <f>IF('1. NOAA Data'!E98:G98="","",(INT('1. NOAA Data'!E98:G98/100)+MOD('1. NOAA Data'!E98:G98,100)/60)/24)</f>
        <v>0.53263888888888888</v>
      </c>
      <c r="H98">
        <f>IF('1. NOAA Data'!H98="","",'1. NOAA Data'!H98)</f>
        <v>-2.4</v>
      </c>
      <c r="I98" s="4">
        <f>IF('1. NOAA Data'!G98:I98="","",(INT('1. NOAA Data'!G98:I98/100)+MOD('1. NOAA Data'!G98:I98,100)/60)/24)</f>
        <v>0.79166666666666663</v>
      </c>
      <c r="J98">
        <f>IF('1. NOAA Data'!J98="","",'1. NOAA Data'!J98)</f>
        <v>1.4</v>
      </c>
      <c r="K98" s="4" t="str">
        <f>IF('1. NOAA Data'!I98:K98="","",(INT('1. NOAA Data'!I98:K98/100)+MOD('1. NOAA Data'!I98:K98,100)/60)/24)</f>
        <v/>
      </c>
      <c r="L98" t="str">
        <f>IF('1. NOAA Data'!L98="","",'1. NOAA Data'!L98)</f>
        <v/>
      </c>
    </row>
    <row r="99" spans="1:12" x14ac:dyDescent="0.2">
      <c r="A99" t="str">
        <f>'1. NOAA Data'!A99</f>
        <v>April</v>
      </c>
      <c r="B99">
        <f>'1. NOAA Data'!B99</f>
        <v>8</v>
      </c>
      <c r="C99" s="4">
        <f>IF('1. NOAA Data'!A99:C99="","",(INT('1. NOAA Data'!A99:C99/100)+MOD('1. NOAA Data'!A99:C99,100)/60)/24)</f>
        <v>4.1666666666666664E-2</v>
      </c>
      <c r="D99">
        <f>IF('1. NOAA Data'!D99="","",'1. NOAA Data'!D99)</f>
        <v>-2.5</v>
      </c>
      <c r="E99" s="4">
        <f>IF('1. NOAA Data'!C99:E99="","",(INT('1. NOAA Data'!C99:E99/100)+MOD('1. NOAA Data'!C99:E99,100)/60)/24)</f>
        <v>0.30972222222222223</v>
      </c>
      <c r="F99">
        <f>IF('1. NOAA Data'!F99="","",'1. NOAA Data'!F99)</f>
        <v>1.4</v>
      </c>
      <c r="G99" s="4">
        <f>IF('1. NOAA Data'!E99:G99="","",(INT('1. NOAA Data'!E99:G99/100)+MOD('1. NOAA Data'!E99:G99,100)/60)/24)</f>
        <v>0.56041666666666667</v>
      </c>
      <c r="H99">
        <f>IF('1. NOAA Data'!H99="","",'1. NOAA Data'!H99)</f>
        <v>-2.4</v>
      </c>
      <c r="I99" s="4">
        <f>IF('1. NOAA Data'!G99:I99="","",(INT('1. NOAA Data'!G99:I99/100)+MOD('1. NOAA Data'!G99:I99,100)/60)/24)</f>
        <v>0.81874999999999998</v>
      </c>
      <c r="J99">
        <f>IF('1. NOAA Data'!J99="","",'1. NOAA Data'!J99)</f>
        <v>1.4</v>
      </c>
      <c r="K99" s="4" t="str">
        <f>IF('1. NOAA Data'!I99:K99="","",(INT('1. NOAA Data'!I99:K99/100)+MOD('1. NOAA Data'!I99:K99,100)/60)/24)</f>
        <v/>
      </c>
      <c r="L99" t="str">
        <f>IF('1. NOAA Data'!L99="","",'1. NOAA Data'!L99)</f>
        <v/>
      </c>
    </row>
    <row r="100" spans="1:12" x14ac:dyDescent="0.2">
      <c r="A100" t="str">
        <f>'1. NOAA Data'!A100</f>
        <v>April</v>
      </c>
      <c r="B100">
        <f>'1. NOAA Data'!B100</f>
        <v>9</v>
      </c>
      <c r="C100" s="4">
        <f>IF('1. NOAA Data'!A100:C100="","",(INT('1. NOAA Data'!A100:C100/100)+MOD('1. NOAA Data'!A100:C100,100)/60)/24)</f>
        <v>7.0833333333333331E-2</v>
      </c>
      <c r="D100">
        <f>IF('1. NOAA Data'!D100="","",'1. NOAA Data'!D100)</f>
        <v>-2.4</v>
      </c>
      <c r="E100" s="4">
        <f>IF('1. NOAA Data'!C100:E100="","",(INT('1. NOAA Data'!C100:E100/100)+MOD('1. NOAA Data'!C100:E100,100)/60)/24)</f>
        <v>0.33958333333333335</v>
      </c>
      <c r="F100">
        <f>IF('1. NOAA Data'!F100="","",'1. NOAA Data'!F100)</f>
        <v>1.4</v>
      </c>
      <c r="G100" s="4">
        <f>IF('1. NOAA Data'!E100:G100="","",(INT('1. NOAA Data'!E100:G100/100)+MOD('1. NOAA Data'!E100:G100,100)/60)/24)</f>
        <v>0.59097222222222223</v>
      </c>
      <c r="H100">
        <f>IF('1. NOAA Data'!H100="","",'1. NOAA Data'!H100)</f>
        <v>-2.2999999999999998</v>
      </c>
      <c r="I100" s="4">
        <f>IF('1. NOAA Data'!G100:I100="","",(INT('1. NOAA Data'!G100:I100/100)+MOD('1. NOAA Data'!G100:I100,100)/60)/24)</f>
        <v>0.84930555555555554</v>
      </c>
      <c r="J100">
        <f>IF('1. NOAA Data'!J100="","",'1. NOAA Data'!J100)</f>
        <v>1.4</v>
      </c>
      <c r="K100" s="4" t="str">
        <f>IF('1. NOAA Data'!I100:K100="","",(INT('1. NOAA Data'!I100:K100/100)+MOD('1. NOAA Data'!I100:K100,100)/60)/24)</f>
        <v/>
      </c>
      <c r="L100" t="str">
        <f>IF('1. NOAA Data'!L100="","",'1. NOAA Data'!L100)</f>
        <v/>
      </c>
    </row>
    <row r="101" spans="1:12" x14ac:dyDescent="0.2">
      <c r="A101" t="str">
        <f>'1. NOAA Data'!A101</f>
        <v>April</v>
      </c>
      <c r="B101">
        <f>'1. NOAA Data'!B101</f>
        <v>10</v>
      </c>
      <c r="C101" s="4">
        <f>IF('1. NOAA Data'!A101:C101="","",(INT('1. NOAA Data'!A101:C101/100)+MOD('1. NOAA Data'!A101:C101,100)/60)/24)</f>
        <v>0.10416666666666667</v>
      </c>
      <c r="D101">
        <f>IF('1. NOAA Data'!D101="","",'1. NOAA Data'!D101)</f>
        <v>-2.4</v>
      </c>
      <c r="E101" s="4">
        <f>IF('1. NOAA Data'!C101:E101="","",(INT('1. NOAA Data'!C101:E101/100)+MOD('1. NOAA Data'!C101:E101,100)/60)/24)</f>
        <v>0.37361111111111112</v>
      </c>
      <c r="F101">
        <f>IF('1. NOAA Data'!F101="","",'1. NOAA Data'!F101)</f>
        <v>1.3</v>
      </c>
      <c r="G101" s="4">
        <f>IF('1. NOAA Data'!E101:G101="","",(INT('1. NOAA Data'!E101:G101/100)+MOD('1. NOAA Data'!E101:G101,100)/60)/24)</f>
        <v>0.62569444444444444</v>
      </c>
      <c r="H101">
        <f>IF('1. NOAA Data'!H101="","",'1. NOAA Data'!H101)</f>
        <v>-2.2000000000000002</v>
      </c>
      <c r="I101" s="4">
        <f>IF('1. NOAA Data'!G101:I101="","",(INT('1. NOAA Data'!G101:I101/100)+MOD('1. NOAA Data'!G101:I101,100)/60)/24)</f>
        <v>0.88541666666666663</v>
      </c>
      <c r="J101" t="str">
        <f>IF('1. NOAA Data'!J101="","",'1. NOAA Data'!J101)</f>
        <v/>
      </c>
      <c r="K101" s="4" t="str">
        <f>IF('1. NOAA Data'!I101:K101="","",(INT('1. NOAA Data'!I101:K101/100)+MOD('1. NOAA Data'!I101:K101,100)/60)/24)</f>
        <v/>
      </c>
      <c r="L101" t="str">
        <f>IF('1. NOAA Data'!L101="","",'1. NOAA Data'!L101)</f>
        <v/>
      </c>
    </row>
    <row r="102" spans="1:12" x14ac:dyDescent="0.2">
      <c r="A102" t="str">
        <f>'1. NOAA Data'!A102</f>
        <v>April</v>
      </c>
      <c r="B102">
        <f>'1. NOAA Data'!B102</f>
        <v>11</v>
      </c>
      <c r="C102" s="4" t="str">
        <f>IF('1. NOAA Data'!A102:C102="","",(INT('1. NOAA Data'!A102:C102/100)+MOD('1. NOAA Data'!A102:C102,100)/60)/24)</f>
        <v/>
      </c>
      <c r="D102">
        <f>IF('1. NOAA Data'!D102="","",'1. NOAA Data'!D102)</f>
        <v>1.3</v>
      </c>
      <c r="E102" s="4">
        <f>IF('1. NOAA Data'!C102:E102="","",(INT('1. NOAA Data'!C102:E102/100)+MOD('1. NOAA Data'!C102:E102,100)/60)/24)</f>
        <v>0.14166666666666666</v>
      </c>
      <c r="F102">
        <f>IF('1. NOAA Data'!F102="","",'1. NOAA Data'!F102)</f>
        <v>-2.2999999999999998</v>
      </c>
      <c r="G102" s="4">
        <f>IF('1. NOAA Data'!E102:G102="","",(INT('1. NOAA Data'!E102:G102/100)+MOD('1. NOAA Data'!E102:G102,100)/60)/24)</f>
        <v>0.41250000000000003</v>
      </c>
      <c r="H102">
        <f>IF('1. NOAA Data'!H102="","",'1. NOAA Data'!H102)</f>
        <v>1.3</v>
      </c>
      <c r="I102" s="4">
        <f>IF('1. NOAA Data'!G102:I102="","",(INT('1. NOAA Data'!G102:I102/100)+MOD('1. NOAA Data'!G102:I102,100)/60)/24)</f>
        <v>0.66527777777777775</v>
      </c>
      <c r="J102">
        <f>IF('1. NOAA Data'!J102="","",'1. NOAA Data'!J102)</f>
        <v>-2.2000000000000002</v>
      </c>
      <c r="K102" s="4">
        <f>IF('1. NOAA Data'!I102:K102="","",(INT('1. NOAA Data'!I102:K102/100)+MOD('1. NOAA Data'!I102:K102,100)/60)/24)</f>
        <v>0.9277777777777777</v>
      </c>
      <c r="L102" t="str">
        <f>IF('1. NOAA Data'!L102="","",'1. NOAA Data'!L102)</f>
        <v/>
      </c>
    </row>
    <row r="103" spans="1:12" x14ac:dyDescent="0.2">
      <c r="A103" t="str">
        <f>'1. NOAA Data'!A103</f>
        <v>April</v>
      </c>
      <c r="B103">
        <f>'1. NOAA Data'!B103</f>
        <v>12</v>
      </c>
      <c r="C103" s="4" t="str">
        <f>IF('1. NOAA Data'!A103:C103="","",(INT('1. NOAA Data'!A103:C103/100)+MOD('1. NOAA Data'!A103:C103,100)/60)/24)</f>
        <v/>
      </c>
      <c r="D103">
        <f>IF('1. NOAA Data'!D103="","",'1. NOAA Data'!D103)</f>
        <v>1.3</v>
      </c>
      <c r="E103" s="4">
        <f>IF('1. NOAA Data'!C103:E103="","",(INT('1. NOAA Data'!C103:E103/100)+MOD('1. NOAA Data'!C103:E103,100)/60)/24)</f>
        <v>0.18472222222222223</v>
      </c>
      <c r="F103">
        <f>IF('1. NOAA Data'!F103="","",'1. NOAA Data'!F103)</f>
        <v>-2.2000000000000002</v>
      </c>
      <c r="G103" s="4">
        <f>IF('1. NOAA Data'!E103:G103="","",(INT('1. NOAA Data'!E103:G103/100)+MOD('1. NOAA Data'!E103:G103,100)/60)/24)</f>
        <v>0.45694444444444443</v>
      </c>
      <c r="H103">
        <f>IF('1. NOAA Data'!H103="","",'1. NOAA Data'!H103)</f>
        <v>1.3</v>
      </c>
      <c r="I103" s="4">
        <f>IF('1. NOAA Data'!G103:I103="","",(INT('1. NOAA Data'!G103:I103/100)+MOD('1. NOAA Data'!G103:I103,100)/60)/24)</f>
        <v>0.7090277777777777</v>
      </c>
      <c r="J103">
        <f>IF('1. NOAA Data'!J103="","",'1. NOAA Data'!J103)</f>
        <v>-2.2000000000000002</v>
      </c>
      <c r="K103" s="4">
        <f>IF('1. NOAA Data'!I103:K103="","",(INT('1. NOAA Data'!I103:K103/100)+MOD('1. NOAA Data'!I103:K103,100)/60)/24)</f>
        <v>0.97569444444444453</v>
      </c>
      <c r="L103" t="str">
        <f>IF('1. NOAA Data'!L103="","",'1. NOAA Data'!L103)</f>
        <v/>
      </c>
    </row>
    <row r="104" spans="1:12" x14ac:dyDescent="0.2">
      <c r="A104" t="str">
        <f>'1. NOAA Data'!A104</f>
        <v>April</v>
      </c>
      <c r="B104">
        <f>'1. NOAA Data'!B104</f>
        <v>13</v>
      </c>
      <c r="C104" s="4" t="str">
        <f>IF('1. NOAA Data'!A104:C104="","",(INT('1. NOAA Data'!A104:C104/100)+MOD('1. NOAA Data'!A104:C104,100)/60)/24)</f>
        <v/>
      </c>
      <c r="D104">
        <f>IF('1. NOAA Data'!D104="","",'1. NOAA Data'!D104)</f>
        <v>1.3</v>
      </c>
      <c r="E104" s="4">
        <f>IF('1. NOAA Data'!C104:E104="","",(INT('1. NOAA Data'!C104:E104/100)+MOD('1. NOAA Data'!C104:E104,100)/60)/24)</f>
        <v>0.23055555555555554</v>
      </c>
      <c r="F104">
        <f>IF('1. NOAA Data'!F104="","",'1. NOAA Data'!F104)</f>
        <v>-2.2000000000000002</v>
      </c>
      <c r="G104" s="4">
        <f>IF('1. NOAA Data'!E104:G104="","",(INT('1. NOAA Data'!E104:G104/100)+MOD('1. NOAA Data'!E104:G104,100)/60)/24)</f>
        <v>0.50347222222222221</v>
      </c>
      <c r="H104">
        <f>IF('1. NOAA Data'!H104="","",'1. NOAA Data'!H104)</f>
        <v>1.3</v>
      </c>
      <c r="I104" s="4">
        <f>IF('1. NOAA Data'!G104:I104="","",(INT('1. NOAA Data'!G104:I104/100)+MOD('1. NOAA Data'!G104:I104,100)/60)/24)</f>
        <v>0.75347222222222221</v>
      </c>
      <c r="J104">
        <f>IF('1. NOAA Data'!J104="","",'1. NOAA Data'!J104)</f>
        <v>-2.2000000000000002</v>
      </c>
      <c r="K104" s="4" t="str">
        <f>IF('1. NOAA Data'!I104:K104="","",(INT('1. NOAA Data'!I104:K104/100)+MOD('1. NOAA Data'!I104:K104,100)/60)/24)</f>
        <v/>
      </c>
      <c r="L104" t="str">
        <f>IF('1. NOAA Data'!L104="","",'1. NOAA Data'!L104)</f>
        <v/>
      </c>
    </row>
    <row r="105" spans="1:12" x14ac:dyDescent="0.2">
      <c r="A105" t="str">
        <f>'1. NOAA Data'!A105</f>
        <v>April</v>
      </c>
      <c r="B105">
        <f>'1. NOAA Data'!B105</f>
        <v>14</v>
      </c>
      <c r="C105" s="4">
        <f>IF('1. NOAA Data'!A105:C105="","",(INT('1. NOAA Data'!A105:C105/100)+MOD('1. NOAA Data'!A105:C105,100)/60)/24)</f>
        <v>2.361111111111111E-2</v>
      </c>
      <c r="D105">
        <f>IF('1. NOAA Data'!D105="","",'1. NOAA Data'!D105)</f>
        <v>1.4</v>
      </c>
      <c r="E105" s="4">
        <f>IF('1. NOAA Data'!C105:E105="","",(INT('1. NOAA Data'!C105:E105/100)+MOD('1. NOAA Data'!C105:E105,100)/60)/24)</f>
        <v>0.27638888888888885</v>
      </c>
      <c r="F105">
        <f>IF('1. NOAA Data'!F105="","",'1. NOAA Data'!F105)</f>
        <v>-2.2999999999999998</v>
      </c>
      <c r="G105" s="4">
        <f>IF('1. NOAA Data'!E105:G105="","",(INT('1. NOAA Data'!E105:G105/100)+MOD('1. NOAA Data'!E105:G105,100)/60)/24)</f>
        <v>0.54861111111111105</v>
      </c>
      <c r="H105">
        <f>IF('1. NOAA Data'!H105="","",'1. NOAA Data'!H105)</f>
        <v>1.4</v>
      </c>
      <c r="I105" s="4">
        <f>IF('1. NOAA Data'!G105:I105="","",(INT('1. NOAA Data'!G105:I105/100)+MOD('1. NOAA Data'!G105:I105,100)/60)/24)</f>
        <v>0.79722222222222217</v>
      </c>
      <c r="J105">
        <f>IF('1. NOAA Data'!J105="","",'1. NOAA Data'!J105)</f>
        <v>-2.4</v>
      </c>
      <c r="K105" s="4" t="str">
        <f>IF('1. NOAA Data'!I105:K105="","",(INT('1. NOAA Data'!I105:K105/100)+MOD('1. NOAA Data'!I105:K105,100)/60)/24)</f>
        <v/>
      </c>
      <c r="L105" t="str">
        <f>IF('1. NOAA Data'!L105="","",'1. NOAA Data'!L105)</f>
        <v/>
      </c>
    </row>
    <row r="106" spans="1:12" x14ac:dyDescent="0.2">
      <c r="A106" t="str">
        <f>'1. NOAA Data'!A106</f>
        <v>April</v>
      </c>
      <c r="B106">
        <f>'1. NOAA Data'!B106</f>
        <v>15</v>
      </c>
      <c r="C106" s="4">
        <f>IF('1. NOAA Data'!A106:C106="","",(INT('1. NOAA Data'!A106:C106/100)+MOD('1. NOAA Data'!A106:C106,100)/60)/24)</f>
        <v>6.8749999999999992E-2</v>
      </c>
      <c r="D106">
        <f>IF('1. NOAA Data'!D106="","",'1. NOAA Data'!D106)</f>
        <v>1.4</v>
      </c>
      <c r="E106" s="4">
        <f>IF('1. NOAA Data'!C106:E106="","",(INT('1. NOAA Data'!C106:E106/100)+MOD('1. NOAA Data'!C106:E106,100)/60)/24)</f>
        <v>0.31944444444444448</v>
      </c>
      <c r="F106">
        <f>IF('1. NOAA Data'!F106="","",'1. NOAA Data'!F106)</f>
        <v>-2.4</v>
      </c>
      <c r="G106" s="4">
        <f>IF('1. NOAA Data'!E106:G106="","",(INT('1. NOAA Data'!E106:G106/100)+MOD('1. NOAA Data'!E106:G106,100)/60)/24)</f>
        <v>0.59027777777777779</v>
      </c>
      <c r="H106">
        <f>IF('1. NOAA Data'!H106="","",'1. NOAA Data'!H106)</f>
        <v>1.5</v>
      </c>
      <c r="I106" s="4">
        <f>IF('1. NOAA Data'!G106:I106="","",(INT('1. NOAA Data'!G106:I106/100)+MOD('1. NOAA Data'!G106:I106,100)/60)/24)</f>
        <v>0.83819444444444446</v>
      </c>
      <c r="J106">
        <f>IF('1. NOAA Data'!J106="","",'1. NOAA Data'!J106)</f>
        <v>-2.5</v>
      </c>
      <c r="K106" s="4" t="str">
        <f>IF('1. NOAA Data'!I106:K106="","",(INT('1. NOAA Data'!I106:K106/100)+MOD('1. NOAA Data'!I106:K106,100)/60)/24)</f>
        <v/>
      </c>
      <c r="L106" t="str">
        <f>IF('1. NOAA Data'!L106="","",'1. NOAA Data'!L106)</f>
        <v/>
      </c>
    </row>
    <row r="107" spans="1:12" x14ac:dyDescent="0.2">
      <c r="A107" t="str">
        <f>'1. NOAA Data'!A107</f>
        <v>April</v>
      </c>
      <c r="B107">
        <f>'1. NOAA Data'!B107</f>
        <v>16</v>
      </c>
      <c r="C107" s="4">
        <f>IF('1. NOAA Data'!A107:C107="","",(INT('1. NOAA Data'!A107:C107/100)+MOD('1. NOAA Data'!A107:C107,100)/60)/24)</f>
        <v>0.11041666666666666</v>
      </c>
      <c r="D107">
        <f>IF('1. NOAA Data'!D107="","",'1. NOAA Data'!D107)</f>
        <v>1.5</v>
      </c>
      <c r="E107" s="4">
        <f>IF('1. NOAA Data'!C107:E107="","",(INT('1. NOAA Data'!C107:E107/100)+MOD('1. NOAA Data'!C107:E107,100)/60)/24)</f>
        <v>0.35972222222222222</v>
      </c>
      <c r="F107">
        <f>IF('1. NOAA Data'!F107="","",'1. NOAA Data'!F107)</f>
        <v>-2.5</v>
      </c>
      <c r="G107" s="4">
        <f>IF('1. NOAA Data'!E107:G107="","",(INT('1. NOAA Data'!E107:G107/100)+MOD('1. NOAA Data'!E107:G107,100)/60)/24)</f>
        <v>0.62916666666666665</v>
      </c>
      <c r="H107">
        <f>IF('1. NOAA Data'!H107="","",'1. NOAA Data'!H107)</f>
        <v>1.6</v>
      </c>
      <c r="I107" s="4">
        <f>IF('1. NOAA Data'!G107:I107="","",(INT('1. NOAA Data'!G107:I107/100)+MOD('1. NOAA Data'!G107:I107,100)/60)/24)</f>
        <v>0.87638888888888899</v>
      </c>
      <c r="J107" t="str">
        <f>IF('1. NOAA Data'!J107="","",'1. NOAA Data'!J107)</f>
        <v/>
      </c>
      <c r="K107" s="4" t="str">
        <f>IF('1. NOAA Data'!I107:K107="","",(INT('1. NOAA Data'!I107:K107/100)+MOD('1. NOAA Data'!I107:K107,100)/60)/24)</f>
        <v/>
      </c>
      <c r="L107" t="str">
        <f>IF('1. NOAA Data'!L107="","",'1. NOAA Data'!L107)</f>
        <v/>
      </c>
    </row>
    <row r="108" spans="1:12" x14ac:dyDescent="0.2">
      <c r="A108" t="str">
        <f>'1. NOAA Data'!A108</f>
        <v>April</v>
      </c>
      <c r="B108">
        <f>'1. NOAA Data'!B108</f>
        <v>17</v>
      </c>
      <c r="C108" s="4" t="str">
        <f>IF('1. NOAA Data'!A108:C108="","",(INT('1. NOAA Data'!A108:C108/100)+MOD('1. NOAA Data'!A108:C108,100)/60)/24)</f>
        <v/>
      </c>
      <c r="D108">
        <f>IF('1. NOAA Data'!D108="","",'1. NOAA Data'!D108)</f>
        <v>-2.5</v>
      </c>
      <c r="E108" s="4">
        <f>IF('1. NOAA Data'!C108:E108="","",(INT('1. NOAA Data'!C108:E108/100)+MOD('1. NOAA Data'!C108:E108,100)/60)/24)</f>
        <v>0.14930555555555555</v>
      </c>
      <c r="F108">
        <f>IF('1. NOAA Data'!F108="","",'1. NOAA Data'!F108)</f>
        <v>1.6</v>
      </c>
      <c r="G108" s="4">
        <f>IF('1. NOAA Data'!E108:G108="","",(INT('1. NOAA Data'!E108:G108/100)+MOD('1. NOAA Data'!E108:G108,100)/60)/24)</f>
        <v>0.3979166666666667</v>
      </c>
      <c r="H108">
        <f>IF('1. NOAA Data'!H108="","",'1. NOAA Data'!H108)</f>
        <v>-2.5</v>
      </c>
      <c r="I108" s="4">
        <f>IF('1. NOAA Data'!G108:I108="","",(INT('1. NOAA Data'!G108:I108/100)+MOD('1. NOAA Data'!G108:I108,100)/60)/24)</f>
        <v>0.66597222222222219</v>
      </c>
      <c r="J108">
        <f>IF('1. NOAA Data'!J108="","",'1. NOAA Data'!J108)</f>
        <v>1.6</v>
      </c>
      <c r="K108" s="4">
        <f>IF('1. NOAA Data'!I108:K108="","",(INT('1. NOAA Data'!I108:K108/100)+MOD('1. NOAA Data'!I108:K108,100)/60)/24)</f>
        <v>0.91319444444444453</v>
      </c>
      <c r="L108" t="str">
        <f>IF('1. NOAA Data'!L108="","",'1. NOAA Data'!L108)</f>
        <v/>
      </c>
    </row>
    <row r="109" spans="1:12" x14ac:dyDescent="0.2">
      <c r="A109" t="str">
        <f>'1. NOAA Data'!A109</f>
        <v>April</v>
      </c>
      <c r="B109">
        <f>'1. NOAA Data'!B109</f>
        <v>18</v>
      </c>
      <c r="C109" s="4" t="str">
        <f>IF('1. NOAA Data'!A109:C109="","",(INT('1. NOAA Data'!A109:C109/100)+MOD('1. NOAA Data'!A109:C109,100)/60)/24)</f>
        <v/>
      </c>
      <c r="D109">
        <f>IF('1. NOAA Data'!D109="","",'1. NOAA Data'!D109)</f>
        <v>-2.6</v>
      </c>
      <c r="E109" s="4">
        <f>IF('1. NOAA Data'!C109:E109="","",(INT('1. NOAA Data'!C109:E109/100)+MOD('1. NOAA Data'!C109:E109,100)/60)/24)</f>
        <v>0.18680555555555556</v>
      </c>
      <c r="F109">
        <f>IF('1. NOAA Data'!F109="","",'1. NOAA Data'!F109)</f>
        <v>1.6</v>
      </c>
      <c r="G109" s="4">
        <f>IF('1. NOAA Data'!E109:G109="","",(INT('1. NOAA Data'!E109:G109/100)+MOD('1. NOAA Data'!E109:G109,100)/60)/24)</f>
        <v>0.43402777777777773</v>
      </c>
      <c r="H109">
        <f>IF('1. NOAA Data'!H109="","",'1. NOAA Data'!H109)</f>
        <v>-2.6</v>
      </c>
      <c r="I109" s="4">
        <f>IF('1. NOAA Data'!G109:I109="","",(INT('1. NOAA Data'!G109:I109/100)+MOD('1. NOAA Data'!G109:I109,100)/60)/24)</f>
        <v>0.70138888888888884</v>
      </c>
      <c r="J109">
        <f>IF('1. NOAA Data'!J109="","",'1. NOAA Data'!J109)</f>
        <v>1.6</v>
      </c>
      <c r="K109" s="4">
        <f>IF('1. NOAA Data'!I109:K109="","",(INT('1. NOAA Data'!I109:K109/100)+MOD('1. NOAA Data'!I109:K109,100)/60)/24)</f>
        <v>0.94861111111111107</v>
      </c>
      <c r="L109" t="str">
        <f>IF('1. NOAA Data'!L109="","",'1. NOAA Data'!L109)</f>
        <v/>
      </c>
    </row>
    <row r="110" spans="1:12" x14ac:dyDescent="0.2">
      <c r="A110" t="str">
        <f>'1. NOAA Data'!A110</f>
        <v>April</v>
      </c>
      <c r="B110">
        <f>'1. NOAA Data'!B110</f>
        <v>19</v>
      </c>
      <c r="C110" s="4" t="str">
        <f>IF('1. NOAA Data'!A110:C110="","",(INT('1. NOAA Data'!A110:C110/100)+MOD('1. NOAA Data'!A110:C110,100)/60)/24)</f>
        <v/>
      </c>
      <c r="D110">
        <f>IF('1. NOAA Data'!D110="","",'1. NOAA Data'!D110)</f>
        <v>-2.6</v>
      </c>
      <c r="E110" s="4">
        <f>IF('1. NOAA Data'!C110:E110="","",(INT('1. NOAA Data'!C110:E110/100)+MOD('1. NOAA Data'!C110:E110,100)/60)/24)</f>
        <v>0.22222222222222221</v>
      </c>
      <c r="F110">
        <f>IF('1. NOAA Data'!F110="","",'1. NOAA Data'!F110)</f>
        <v>1.6</v>
      </c>
      <c r="G110" s="4">
        <f>IF('1. NOAA Data'!E110:G110="","",(INT('1. NOAA Data'!E110:G110/100)+MOD('1. NOAA Data'!E110:G110,100)/60)/24)</f>
        <v>0.4694444444444445</v>
      </c>
      <c r="H110">
        <f>IF('1. NOAA Data'!H110="","",'1. NOAA Data'!H110)</f>
        <v>-2.5</v>
      </c>
      <c r="I110" s="4">
        <f>IF('1. NOAA Data'!G110:I110="","",(INT('1. NOAA Data'!G110:I110/100)+MOD('1. NOAA Data'!G110:I110,100)/60)/24)</f>
        <v>0.73611111111111116</v>
      </c>
      <c r="J110">
        <f>IF('1. NOAA Data'!J110="","",'1. NOAA Data'!J110)</f>
        <v>1.6</v>
      </c>
      <c r="K110" s="4">
        <f>IF('1. NOAA Data'!I110:K110="","",(INT('1. NOAA Data'!I110:K110/100)+MOD('1. NOAA Data'!I110:K110,100)/60)/24)</f>
        <v>0.98333333333333339</v>
      </c>
      <c r="L110" t="str">
        <f>IF('1. NOAA Data'!L110="","",'1. NOAA Data'!L110)</f>
        <v/>
      </c>
    </row>
    <row r="111" spans="1:12" x14ac:dyDescent="0.2">
      <c r="A111" t="str">
        <f>'1. NOAA Data'!A111</f>
        <v>April</v>
      </c>
      <c r="B111">
        <f>'1. NOAA Data'!B111</f>
        <v>20</v>
      </c>
      <c r="C111" s="4" t="str">
        <f>IF('1. NOAA Data'!A111:C111="","",(INT('1. NOAA Data'!A111:C111/100)+MOD('1. NOAA Data'!A111:C111,100)/60)/24)</f>
        <v/>
      </c>
      <c r="D111">
        <f>IF('1. NOAA Data'!D111="","",'1. NOAA Data'!D111)</f>
        <v>-2.6</v>
      </c>
      <c r="E111" s="4">
        <f>IF('1. NOAA Data'!C111:E111="","",(INT('1. NOAA Data'!C111:E111/100)+MOD('1. NOAA Data'!C111:E111,100)/60)/24)</f>
        <v>0.25763888888888892</v>
      </c>
      <c r="F111">
        <f>IF('1. NOAA Data'!F111="","",'1. NOAA Data'!F111)</f>
        <v>1.6</v>
      </c>
      <c r="G111" s="4">
        <f>IF('1. NOAA Data'!E111:G111="","",(INT('1. NOAA Data'!E111:G111/100)+MOD('1. NOAA Data'!E111:G111,100)/60)/24)</f>
        <v>0.50416666666666665</v>
      </c>
      <c r="H111">
        <f>IF('1. NOAA Data'!H111="","",'1. NOAA Data'!H111)</f>
        <v>-2.5</v>
      </c>
      <c r="I111" s="4">
        <f>IF('1. NOAA Data'!G111:I111="","",(INT('1. NOAA Data'!G111:I111/100)+MOD('1. NOAA Data'!G111:I111,100)/60)/24)</f>
        <v>0.77083333333333337</v>
      </c>
      <c r="J111">
        <f>IF('1. NOAA Data'!J111="","",'1. NOAA Data'!J111)</f>
        <v>1.6</v>
      </c>
      <c r="K111" s="4" t="str">
        <f>IF('1. NOAA Data'!I111:K111="","",(INT('1. NOAA Data'!I111:K111/100)+MOD('1. NOAA Data'!I111:K111,100)/60)/24)</f>
        <v/>
      </c>
      <c r="L111" t="str">
        <f>IF('1. NOAA Data'!L111="","",'1. NOAA Data'!L111)</f>
        <v/>
      </c>
    </row>
    <row r="112" spans="1:12" x14ac:dyDescent="0.2">
      <c r="A112" t="str">
        <f>'1. NOAA Data'!A112</f>
        <v>April</v>
      </c>
      <c r="B112">
        <f>'1. NOAA Data'!B112</f>
        <v>21</v>
      </c>
      <c r="C112" s="4">
        <f>IF('1. NOAA Data'!A112:C112="","",(INT('1. NOAA Data'!A112:C112/100)+MOD('1. NOAA Data'!A112:C112,100)/60)/24)</f>
        <v>1.8055555555555557E-2</v>
      </c>
      <c r="D112">
        <f>IF('1. NOAA Data'!D112="","",'1. NOAA Data'!D112)</f>
        <v>-2.5</v>
      </c>
      <c r="E112" s="4">
        <f>IF('1. NOAA Data'!C112:E112="","",(INT('1. NOAA Data'!C112:E112/100)+MOD('1. NOAA Data'!C112:E112,100)/60)/24)</f>
        <v>0.29236111111111113</v>
      </c>
      <c r="F112">
        <f>IF('1. NOAA Data'!F112="","",'1. NOAA Data'!F112)</f>
        <v>1.6</v>
      </c>
      <c r="G112" s="4">
        <f>IF('1. NOAA Data'!E112:G112="","",(INT('1. NOAA Data'!E112:G112/100)+MOD('1. NOAA Data'!E112:G112,100)/60)/24)</f>
        <v>0.53888888888888886</v>
      </c>
      <c r="H112">
        <f>IF('1. NOAA Data'!H112="","",'1. NOAA Data'!H112)</f>
        <v>-2.5</v>
      </c>
      <c r="I112" s="4">
        <f>IF('1. NOAA Data'!G112:I112="","",(INT('1. NOAA Data'!G112:I112/100)+MOD('1. NOAA Data'!G112:I112,100)/60)/24)</f>
        <v>0.80555555555555547</v>
      </c>
      <c r="J112">
        <f>IF('1. NOAA Data'!J112="","",'1. NOAA Data'!J112)</f>
        <v>1.5</v>
      </c>
      <c r="K112" s="4" t="str">
        <f>IF('1. NOAA Data'!I112:K112="","",(INT('1. NOAA Data'!I112:K112/100)+MOD('1. NOAA Data'!I112:K112,100)/60)/24)</f>
        <v/>
      </c>
      <c r="L112" t="str">
        <f>IF('1. NOAA Data'!L112="","",'1. NOAA Data'!L112)</f>
        <v/>
      </c>
    </row>
    <row r="113" spans="1:12" x14ac:dyDescent="0.2">
      <c r="A113" t="str">
        <f>'1. NOAA Data'!A113</f>
        <v>April</v>
      </c>
      <c r="B113">
        <f>'1. NOAA Data'!B113</f>
        <v>22</v>
      </c>
      <c r="C113" s="4">
        <f>IF('1. NOAA Data'!A113:C113="","",(INT('1. NOAA Data'!A113:C113/100)+MOD('1. NOAA Data'!A113:C113,100)/60)/24)</f>
        <v>5.347222222222222E-2</v>
      </c>
      <c r="D113">
        <f>IF('1. NOAA Data'!D113="","",'1. NOAA Data'!D113)</f>
        <v>-2.5</v>
      </c>
      <c r="E113" s="4">
        <f>IF('1. NOAA Data'!C113:E113="","",(INT('1. NOAA Data'!C113:E113/100)+MOD('1. NOAA Data'!C113:E113,100)/60)/24)</f>
        <v>0.32847222222222222</v>
      </c>
      <c r="F113">
        <f>IF('1. NOAA Data'!F113="","",'1. NOAA Data'!F113)</f>
        <v>1.5</v>
      </c>
      <c r="G113" s="4">
        <f>IF('1. NOAA Data'!E113:G113="","",(INT('1. NOAA Data'!E113:G113/100)+MOD('1. NOAA Data'!E113:G113,100)/60)/24)</f>
        <v>0.57430555555555551</v>
      </c>
      <c r="H113">
        <f>IF('1. NOAA Data'!H113="","",'1. NOAA Data'!H113)</f>
        <v>-2.4</v>
      </c>
      <c r="I113" s="4">
        <f>IF('1. NOAA Data'!G113:I113="","",(INT('1. NOAA Data'!G113:I113/100)+MOD('1. NOAA Data'!G113:I113,100)/60)/24)</f>
        <v>0.84166666666666667</v>
      </c>
      <c r="J113">
        <f>IF('1. NOAA Data'!J113="","",'1. NOAA Data'!J113)</f>
        <v>1.4</v>
      </c>
      <c r="K113" s="4" t="str">
        <f>IF('1. NOAA Data'!I113:K113="","",(INT('1. NOAA Data'!I113:K113/100)+MOD('1. NOAA Data'!I113:K113,100)/60)/24)</f>
        <v/>
      </c>
      <c r="L113" t="str">
        <f>IF('1. NOAA Data'!L113="","",'1. NOAA Data'!L113)</f>
        <v/>
      </c>
    </row>
    <row r="114" spans="1:12" x14ac:dyDescent="0.2">
      <c r="A114" t="str">
        <f>'1. NOAA Data'!A114</f>
        <v>April</v>
      </c>
      <c r="B114">
        <f>'1. NOAA Data'!B114</f>
        <v>23</v>
      </c>
      <c r="C114" s="4">
        <f>IF('1. NOAA Data'!A114:C114="","",(INT('1. NOAA Data'!A114:C114/100)+MOD('1. NOAA Data'!A114:C114,100)/60)/24)</f>
        <v>8.8888888888888892E-2</v>
      </c>
      <c r="D114">
        <f>IF('1. NOAA Data'!D114="","",'1. NOAA Data'!D114)</f>
        <v>-2.4</v>
      </c>
      <c r="E114" s="4">
        <f>IF('1. NOAA Data'!C114:E114="","",(INT('1. NOAA Data'!C114:E114/100)+MOD('1. NOAA Data'!C114:E114,100)/60)/24)</f>
        <v>0.36527777777777781</v>
      </c>
      <c r="F114">
        <f>IF('1. NOAA Data'!F114="","",'1. NOAA Data'!F114)</f>
        <v>1.4</v>
      </c>
      <c r="G114" s="4">
        <f>IF('1. NOAA Data'!E114:G114="","",(INT('1. NOAA Data'!E114:G114/100)+MOD('1. NOAA Data'!E114:G114,100)/60)/24)</f>
        <v>0.61041666666666672</v>
      </c>
      <c r="H114">
        <f>IF('1. NOAA Data'!H114="","",'1. NOAA Data'!H114)</f>
        <v>-2.2000000000000002</v>
      </c>
      <c r="I114" s="4">
        <f>IF('1. NOAA Data'!G114:I114="","",(INT('1. NOAA Data'!G114:I114/100)+MOD('1. NOAA Data'!G114:I114,100)/60)/24)</f>
        <v>0.87916666666666676</v>
      </c>
      <c r="J114">
        <f>IF('1. NOAA Data'!J114="","",'1. NOAA Data'!J114)</f>
        <v>1.3</v>
      </c>
      <c r="K114" s="4" t="str">
        <f>IF('1. NOAA Data'!I114:K114="","",(INT('1. NOAA Data'!I114:K114/100)+MOD('1. NOAA Data'!I114:K114,100)/60)/24)</f>
        <v/>
      </c>
      <c r="L114" t="str">
        <f>IF('1. NOAA Data'!L114="","",'1. NOAA Data'!L114)</f>
        <v/>
      </c>
    </row>
    <row r="115" spans="1:12" x14ac:dyDescent="0.2">
      <c r="A115" t="str">
        <f>'1. NOAA Data'!A115</f>
        <v>April</v>
      </c>
      <c r="B115">
        <f>'1. NOAA Data'!B115</f>
        <v>24</v>
      </c>
      <c r="C115" s="4">
        <f>IF('1. NOAA Data'!A115:C115="","",(INT('1. NOAA Data'!A115:C115/100)+MOD('1. NOAA Data'!A115:C115,100)/60)/24)</f>
        <v>0.12638888888888888</v>
      </c>
      <c r="D115">
        <f>IF('1. NOAA Data'!D115="","",'1. NOAA Data'!D115)</f>
        <v>-2.2000000000000002</v>
      </c>
      <c r="E115" s="4">
        <f>IF('1. NOAA Data'!C115:E115="","",(INT('1. NOAA Data'!C115:E115/100)+MOD('1. NOAA Data'!C115:E115,100)/60)/24)</f>
        <v>0.40347222222222223</v>
      </c>
      <c r="F115">
        <f>IF('1. NOAA Data'!F115="","",'1. NOAA Data'!F115)</f>
        <v>1.3</v>
      </c>
      <c r="G115" s="4">
        <f>IF('1. NOAA Data'!E115:G115="","",(INT('1. NOAA Data'!E115:G115/100)+MOD('1. NOAA Data'!E115:G115,100)/60)/24)</f>
        <v>0.6479166666666667</v>
      </c>
      <c r="H115">
        <f>IF('1. NOAA Data'!H115="","",'1. NOAA Data'!H115)</f>
        <v>-2</v>
      </c>
      <c r="I115" s="4">
        <f>IF('1. NOAA Data'!G115:I115="","",(INT('1. NOAA Data'!G115:I115/100)+MOD('1. NOAA Data'!G115:I115,100)/60)/24)</f>
        <v>0.9194444444444444</v>
      </c>
      <c r="J115" t="str">
        <f>IF('1. NOAA Data'!J115="","",'1. NOAA Data'!J115)</f>
        <v/>
      </c>
      <c r="K115" s="4" t="str">
        <f>IF('1. NOAA Data'!I115:K115="","",(INT('1. NOAA Data'!I115:K115/100)+MOD('1. NOAA Data'!I115:K115,100)/60)/24)</f>
        <v/>
      </c>
      <c r="L115" t="str">
        <f>IF('1. NOAA Data'!L115="","",'1. NOAA Data'!L115)</f>
        <v/>
      </c>
    </row>
    <row r="116" spans="1:12" x14ac:dyDescent="0.2">
      <c r="A116" t="str">
        <f>'1. NOAA Data'!A116</f>
        <v>April</v>
      </c>
      <c r="B116">
        <f>'1. NOAA Data'!B116</f>
        <v>25</v>
      </c>
      <c r="C116" s="4" t="str">
        <f>IF('1. NOAA Data'!A116:C116="","",(INT('1. NOAA Data'!A116:C116/100)+MOD('1. NOAA Data'!A116:C116,100)/60)/24)</f>
        <v/>
      </c>
      <c r="D116">
        <f>IF('1. NOAA Data'!D116="","",'1. NOAA Data'!D116)</f>
        <v>1.2</v>
      </c>
      <c r="E116" s="4">
        <f>IF('1. NOAA Data'!C116:E116="","",(INT('1. NOAA Data'!C116:E116/100)+MOD('1. NOAA Data'!C116:E116,100)/60)/24)</f>
        <v>0.16458333333333333</v>
      </c>
      <c r="F116">
        <f>IF('1. NOAA Data'!F116="","",'1. NOAA Data'!F116)</f>
        <v>-2</v>
      </c>
      <c r="G116" s="4">
        <f>IF('1. NOAA Data'!E116:G116="","",(INT('1. NOAA Data'!E116:G116/100)+MOD('1. NOAA Data'!E116:G116,100)/60)/24)</f>
        <v>0.44305555555555554</v>
      </c>
      <c r="H116">
        <f>IF('1. NOAA Data'!H116="","",'1. NOAA Data'!H116)</f>
        <v>1.2</v>
      </c>
      <c r="I116" s="4">
        <f>IF('1. NOAA Data'!G116:I116="","",(INT('1. NOAA Data'!G116:I116/100)+MOD('1. NOAA Data'!G116:I116,100)/60)/24)</f>
        <v>0.68611111111111101</v>
      </c>
      <c r="J116">
        <f>IF('1. NOAA Data'!J116="","",'1. NOAA Data'!J116)</f>
        <v>-2</v>
      </c>
      <c r="K116" s="4">
        <f>IF('1. NOAA Data'!I116:K116="","",(INT('1. NOAA Data'!I116:K116/100)+MOD('1. NOAA Data'!I116:K116,100)/60)/24)</f>
        <v>0.95972222222222225</v>
      </c>
      <c r="L116" t="str">
        <f>IF('1. NOAA Data'!L116="","",'1. NOAA Data'!L116)</f>
        <v/>
      </c>
    </row>
    <row r="117" spans="1:12" x14ac:dyDescent="0.2">
      <c r="A117" t="str">
        <f>'1. NOAA Data'!A117</f>
        <v>April</v>
      </c>
      <c r="B117">
        <f>'1. NOAA Data'!B117</f>
        <v>26</v>
      </c>
      <c r="C117" s="4" t="str">
        <f>IF('1. NOAA Data'!A117:C117="","",(INT('1. NOAA Data'!A117:C117/100)+MOD('1. NOAA Data'!A117:C117,100)/60)/24)</f>
        <v/>
      </c>
      <c r="D117">
        <f>IF('1. NOAA Data'!D117="","",'1. NOAA Data'!D117)</f>
        <v>1.2</v>
      </c>
      <c r="E117" s="4">
        <f>IF('1. NOAA Data'!C117:E117="","",(INT('1. NOAA Data'!C117:E117/100)+MOD('1. NOAA Data'!C117:E117,100)/60)/24)</f>
        <v>0.20416666666666669</v>
      </c>
      <c r="F117">
        <f>IF('1. NOAA Data'!F117="","",'1. NOAA Data'!F117)</f>
        <v>-2</v>
      </c>
      <c r="G117" s="4">
        <f>IF('1. NOAA Data'!E117:G117="","",(INT('1. NOAA Data'!E117:G117/100)+MOD('1. NOAA Data'!E117:G117,100)/60)/24)</f>
        <v>0.4826388888888889</v>
      </c>
      <c r="H117">
        <f>IF('1. NOAA Data'!H117="","",'1. NOAA Data'!H117)</f>
        <v>1.2</v>
      </c>
      <c r="I117" s="4">
        <f>IF('1. NOAA Data'!G117:I117="","",(INT('1. NOAA Data'!G117:I117/100)+MOD('1. NOAA Data'!G117:I117,100)/60)/24)</f>
        <v>0.72499999999999998</v>
      </c>
      <c r="J117">
        <f>IF('1. NOAA Data'!J117="","",'1. NOAA Data'!J117)</f>
        <v>-1.9</v>
      </c>
      <c r="K117" s="4" t="str">
        <f>IF('1. NOAA Data'!I117:K117="","",(INT('1. NOAA Data'!I117:K117/100)+MOD('1. NOAA Data'!I117:K117,100)/60)/24)</f>
        <v/>
      </c>
      <c r="L117" t="str">
        <f>IF('1. NOAA Data'!L117="","",'1. NOAA Data'!L117)</f>
        <v/>
      </c>
    </row>
    <row r="118" spans="1:12" x14ac:dyDescent="0.2">
      <c r="A118" t="str">
        <f>'1. NOAA Data'!A118</f>
        <v>April</v>
      </c>
      <c r="B118">
        <f>'1. NOAA Data'!B118</f>
        <v>27</v>
      </c>
      <c r="C118" s="4">
        <f>IF('1. NOAA Data'!A118:C118="","",(INT('1. NOAA Data'!A118:C118/100)+MOD('1. NOAA Data'!A118:C118,100)/60)/24)</f>
        <v>0</v>
      </c>
      <c r="D118">
        <f>IF('1. NOAA Data'!D118="","",'1. NOAA Data'!D118)</f>
        <v>1.2</v>
      </c>
      <c r="E118" s="4">
        <f>IF('1. NOAA Data'!C118:E118="","",(INT('1. NOAA Data'!C118:E118/100)+MOD('1. NOAA Data'!C118:E118,100)/60)/24)</f>
        <v>0.24305555555555555</v>
      </c>
      <c r="F118">
        <f>IF('1. NOAA Data'!F118="","",'1. NOAA Data'!F118)</f>
        <v>-1.9</v>
      </c>
      <c r="G118" s="4">
        <f>IF('1. NOAA Data'!E118:G118="","",(INT('1. NOAA Data'!E118:G118/100)+MOD('1. NOAA Data'!E118:G118,100)/60)/24)</f>
        <v>0.52083333333333337</v>
      </c>
      <c r="H118">
        <f>IF('1. NOAA Data'!H118="","",'1. NOAA Data'!H118)</f>
        <v>1.2</v>
      </c>
      <c r="I118" s="4">
        <f>IF('1. NOAA Data'!G118:I118="","",(INT('1. NOAA Data'!G118:I118/100)+MOD('1. NOAA Data'!G118:I118,100)/60)/24)</f>
        <v>0.76250000000000007</v>
      </c>
      <c r="J118">
        <f>IF('1. NOAA Data'!J118="","",'1. NOAA Data'!J118)</f>
        <v>-1.9</v>
      </c>
      <c r="K118" s="4" t="str">
        <f>IF('1. NOAA Data'!I118:K118="","",(INT('1. NOAA Data'!I118:K118/100)+MOD('1. NOAA Data'!I118:K118,100)/60)/24)</f>
        <v/>
      </c>
      <c r="L118" t="str">
        <f>IF('1. NOAA Data'!L118="","",'1. NOAA Data'!L118)</f>
        <v/>
      </c>
    </row>
    <row r="119" spans="1:12" x14ac:dyDescent="0.2">
      <c r="A119" t="str">
        <f>'1. NOAA Data'!A119</f>
        <v>April</v>
      </c>
      <c r="B119">
        <f>'1. NOAA Data'!B119</f>
        <v>28</v>
      </c>
      <c r="C119" s="4">
        <f>IF('1. NOAA Data'!A119:C119="","",(INT('1. NOAA Data'!A119:C119/100)+MOD('1. NOAA Data'!A119:C119,100)/60)/24)</f>
        <v>3.8194444444444441E-2</v>
      </c>
      <c r="D119">
        <f>IF('1. NOAA Data'!D119="","",'1. NOAA Data'!D119)</f>
        <v>1.2</v>
      </c>
      <c r="E119" s="4">
        <f>IF('1. NOAA Data'!C119:E119="","",(INT('1. NOAA Data'!C119:E119/100)+MOD('1. NOAA Data'!C119:E119,100)/60)/24)</f>
        <v>0.27986111111111112</v>
      </c>
      <c r="F119">
        <f>IF('1. NOAA Data'!F119="","",'1. NOAA Data'!F119)</f>
        <v>-2</v>
      </c>
      <c r="G119" s="4">
        <f>IF('1. NOAA Data'!E119:G119="","",(INT('1. NOAA Data'!E119:G119/100)+MOD('1. NOAA Data'!E119:G119,100)/60)/24)</f>
        <v>0.55555555555555558</v>
      </c>
      <c r="H119">
        <f>IF('1. NOAA Data'!H119="","",'1. NOAA Data'!H119)</f>
        <v>1.2</v>
      </c>
      <c r="I119" s="4">
        <f>IF('1. NOAA Data'!G119:I119="","",(INT('1. NOAA Data'!G119:I119/100)+MOD('1. NOAA Data'!G119:I119,100)/60)/24)</f>
        <v>0.79722222222222217</v>
      </c>
      <c r="J119">
        <f>IF('1. NOAA Data'!J119="","",'1. NOAA Data'!J119)</f>
        <v>-2</v>
      </c>
      <c r="K119" s="4" t="str">
        <f>IF('1. NOAA Data'!I119:K119="","",(INT('1. NOAA Data'!I119:K119/100)+MOD('1. NOAA Data'!I119:K119,100)/60)/24)</f>
        <v/>
      </c>
      <c r="L119" t="str">
        <f>IF('1. NOAA Data'!L119="","",'1. NOAA Data'!L119)</f>
        <v/>
      </c>
    </row>
    <row r="120" spans="1:12" x14ac:dyDescent="0.2">
      <c r="A120" t="str">
        <f>'1. NOAA Data'!A120</f>
        <v>April</v>
      </c>
      <c r="B120">
        <f>'1. NOAA Data'!B120</f>
        <v>29</v>
      </c>
      <c r="C120" s="4">
        <f>IF('1. NOAA Data'!A120:C120="","",(INT('1. NOAA Data'!A120:C120/100)+MOD('1. NOAA Data'!A120:C120,100)/60)/24)</f>
        <v>7.2222222222222229E-2</v>
      </c>
      <c r="D120">
        <f>IF('1. NOAA Data'!D120="","",'1. NOAA Data'!D120)</f>
        <v>1.2</v>
      </c>
      <c r="E120" s="4">
        <f>IF('1. NOAA Data'!C120:E120="","",(INT('1. NOAA Data'!C120:E120/100)+MOD('1. NOAA Data'!C120:E120,100)/60)/24)</f>
        <v>0.31458333333333333</v>
      </c>
      <c r="F120">
        <f>IF('1. NOAA Data'!F120="","",'1. NOAA Data'!F120)</f>
        <v>-2</v>
      </c>
      <c r="G120" s="4">
        <f>IF('1. NOAA Data'!E120:G120="","",(INT('1. NOAA Data'!E120:G120/100)+MOD('1. NOAA Data'!E120:G120,100)/60)/24)</f>
        <v>0.58750000000000002</v>
      </c>
      <c r="H120">
        <f>IF('1. NOAA Data'!H120="","",'1. NOAA Data'!H120)</f>
        <v>1.2</v>
      </c>
      <c r="I120" s="4">
        <f>IF('1. NOAA Data'!G120:I120="","",(INT('1. NOAA Data'!G120:I120/100)+MOD('1. NOAA Data'!G120:I120,100)/60)/24)</f>
        <v>0.82847222222222217</v>
      </c>
      <c r="J120">
        <f>IF('1. NOAA Data'!J120="","",'1. NOAA Data'!J120)</f>
        <v>-2.1</v>
      </c>
      <c r="K120" s="4" t="str">
        <f>IF('1. NOAA Data'!I120:K120="","",(INT('1. NOAA Data'!I120:K120/100)+MOD('1. NOAA Data'!I120:K120,100)/60)/24)</f>
        <v/>
      </c>
      <c r="L120" t="str">
        <f>IF('1. NOAA Data'!L120="","",'1. NOAA Data'!L120)</f>
        <v/>
      </c>
    </row>
    <row r="121" spans="1:12" x14ac:dyDescent="0.2">
      <c r="A121" t="str">
        <f>'1. NOAA Data'!A121</f>
        <v>April</v>
      </c>
      <c r="B121">
        <f>'1. NOAA Data'!B121</f>
        <v>30</v>
      </c>
      <c r="C121" s="4">
        <f>IF('1. NOAA Data'!A121:C121="","",(INT('1. NOAA Data'!A121:C121/100)+MOD('1. NOAA Data'!A121:C121,100)/60)/24)</f>
        <v>0.10347222222222223</v>
      </c>
      <c r="D121">
        <f>IF('1. NOAA Data'!D121="","",'1. NOAA Data'!D121)</f>
        <v>1.3</v>
      </c>
      <c r="E121" s="4">
        <f>IF('1. NOAA Data'!C121:E121="","",(INT('1. NOAA Data'!C121:E121/100)+MOD('1. NOAA Data'!C121:E121,100)/60)/24)</f>
        <v>0.34583333333333338</v>
      </c>
      <c r="F121">
        <f>IF('1. NOAA Data'!F121="","",'1. NOAA Data'!F121)</f>
        <v>-2.1</v>
      </c>
      <c r="G121" s="4">
        <f>IF('1. NOAA Data'!E121:G121="","",(INT('1. NOAA Data'!E121:G121/100)+MOD('1. NOAA Data'!E121:G121,100)/60)/24)</f>
        <v>0.61736111111111114</v>
      </c>
      <c r="H121">
        <f>IF('1. NOAA Data'!H121="","",'1. NOAA Data'!H121)</f>
        <v>1.3</v>
      </c>
      <c r="I121" s="4">
        <f>IF('1. NOAA Data'!G121:I121="","",(INT('1. NOAA Data'!G121:I121/100)+MOD('1. NOAA Data'!G121:I121,100)/60)/24)</f>
        <v>0.85833333333333339</v>
      </c>
      <c r="J121" t="str">
        <f>IF('1. NOAA Data'!J121="","",'1. NOAA Data'!J121)</f>
        <v/>
      </c>
      <c r="K121" s="4" t="str">
        <f>IF('1. NOAA Data'!I121:K121="","",(INT('1. NOAA Data'!I121:K121/100)+MOD('1. NOAA Data'!I121:K121,100)/60)/24)</f>
        <v/>
      </c>
      <c r="L121" t="str">
        <f>IF('1. NOAA Data'!L121="","",'1. NOAA Data'!L121)</f>
        <v/>
      </c>
    </row>
    <row r="122" spans="1:12" x14ac:dyDescent="0.2">
      <c r="A122" t="str">
        <f>'1. NOAA Data'!A122</f>
        <v>May</v>
      </c>
      <c r="B122">
        <f>'1. NOAA Data'!B122</f>
        <v>1</v>
      </c>
      <c r="C122" s="4" t="str">
        <f>IF('1. NOAA Data'!A122:C122="","",(INT('1. NOAA Data'!A122:C122/100)+MOD('1. NOAA Data'!A122:C122,100)/60)/24)</f>
        <v/>
      </c>
      <c r="D122">
        <f>IF('1. NOAA Data'!D122="","",'1. NOAA Data'!D122)</f>
        <v>-2.2000000000000002</v>
      </c>
      <c r="E122" s="4">
        <f>IF('1. NOAA Data'!C122:E122="","",(INT('1. NOAA Data'!C122:E122/100)+MOD('1. NOAA Data'!C122:E122,100)/60)/24)</f>
        <v>0.13194444444444445</v>
      </c>
      <c r="F122">
        <f>IF('1. NOAA Data'!F122="","",'1. NOAA Data'!F122)</f>
        <v>1.4</v>
      </c>
      <c r="G122" s="4">
        <f>IF('1. NOAA Data'!E122:G122="","",(INT('1. NOAA Data'!E122:G122/100)+MOD('1. NOAA Data'!E122:G122,100)/60)/24)</f>
        <v>0.375</v>
      </c>
      <c r="H122">
        <f>IF('1. NOAA Data'!H122="","",'1. NOAA Data'!H122)</f>
        <v>-2.2000000000000002</v>
      </c>
      <c r="I122" s="4">
        <f>IF('1. NOAA Data'!G122:I122="","",(INT('1. NOAA Data'!G122:I122/100)+MOD('1. NOAA Data'!G122:I122,100)/60)/24)</f>
        <v>0.64444444444444449</v>
      </c>
      <c r="J122">
        <f>IF('1. NOAA Data'!J122="","",'1. NOAA Data'!J122)</f>
        <v>1.4</v>
      </c>
      <c r="K122" s="4">
        <f>IF('1. NOAA Data'!I122:K122="","",(INT('1. NOAA Data'!I122:K122/100)+MOD('1. NOAA Data'!I122:K122,100)/60)/24)</f>
        <v>0.88680555555555562</v>
      </c>
      <c r="L122" t="str">
        <f>IF('1. NOAA Data'!L122="","",'1. NOAA Data'!L122)</f>
        <v/>
      </c>
    </row>
    <row r="123" spans="1:12" x14ac:dyDescent="0.2">
      <c r="A123" t="str">
        <f>'1. NOAA Data'!A123</f>
        <v>May</v>
      </c>
      <c r="B123">
        <f>'1. NOAA Data'!B123</f>
        <v>2</v>
      </c>
      <c r="C123" s="4" t="str">
        <f>IF('1. NOAA Data'!A123:C123="","",(INT('1. NOAA Data'!A123:C123/100)+MOD('1. NOAA Data'!A123:C123,100)/60)/24)</f>
        <v/>
      </c>
      <c r="D123">
        <f>IF('1. NOAA Data'!D123="","",'1. NOAA Data'!D123)</f>
        <v>-2.2999999999999998</v>
      </c>
      <c r="E123" s="4">
        <f>IF('1. NOAA Data'!C123:E123="","",(INT('1. NOAA Data'!C123:E123/100)+MOD('1. NOAA Data'!C123:E123,100)/60)/24)</f>
        <v>0.15972222222222224</v>
      </c>
      <c r="F123">
        <f>IF('1. NOAA Data'!F123="","",'1. NOAA Data'!F123)</f>
        <v>1.4</v>
      </c>
      <c r="G123" s="4">
        <f>IF('1. NOAA Data'!E123:G123="","",(INT('1. NOAA Data'!E123:G123/100)+MOD('1. NOAA Data'!E123:G123,100)/60)/24)</f>
        <v>0.40347222222222223</v>
      </c>
      <c r="H123">
        <f>IF('1. NOAA Data'!H123="","",'1. NOAA Data'!H123)</f>
        <v>-2.2999999999999998</v>
      </c>
      <c r="I123" s="4">
        <f>IF('1. NOAA Data'!G123:I123="","",(INT('1. NOAA Data'!G123:I123/100)+MOD('1. NOAA Data'!G123:I123,100)/60)/24)</f>
        <v>0.67083333333333339</v>
      </c>
      <c r="J123">
        <f>IF('1. NOAA Data'!J123="","",'1. NOAA Data'!J123)</f>
        <v>1.4</v>
      </c>
      <c r="K123" s="4">
        <f>IF('1. NOAA Data'!I123:K123="","",(INT('1. NOAA Data'!I123:K123/100)+MOD('1. NOAA Data'!I123:K123,100)/60)/24)</f>
        <v>0.91388888888888886</v>
      </c>
      <c r="L123" t="str">
        <f>IF('1. NOAA Data'!L123="","",'1. NOAA Data'!L123)</f>
        <v/>
      </c>
    </row>
    <row r="124" spans="1:12" x14ac:dyDescent="0.2">
      <c r="A124" t="str">
        <f>'1. NOAA Data'!A124</f>
        <v>May</v>
      </c>
      <c r="B124">
        <f>'1. NOAA Data'!B124</f>
        <v>3</v>
      </c>
      <c r="C124" s="4" t="str">
        <f>IF('1. NOAA Data'!A124:C124="","",(INT('1. NOAA Data'!A124:C124/100)+MOD('1. NOAA Data'!A124:C124,100)/60)/24)</f>
        <v/>
      </c>
      <c r="D124">
        <f>IF('1. NOAA Data'!D124="","",'1. NOAA Data'!D124)</f>
        <v>-2.4</v>
      </c>
      <c r="E124" s="4">
        <f>IF('1. NOAA Data'!C124:E124="","",(INT('1. NOAA Data'!C124:E124/100)+MOD('1. NOAA Data'!C124:E124,100)/60)/24)</f>
        <v>0.18680555555555556</v>
      </c>
      <c r="F124">
        <f>IF('1. NOAA Data'!F124="","",'1. NOAA Data'!F124)</f>
        <v>1.4</v>
      </c>
      <c r="G124" s="4">
        <f>IF('1. NOAA Data'!E124:G124="","",(INT('1. NOAA Data'!E124:G124/100)+MOD('1. NOAA Data'!E124:G124,100)/60)/24)</f>
        <v>0.43124999999999997</v>
      </c>
      <c r="H124">
        <f>IF('1. NOAA Data'!H124="","",'1. NOAA Data'!H124)</f>
        <v>-2.4</v>
      </c>
      <c r="I124" s="4">
        <f>IF('1. NOAA Data'!G124:I124="","",(INT('1. NOAA Data'!G124:I124/100)+MOD('1. NOAA Data'!G124:I124,100)/60)/24)</f>
        <v>0.69652777777777775</v>
      </c>
      <c r="J124">
        <f>IF('1. NOAA Data'!J124="","",'1. NOAA Data'!J124)</f>
        <v>1.4</v>
      </c>
      <c r="K124" s="4">
        <f>IF('1. NOAA Data'!I124:K124="","",(INT('1. NOAA Data'!I124:K124/100)+MOD('1. NOAA Data'!I124:K124,100)/60)/24)</f>
        <v>0.94097222222222221</v>
      </c>
      <c r="L124" t="str">
        <f>IF('1. NOAA Data'!L124="","",'1. NOAA Data'!L124)</f>
        <v/>
      </c>
    </row>
    <row r="125" spans="1:12" x14ac:dyDescent="0.2">
      <c r="A125" t="str">
        <f>'1. NOAA Data'!A125</f>
        <v>May</v>
      </c>
      <c r="B125">
        <f>'1. NOAA Data'!B125</f>
        <v>4</v>
      </c>
      <c r="C125" s="4" t="str">
        <f>IF('1. NOAA Data'!A125:C125="","",(INT('1. NOAA Data'!A125:C125/100)+MOD('1. NOAA Data'!A125:C125,100)/60)/24)</f>
        <v/>
      </c>
      <c r="D125">
        <f>IF('1. NOAA Data'!D125="","",'1. NOAA Data'!D125)</f>
        <v>-2.5</v>
      </c>
      <c r="E125" s="4">
        <f>IF('1. NOAA Data'!C125:E125="","",(INT('1. NOAA Data'!C125:E125/100)+MOD('1. NOAA Data'!C125:E125,100)/60)/24)</f>
        <v>0.21319444444444444</v>
      </c>
      <c r="F125">
        <f>IF('1. NOAA Data'!F125="","",'1. NOAA Data'!F125)</f>
        <v>1.4</v>
      </c>
      <c r="G125" s="4">
        <f>IF('1. NOAA Data'!E125:G125="","",(INT('1. NOAA Data'!E125:G125/100)+MOD('1. NOAA Data'!E125:G125,100)/60)/24)</f>
        <v>0.45833333333333331</v>
      </c>
      <c r="H125">
        <f>IF('1. NOAA Data'!H125="","",'1. NOAA Data'!H125)</f>
        <v>-2.4</v>
      </c>
      <c r="I125" s="4">
        <f>IF('1. NOAA Data'!G125:I125="","",(INT('1. NOAA Data'!G125:I125/100)+MOD('1. NOAA Data'!G125:I125,100)/60)/24)</f>
        <v>0.72222222222222221</v>
      </c>
      <c r="J125">
        <f>IF('1. NOAA Data'!J125="","",'1. NOAA Data'!J125)</f>
        <v>1.5</v>
      </c>
      <c r="K125" s="4">
        <f>IF('1. NOAA Data'!I125:K125="","",(INT('1. NOAA Data'!I125:K125/100)+MOD('1. NOAA Data'!I125:K125,100)/60)/24)</f>
        <v>0.96736111111111101</v>
      </c>
      <c r="L125" t="str">
        <f>IF('1. NOAA Data'!L125="","",'1. NOAA Data'!L125)</f>
        <v/>
      </c>
    </row>
    <row r="126" spans="1:12" x14ac:dyDescent="0.2">
      <c r="A126" t="str">
        <f>'1. NOAA Data'!A126</f>
        <v>May</v>
      </c>
      <c r="B126">
        <f>'1. NOAA Data'!B126</f>
        <v>5</v>
      </c>
      <c r="C126" s="4" t="str">
        <f>IF('1. NOAA Data'!A126:C126="","",(INT('1. NOAA Data'!A126:C126/100)+MOD('1. NOAA Data'!A126:C126,100)/60)/24)</f>
        <v/>
      </c>
      <c r="D126">
        <f>IF('1. NOAA Data'!D126="","",'1. NOAA Data'!D126)</f>
        <v>-2.5</v>
      </c>
      <c r="E126" s="4">
        <f>IF('1. NOAA Data'!C126:E126="","",(INT('1. NOAA Data'!C126:E126/100)+MOD('1. NOAA Data'!C126:E126,100)/60)/24)</f>
        <v>0.23958333333333334</v>
      </c>
      <c r="F126">
        <f>IF('1. NOAA Data'!F126="","",'1. NOAA Data'!F126)</f>
        <v>1.5</v>
      </c>
      <c r="G126" s="4">
        <f>IF('1. NOAA Data'!E126:G126="","",(INT('1. NOAA Data'!E126:G126/100)+MOD('1. NOAA Data'!E126:G126,100)/60)/24)</f>
        <v>0.48541666666666666</v>
      </c>
      <c r="H126">
        <f>IF('1. NOAA Data'!H126="","",'1. NOAA Data'!H126)</f>
        <v>-2.4</v>
      </c>
      <c r="I126" s="4">
        <f>IF('1. NOAA Data'!G126:I126="","",(INT('1. NOAA Data'!G126:I126/100)+MOD('1. NOAA Data'!G126:I126,100)/60)/24)</f>
        <v>0.74791666666666667</v>
      </c>
      <c r="J126">
        <f>IF('1. NOAA Data'!J126="","",'1. NOAA Data'!J126)</f>
        <v>1.5</v>
      </c>
      <c r="K126" s="4">
        <f>IF('1. NOAA Data'!I126:K126="","",(INT('1. NOAA Data'!I126:K126/100)+MOD('1. NOAA Data'!I126:K126,100)/60)/24)</f>
        <v>0.99513888888888891</v>
      </c>
      <c r="L126" t="str">
        <f>IF('1. NOAA Data'!L126="","",'1. NOAA Data'!L126)</f>
        <v/>
      </c>
    </row>
    <row r="127" spans="1:12" x14ac:dyDescent="0.2">
      <c r="A127" t="str">
        <f>'1. NOAA Data'!A127</f>
        <v>May</v>
      </c>
      <c r="B127">
        <f>'1. NOAA Data'!B127</f>
        <v>6</v>
      </c>
      <c r="C127" s="4" t="str">
        <f>IF('1. NOAA Data'!A127:C127="","",(INT('1. NOAA Data'!A127:C127/100)+MOD('1. NOAA Data'!A127:C127,100)/60)/24)</f>
        <v/>
      </c>
      <c r="D127">
        <f>IF('1. NOAA Data'!D127="","",'1. NOAA Data'!D127)</f>
        <v>-2.5</v>
      </c>
      <c r="E127" s="4">
        <f>IF('1. NOAA Data'!C127:E127="","",(INT('1. NOAA Data'!C127:E127/100)+MOD('1. NOAA Data'!C127:E127,100)/60)/24)</f>
        <v>0.2673611111111111</v>
      </c>
      <c r="F127">
        <f>IF('1. NOAA Data'!F127="","",'1. NOAA Data'!F127)</f>
        <v>1.4</v>
      </c>
      <c r="G127" s="4">
        <f>IF('1. NOAA Data'!E127:G127="","",(INT('1. NOAA Data'!E127:G127/100)+MOD('1. NOAA Data'!E127:G127,100)/60)/24)</f>
        <v>0.51388888888888895</v>
      </c>
      <c r="H127">
        <f>IF('1. NOAA Data'!H127="","",'1. NOAA Data'!H127)</f>
        <v>-2.4</v>
      </c>
      <c r="I127" s="4">
        <f>IF('1. NOAA Data'!G127:I127="","",(INT('1. NOAA Data'!G127:I127/100)+MOD('1. NOAA Data'!G127:I127,100)/60)/24)</f>
        <v>0.77500000000000002</v>
      </c>
      <c r="J127">
        <f>IF('1. NOAA Data'!J127="","",'1. NOAA Data'!J127)</f>
        <v>1.4</v>
      </c>
      <c r="K127" s="4" t="str">
        <f>IF('1. NOAA Data'!I127:K127="","",(INT('1. NOAA Data'!I127:K127/100)+MOD('1. NOAA Data'!I127:K127,100)/60)/24)</f>
        <v/>
      </c>
      <c r="L127" t="str">
        <f>IF('1. NOAA Data'!L127="","",'1. NOAA Data'!L127)</f>
        <v/>
      </c>
    </row>
    <row r="128" spans="1:12" x14ac:dyDescent="0.2">
      <c r="A128" t="str">
        <f>'1. NOAA Data'!A128</f>
        <v>May</v>
      </c>
      <c r="B128">
        <f>'1. NOAA Data'!B128</f>
        <v>7</v>
      </c>
      <c r="C128" s="4">
        <f>IF('1. NOAA Data'!A128:C128="","",(INT('1. NOAA Data'!A128:C128/100)+MOD('1. NOAA Data'!A128:C128,100)/60)/24)</f>
        <v>2.4305555555555556E-2</v>
      </c>
      <c r="D128">
        <f>IF('1. NOAA Data'!D128="","",'1. NOAA Data'!D128)</f>
        <v>-2.5</v>
      </c>
      <c r="E128" s="4">
        <f>IF('1. NOAA Data'!C128:E128="","",(INT('1. NOAA Data'!C128:E128/100)+MOD('1. NOAA Data'!C128:E128,100)/60)/24)</f>
        <v>0.29652777777777778</v>
      </c>
      <c r="F128">
        <f>IF('1. NOAA Data'!F128="","",'1. NOAA Data'!F128)</f>
        <v>1.4</v>
      </c>
      <c r="G128" s="4">
        <f>IF('1. NOAA Data'!E128:G128="","",(INT('1. NOAA Data'!E128:G128/100)+MOD('1. NOAA Data'!E128:G128,100)/60)/24)</f>
        <v>0.54305555555555551</v>
      </c>
      <c r="H128">
        <f>IF('1. NOAA Data'!H128="","",'1. NOAA Data'!H128)</f>
        <v>-2.4</v>
      </c>
      <c r="I128" s="4">
        <f>IF('1. NOAA Data'!G128:I128="","",(INT('1. NOAA Data'!G128:I128/100)+MOD('1. NOAA Data'!G128:I128,100)/60)/24)</f>
        <v>0.8041666666666667</v>
      </c>
      <c r="J128">
        <f>IF('1. NOAA Data'!J128="","",'1. NOAA Data'!J128)</f>
        <v>1.4</v>
      </c>
      <c r="K128" s="4" t="str">
        <f>IF('1. NOAA Data'!I128:K128="","",(INT('1. NOAA Data'!I128:K128/100)+MOD('1. NOAA Data'!I128:K128,100)/60)/24)</f>
        <v/>
      </c>
      <c r="L128" t="str">
        <f>IF('1. NOAA Data'!L128="","",'1. NOAA Data'!L128)</f>
        <v/>
      </c>
    </row>
    <row r="129" spans="1:12" x14ac:dyDescent="0.2">
      <c r="A129" t="str">
        <f>'1. NOAA Data'!A129</f>
        <v>May</v>
      </c>
      <c r="B129">
        <f>'1. NOAA Data'!B129</f>
        <v>8</v>
      </c>
      <c r="C129" s="4">
        <f>IF('1. NOAA Data'!A129:C129="","",(INT('1. NOAA Data'!A129:C129/100)+MOD('1. NOAA Data'!A129:C129,100)/60)/24)</f>
        <v>5.486111111111111E-2</v>
      </c>
      <c r="D129">
        <f>IF('1. NOAA Data'!D129="","",'1. NOAA Data'!D129)</f>
        <v>-2.5</v>
      </c>
      <c r="E129" s="4">
        <f>IF('1. NOAA Data'!C129:E129="","",(INT('1. NOAA Data'!C129:E129/100)+MOD('1. NOAA Data'!C129:E129,100)/60)/24)</f>
        <v>0.32777777777777778</v>
      </c>
      <c r="F129">
        <f>IF('1. NOAA Data'!F129="","",'1. NOAA Data'!F129)</f>
        <v>1.4</v>
      </c>
      <c r="G129" s="4">
        <f>IF('1. NOAA Data'!E129:G129="","",(INT('1. NOAA Data'!E129:G129/100)+MOD('1. NOAA Data'!E129:G129,100)/60)/24)</f>
        <v>0.5756944444444444</v>
      </c>
      <c r="H129">
        <f>IF('1. NOAA Data'!H129="","",'1. NOAA Data'!H129)</f>
        <v>-2.4</v>
      </c>
      <c r="I129" s="4">
        <f>IF('1. NOAA Data'!G129:I129="","",(INT('1. NOAA Data'!G129:I129/100)+MOD('1. NOAA Data'!G129:I129,100)/60)/24)</f>
        <v>0.83750000000000002</v>
      </c>
      <c r="J129">
        <f>IF('1. NOAA Data'!J129="","",'1. NOAA Data'!J129)</f>
        <v>1.4</v>
      </c>
      <c r="K129" s="4" t="str">
        <f>IF('1. NOAA Data'!I129:K129="","",(INT('1. NOAA Data'!I129:K129/100)+MOD('1. NOAA Data'!I129:K129,100)/60)/24)</f>
        <v/>
      </c>
      <c r="L129" t="str">
        <f>IF('1. NOAA Data'!L129="","",'1. NOAA Data'!L129)</f>
        <v/>
      </c>
    </row>
    <row r="130" spans="1:12" x14ac:dyDescent="0.2">
      <c r="A130" t="str">
        <f>'1. NOAA Data'!A130</f>
        <v>May</v>
      </c>
      <c r="B130">
        <f>'1. NOAA Data'!B130</f>
        <v>9</v>
      </c>
      <c r="C130" s="4">
        <f>IF('1. NOAA Data'!A130:C130="","",(INT('1. NOAA Data'!A130:C130/100)+MOD('1. NOAA Data'!A130:C130,100)/60)/24)</f>
        <v>8.9583333333333334E-2</v>
      </c>
      <c r="D130">
        <f>IF('1. NOAA Data'!D130="","",'1. NOAA Data'!D130)</f>
        <v>-2.4</v>
      </c>
      <c r="E130" s="4">
        <f>IF('1. NOAA Data'!C130:E130="","",(INT('1. NOAA Data'!C130:E130/100)+MOD('1. NOAA Data'!C130:E130,100)/60)/24)</f>
        <v>0.36319444444444443</v>
      </c>
      <c r="F130">
        <f>IF('1. NOAA Data'!F130="","",'1. NOAA Data'!F130)</f>
        <v>1.4</v>
      </c>
      <c r="G130" s="4">
        <f>IF('1. NOAA Data'!E130:G130="","",(INT('1. NOAA Data'!E130:G130/100)+MOD('1. NOAA Data'!E130:G130,100)/60)/24)</f>
        <v>0.61111111111111105</v>
      </c>
      <c r="H130">
        <f>IF('1. NOAA Data'!H130="","",'1. NOAA Data'!H130)</f>
        <v>-2.2999999999999998</v>
      </c>
      <c r="I130" s="4">
        <f>IF('1. NOAA Data'!G130:I130="","",(INT('1. NOAA Data'!G130:I130/100)+MOD('1. NOAA Data'!G130:I130,100)/60)/24)</f>
        <v>0.87569444444444444</v>
      </c>
      <c r="J130">
        <f>IF('1. NOAA Data'!J130="","",'1. NOAA Data'!J130)</f>
        <v>1.4</v>
      </c>
      <c r="K130" s="4" t="str">
        <f>IF('1. NOAA Data'!I130:K130="","",(INT('1. NOAA Data'!I130:K130/100)+MOD('1. NOAA Data'!I130:K130,100)/60)/24)</f>
        <v/>
      </c>
      <c r="L130" t="str">
        <f>IF('1. NOAA Data'!L130="","",'1. NOAA Data'!L130)</f>
        <v/>
      </c>
    </row>
    <row r="131" spans="1:12" x14ac:dyDescent="0.2">
      <c r="A131" t="str">
        <f>'1. NOAA Data'!A131</f>
        <v>May</v>
      </c>
      <c r="B131">
        <f>'1. NOAA Data'!B131</f>
        <v>10</v>
      </c>
      <c r="C131" s="4">
        <f>IF('1. NOAA Data'!A131:C131="","",(INT('1. NOAA Data'!A131:C131/100)+MOD('1. NOAA Data'!A131:C131,100)/60)/24)</f>
        <v>0.12847222222222224</v>
      </c>
      <c r="D131">
        <f>IF('1. NOAA Data'!D131="","",'1. NOAA Data'!D131)</f>
        <v>-2.4</v>
      </c>
      <c r="E131" s="4">
        <f>IF('1. NOAA Data'!C131:E131="","",(INT('1. NOAA Data'!C131:E131/100)+MOD('1. NOAA Data'!C131:E131,100)/60)/24)</f>
        <v>0.40277777777777773</v>
      </c>
      <c r="F131">
        <f>IF('1. NOAA Data'!F131="","",'1. NOAA Data'!F131)</f>
        <v>1.3</v>
      </c>
      <c r="G131" s="4">
        <f>IF('1. NOAA Data'!E131:G131="","",(INT('1. NOAA Data'!E131:G131/100)+MOD('1. NOAA Data'!E131:G131,100)/60)/24)</f>
        <v>0.65069444444444446</v>
      </c>
      <c r="H131">
        <f>IF('1. NOAA Data'!H131="","",'1. NOAA Data'!H131)</f>
        <v>-2.2999999999999998</v>
      </c>
      <c r="I131" s="4">
        <f>IF('1. NOAA Data'!G131:I131="","",(INT('1. NOAA Data'!G131:I131/100)+MOD('1. NOAA Data'!G131:I131,100)/60)/24)</f>
        <v>0.9194444444444444</v>
      </c>
      <c r="J131" t="str">
        <f>IF('1. NOAA Data'!J131="","",'1. NOAA Data'!J131)</f>
        <v/>
      </c>
      <c r="K131" s="4" t="str">
        <f>IF('1. NOAA Data'!I131:K131="","",(INT('1. NOAA Data'!I131:K131/100)+MOD('1. NOAA Data'!I131:K131,100)/60)/24)</f>
        <v/>
      </c>
      <c r="L131" t="str">
        <f>IF('1. NOAA Data'!L131="","",'1. NOAA Data'!L131)</f>
        <v/>
      </c>
    </row>
    <row r="132" spans="1:12" x14ac:dyDescent="0.2">
      <c r="A132" t="str">
        <f>'1. NOAA Data'!A132</f>
        <v>May</v>
      </c>
      <c r="B132">
        <f>'1. NOAA Data'!B132</f>
        <v>11</v>
      </c>
      <c r="C132" s="4" t="str">
        <f>IF('1. NOAA Data'!A132:C132="","",(INT('1. NOAA Data'!A132:C132/100)+MOD('1. NOAA Data'!A132:C132,100)/60)/24)</f>
        <v/>
      </c>
      <c r="D132">
        <f>IF('1. NOAA Data'!D132="","",'1. NOAA Data'!D132)</f>
        <v>1.3</v>
      </c>
      <c r="E132" s="4">
        <f>IF('1. NOAA Data'!C132:E132="","",(INT('1. NOAA Data'!C132:E132/100)+MOD('1. NOAA Data'!C132:E132,100)/60)/24)</f>
        <v>0.17083333333333331</v>
      </c>
      <c r="F132">
        <f>IF('1. NOAA Data'!F132="","",'1. NOAA Data'!F132)</f>
        <v>-2.2999999999999998</v>
      </c>
      <c r="G132" s="4">
        <f>IF('1. NOAA Data'!E132:G132="","",(INT('1. NOAA Data'!E132:G132/100)+MOD('1. NOAA Data'!E132:G132,100)/60)/24)</f>
        <v>0.4458333333333333</v>
      </c>
      <c r="H132">
        <f>IF('1. NOAA Data'!H132="","",'1. NOAA Data'!H132)</f>
        <v>1.3</v>
      </c>
      <c r="I132" s="4">
        <f>IF('1. NOAA Data'!G132:I132="","",(INT('1. NOAA Data'!G132:I132/100)+MOD('1. NOAA Data'!G132:I132,100)/60)/24)</f>
        <v>0.69374999999999998</v>
      </c>
      <c r="J132">
        <f>IF('1. NOAA Data'!J132="","",'1. NOAA Data'!J132)</f>
        <v>-2.2000000000000002</v>
      </c>
      <c r="K132" s="4">
        <f>IF('1. NOAA Data'!I132:K132="","",(INT('1. NOAA Data'!I132:K132/100)+MOD('1. NOAA Data'!I132:K132,100)/60)/24)</f>
        <v>0.96597222222222223</v>
      </c>
      <c r="L132" t="str">
        <f>IF('1. NOAA Data'!L132="","",'1. NOAA Data'!L132)</f>
        <v/>
      </c>
    </row>
    <row r="133" spans="1:12" x14ac:dyDescent="0.2">
      <c r="A133" t="str">
        <f>'1. NOAA Data'!A133</f>
        <v>May</v>
      </c>
      <c r="B133">
        <f>'1. NOAA Data'!B133</f>
        <v>12</v>
      </c>
      <c r="C133" s="4" t="str">
        <f>IF('1. NOAA Data'!A133:C133="","",(INT('1. NOAA Data'!A133:C133/100)+MOD('1. NOAA Data'!A133:C133,100)/60)/24)</f>
        <v/>
      </c>
      <c r="D133">
        <f>IF('1. NOAA Data'!D133="","",'1. NOAA Data'!D133)</f>
        <v>1.3</v>
      </c>
      <c r="E133" s="4">
        <f>IF('1. NOAA Data'!C133:E133="","",(INT('1. NOAA Data'!C133:E133/100)+MOD('1. NOAA Data'!C133:E133,100)/60)/24)</f>
        <v>0.21597222222222223</v>
      </c>
      <c r="F133">
        <f>IF('1. NOAA Data'!F133="","",'1. NOAA Data'!F133)</f>
        <v>-2.2999999999999998</v>
      </c>
      <c r="G133" s="4">
        <f>IF('1. NOAA Data'!E133:G133="","",(INT('1. NOAA Data'!E133:G133/100)+MOD('1. NOAA Data'!E133:G133,100)/60)/24)</f>
        <v>0.4909722222222222</v>
      </c>
      <c r="H133">
        <f>IF('1. NOAA Data'!H133="","",'1. NOAA Data'!H133)</f>
        <v>1.3</v>
      </c>
      <c r="I133" s="4">
        <f>IF('1. NOAA Data'!G133:I133="","",(INT('1. NOAA Data'!G133:I133/100)+MOD('1. NOAA Data'!G133:I133,100)/60)/24)</f>
        <v>0.73819444444444438</v>
      </c>
      <c r="J133">
        <f>IF('1. NOAA Data'!J133="","",'1. NOAA Data'!J133)</f>
        <v>-2.2999999999999998</v>
      </c>
      <c r="K133" s="4" t="str">
        <f>IF('1. NOAA Data'!I133:K133="","",(INT('1. NOAA Data'!I133:K133/100)+MOD('1. NOAA Data'!I133:K133,100)/60)/24)</f>
        <v/>
      </c>
      <c r="L133" t="str">
        <f>IF('1. NOAA Data'!L133="","",'1. NOAA Data'!L133)</f>
        <v/>
      </c>
    </row>
    <row r="134" spans="1:12" x14ac:dyDescent="0.2">
      <c r="A134" t="str">
        <f>'1. NOAA Data'!A134</f>
        <v>May</v>
      </c>
      <c r="B134">
        <f>'1. NOAA Data'!B134</f>
        <v>13</v>
      </c>
      <c r="C134" s="4">
        <f>IF('1. NOAA Data'!A134:C134="","",(INT('1. NOAA Data'!A134:C134/100)+MOD('1. NOAA Data'!A134:C134,100)/60)/24)</f>
        <v>1.3194444444444444E-2</v>
      </c>
      <c r="D134">
        <f>IF('1. NOAA Data'!D134="","",'1. NOAA Data'!D134)</f>
        <v>1.4</v>
      </c>
      <c r="E134" s="4">
        <f>IF('1. NOAA Data'!C134:E134="","",(INT('1. NOAA Data'!C134:E134/100)+MOD('1. NOAA Data'!C134:E134,100)/60)/24)</f>
        <v>0.26111111111111113</v>
      </c>
      <c r="F134">
        <f>IF('1. NOAA Data'!F134="","",'1. NOAA Data'!F134)</f>
        <v>-2.2999999999999998</v>
      </c>
      <c r="G134" s="4">
        <f>IF('1. NOAA Data'!E134:G134="","",(INT('1. NOAA Data'!E134:G134/100)+MOD('1. NOAA Data'!E134:G134,100)/60)/24)</f>
        <v>0.53472222222222221</v>
      </c>
      <c r="H134">
        <f>IF('1. NOAA Data'!H134="","",'1. NOAA Data'!H134)</f>
        <v>1.4</v>
      </c>
      <c r="I134" s="4">
        <f>IF('1. NOAA Data'!G134:I134="","",(INT('1. NOAA Data'!G134:I134/100)+MOD('1. NOAA Data'!G134:I134,100)/60)/24)</f>
        <v>0.78125</v>
      </c>
      <c r="J134">
        <f>IF('1. NOAA Data'!J134="","",'1. NOAA Data'!J134)</f>
        <v>-2.4</v>
      </c>
      <c r="K134" s="4" t="str">
        <f>IF('1. NOAA Data'!I134:K134="","",(INT('1. NOAA Data'!I134:K134/100)+MOD('1. NOAA Data'!I134:K134,100)/60)/24)</f>
        <v/>
      </c>
      <c r="L134" t="str">
        <f>IF('1. NOAA Data'!L134="","",'1. NOAA Data'!L134)</f>
        <v/>
      </c>
    </row>
    <row r="135" spans="1:12" x14ac:dyDescent="0.2">
      <c r="A135" t="str">
        <f>'1. NOAA Data'!A135</f>
        <v>May</v>
      </c>
      <c r="B135">
        <f>'1. NOAA Data'!B135</f>
        <v>14</v>
      </c>
      <c r="C135" s="4">
        <f>IF('1. NOAA Data'!A135:C135="","",(INT('1. NOAA Data'!A135:C135/100)+MOD('1. NOAA Data'!A135:C135,100)/60)/24)</f>
        <v>5.8333333333333327E-2</v>
      </c>
      <c r="D135">
        <f>IF('1. NOAA Data'!D135="","",'1. NOAA Data'!D135)</f>
        <v>1.4</v>
      </c>
      <c r="E135" s="4">
        <f>IF('1. NOAA Data'!C135:E135="","",(INT('1. NOAA Data'!C135:E135/100)+MOD('1. NOAA Data'!C135:E135,100)/60)/24)</f>
        <v>0.30416666666666664</v>
      </c>
      <c r="F135">
        <f>IF('1. NOAA Data'!F135="","",'1. NOAA Data'!F135)</f>
        <v>-2.4</v>
      </c>
      <c r="G135" s="4">
        <f>IF('1. NOAA Data'!E135:G135="","",(INT('1. NOAA Data'!E135:G135/100)+MOD('1. NOAA Data'!E135:G135,100)/60)/24)</f>
        <v>0.57638888888888895</v>
      </c>
      <c r="H135">
        <f>IF('1. NOAA Data'!H135="","",'1. NOAA Data'!H135)</f>
        <v>1.4</v>
      </c>
      <c r="I135" s="4">
        <f>IF('1. NOAA Data'!G135:I135="","",(INT('1. NOAA Data'!G135:I135/100)+MOD('1. NOAA Data'!G135:I135,100)/60)/24)</f>
        <v>0.8222222222222223</v>
      </c>
      <c r="J135">
        <f>IF('1. NOAA Data'!J135="","",'1. NOAA Data'!J135)</f>
        <v>-2.5</v>
      </c>
      <c r="K135" s="4" t="str">
        <f>IF('1. NOAA Data'!I135:K135="","",(INT('1. NOAA Data'!I135:K135/100)+MOD('1. NOAA Data'!I135:K135,100)/60)/24)</f>
        <v/>
      </c>
      <c r="L135" t="str">
        <f>IF('1. NOAA Data'!L135="","",'1. NOAA Data'!L135)</f>
        <v/>
      </c>
    </row>
    <row r="136" spans="1:12" x14ac:dyDescent="0.2">
      <c r="A136" t="str">
        <f>'1. NOAA Data'!A136</f>
        <v>May</v>
      </c>
      <c r="B136">
        <f>'1. NOAA Data'!B136</f>
        <v>15</v>
      </c>
      <c r="C136" s="4">
        <f>IF('1. NOAA Data'!A136:C136="","",(INT('1. NOAA Data'!A136:C136/100)+MOD('1. NOAA Data'!A136:C136,100)/60)/24)</f>
        <v>9.9999999999999992E-2</v>
      </c>
      <c r="D136">
        <f>IF('1. NOAA Data'!D136="","",'1. NOAA Data'!D136)</f>
        <v>1.5</v>
      </c>
      <c r="E136" s="4">
        <f>IF('1. NOAA Data'!C136:E136="","",(INT('1. NOAA Data'!C136:E136/100)+MOD('1. NOAA Data'!C136:E136,100)/60)/24)</f>
        <v>0.3444444444444445</v>
      </c>
      <c r="F136">
        <f>IF('1. NOAA Data'!F136="","",'1. NOAA Data'!F136)</f>
        <v>-2.5</v>
      </c>
      <c r="G136" s="4">
        <f>IF('1. NOAA Data'!E136:G136="","",(INT('1. NOAA Data'!E136:G136/100)+MOD('1. NOAA Data'!E136:G136,100)/60)/24)</f>
        <v>0.61597222222222225</v>
      </c>
      <c r="H136">
        <f>IF('1. NOAA Data'!H136="","",'1. NOAA Data'!H136)</f>
        <v>1.5</v>
      </c>
      <c r="I136" s="4">
        <f>IF('1. NOAA Data'!G136:I136="","",(INT('1. NOAA Data'!G136:I136/100)+MOD('1. NOAA Data'!G136:I136,100)/60)/24)</f>
        <v>0.8618055555555556</v>
      </c>
      <c r="J136" t="str">
        <f>IF('1. NOAA Data'!J136="","",'1. NOAA Data'!J136)</f>
        <v/>
      </c>
      <c r="K136" s="4" t="str">
        <f>IF('1. NOAA Data'!I136:K136="","",(INT('1. NOAA Data'!I136:K136/100)+MOD('1. NOAA Data'!I136:K136,100)/60)/24)</f>
        <v/>
      </c>
      <c r="L136" t="str">
        <f>IF('1. NOAA Data'!L136="","",'1. NOAA Data'!L136)</f>
        <v/>
      </c>
    </row>
    <row r="137" spans="1:12" x14ac:dyDescent="0.2">
      <c r="A137" t="str">
        <f>'1. NOAA Data'!A137</f>
        <v>May</v>
      </c>
      <c r="B137">
        <f>'1. NOAA Data'!B137</f>
        <v>16</v>
      </c>
      <c r="C137" s="4" t="str">
        <f>IF('1. NOAA Data'!A137:C137="","",(INT('1. NOAA Data'!A137:C137/100)+MOD('1. NOAA Data'!A137:C137,100)/60)/24)</f>
        <v/>
      </c>
      <c r="D137">
        <f>IF('1. NOAA Data'!D137="","",'1. NOAA Data'!D137)</f>
        <v>-2.5</v>
      </c>
      <c r="E137" s="4">
        <f>IF('1. NOAA Data'!C137:E137="","",(INT('1. NOAA Data'!C137:E137/100)+MOD('1. NOAA Data'!C137:E137,100)/60)/24)</f>
        <v>0.1388888888888889</v>
      </c>
      <c r="F137">
        <f>IF('1. NOAA Data'!F137="","",'1. NOAA Data'!F137)</f>
        <v>1.5</v>
      </c>
      <c r="G137" s="4">
        <f>IF('1. NOAA Data'!E137:G137="","",(INT('1. NOAA Data'!E137:G137/100)+MOD('1. NOAA Data'!E137:G137,100)/60)/24)</f>
        <v>0.3833333333333333</v>
      </c>
      <c r="H137">
        <f>IF('1. NOAA Data'!H137="","",'1. NOAA Data'!H137)</f>
        <v>-2.5</v>
      </c>
      <c r="I137" s="4">
        <f>IF('1. NOAA Data'!G137:I137="","",(INT('1. NOAA Data'!G137:I137/100)+MOD('1. NOAA Data'!G137:I137,100)/60)/24)</f>
        <v>0.65277777777777779</v>
      </c>
      <c r="J137">
        <f>IF('1. NOAA Data'!J137="","",'1. NOAA Data'!J137)</f>
        <v>1.6</v>
      </c>
      <c r="K137" s="4">
        <f>IF('1. NOAA Data'!I137:K137="","",(INT('1. NOAA Data'!I137:K137/100)+MOD('1. NOAA Data'!I137:K137,100)/60)/24)</f>
        <v>0.89861111111111114</v>
      </c>
      <c r="L137" t="str">
        <f>IF('1. NOAA Data'!L137="","",'1. NOAA Data'!L137)</f>
        <v/>
      </c>
    </row>
    <row r="138" spans="1:12" x14ac:dyDescent="0.2">
      <c r="A138" t="str">
        <f>'1. NOAA Data'!A138</f>
        <v>May</v>
      </c>
      <c r="B138">
        <f>'1. NOAA Data'!B138</f>
        <v>17</v>
      </c>
      <c r="C138" s="4" t="str">
        <f>IF('1. NOAA Data'!A138:C138="","",(INT('1. NOAA Data'!A138:C138/100)+MOD('1. NOAA Data'!A138:C138,100)/60)/24)</f>
        <v/>
      </c>
      <c r="D138">
        <f>IF('1. NOAA Data'!D138="","",'1. NOAA Data'!D138)</f>
        <v>-2.6</v>
      </c>
      <c r="E138" s="4">
        <f>IF('1. NOAA Data'!C138:E138="","",(INT('1. NOAA Data'!C138:E138/100)+MOD('1. NOAA Data'!C138:E138,100)/60)/24)</f>
        <v>0.17569444444444446</v>
      </c>
      <c r="F138">
        <f>IF('1. NOAA Data'!F138="","",'1. NOAA Data'!F138)</f>
        <v>1.6</v>
      </c>
      <c r="G138" s="4">
        <f>IF('1. NOAA Data'!E138:G138="","",(INT('1. NOAA Data'!E138:G138/100)+MOD('1. NOAA Data'!E138:G138,100)/60)/24)</f>
        <v>0.41944444444444445</v>
      </c>
      <c r="H138">
        <f>IF('1. NOAA Data'!H138="","",'1. NOAA Data'!H138)</f>
        <v>-2.5</v>
      </c>
      <c r="I138" s="4">
        <f>IF('1. NOAA Data'!G138:I138="","",(INT('1. NOAA Data'!G138:I138/100)+MOD('1. NOAA Data'!G138:I138,100)/60)/24)</f>
        <v>0.68819444444444444</v>
      </c>
      <c r="J138">
        <f>IF('1. NOAA Data'!J138="","",'1. NOAA Data'!J138)</f>
        <v>1.6</v>
      </c>
      <c r="K138" s="4">
        <f>IF('1. NOAA Data'!I138:K138="","",(INT('1. NOAA Data'!I138:K138/100)+MOD('1. NOAA Data'!I138:K138,100)/60)/24)</f>
        <v>0.93402777777777779</v>
      </c>
      <c r="L138" t="str">
        <f>IF('1. NOAA Data'!L138="","",'1. NOAA Data'!L138)</f>
        <v/>
      </c>
    </row>
    <row r="139" spans="1:12" x14ac:dyDescent="0.2">
      <c r="A139" t="str">
        <f>'1. NOAA Data'!A139</f>
        <v>May</v>
      </c>
      <c r="B139">
        <f>'1. NOAA Data'!B139</f>
        <v>18</v>
      </c>
      <c r="C139" s="4" t="str">
        <f>IF('1. NOAA Data'!A139:C139="","",(INT('1. NOAA Data'!A139:C139/100)+MOD('1. NOAA Data'!A139:C139,100)/60)/24)</f>
        <v/>
      </c>
      <c r="D139">
        <f>IF('1. NOAA Data'!D139="","",'1. NOAA Data'!D139)</f>
        <v>-2.6</v>
      </c>
      <c r="E139" s="4">
        <f>IF('1. NOAA Data'!C139:E139="","",(INT('1. NOAA Data'!C139:E139/100)+MOD('1. NOAA Data'!C139:E139,100)/60)/24)</f>
        <v>0.21111111111111111</v>
      </c>
      <c r="F139">
        <f>IF('1. NOAA Data'!F139="","",'1. NOAA Data'!F139)</f>
        <v>1.6</v>
      </c>
      <c r="G139" s="4">
        <f>IF('1. NOAA Data'!E139:G139="","",(INT('1. NOAA Data'!E139:G139/100)+MOD('1. NOAA Data'!E139:G139,100)/60)/24)</f>
        <v>0.45416666666666666</v>
      </c>
      <c r="H139">
        <f>IF('1. NOAA Data'!H139="","",'1. NOAA Data'!H139)</f>
        <v>-2.5</v>
      </c>
      <c r="I139" s="4">
        <f>IF('1. NOAA Data'!G139:I139="","",(INT('1. NOAA Data'!G139:I139/100)+MOD('1. NOAA Data'!G139:I139,100)/60)/24)</f>
        <v>0.72291666666666676</v>
      </c>
      <c r="J139">
        <f>IF('1. NOAA Data'!J139="","",'1. NOAA Data'!J139)</f>
        <v>1.6</v>
      </c>
      <c r="K139" s="4">
        <f>IF('1. NOAA Data'!I139:K139="","",(INT('1. NOAA Data'!I139:K139/100)+MOD('1. NOAA Data'!I139:K139,100)/60)/24)</f>
        <v>0.96875</v>
      </c>
      <c r="L139" t="str">
        <f>IF('1. NOAA Data'!L139="","",'1. NOAA Data'!L139)</f>
        <v/>
      </c>
    </row>
    <row r="140" spans="1:12" x14ac:dyDescent="0.2">
      <c r="A140" t="str">
        <f>'1. NOAA Data'!A140</f>
        <v>May</v>
      </c>
      <c r="B140">
        <f>'1. NOAA Data'!B140</f>
        <v>19</v>
      </c>
      <c r="C140" s="4" t="str">
        <f>IF('1. NOAA Data'!A140:C140="","",(INT('1. NOAA Data'!A140:C140/100)+MOD('1. NOAA Data'!A140:C140,100)/60)/24)</f>
        <v/>
      </c>
      <c r="D140">
        <f>IF('1. NOAA Data'!D140="","",'1. NOAA Data'!D140)</f>
        <v>-2.6</v>
      </c>
      <c r="E140" s="4">
        <f>IF('1. NOAA Data'!C140:E140="","",(INT('1. NOAA Data'!C140:E140/100)+MOD('1. NOAA Data'!C140:E140,100)/60)/24)</f>
        <v>0.24583333333333335</v>
      </c>
      <c r="F140">
        <f>IF('1. NOAA Data'!F140="","",'1. NOAA Data'!F140)</f>
        <v>1.6</v>
      </c>
      <c r="G140" s="4">
        <f>IF('1. NOAA Data'!E140:G140="","",(INT('1. NOAA Data'!E140:G140/100)+MOD('1. NOAA Data'!E140:G140,100)/60)/24)</f>
        <v>0.48819444444444443</v>
      </c>
      <c r="H140">
        <f>IF('1. NOAA Data'!H140="","",'1. NOAA Data'!H140)</f>
        <v>-2.5</v>
      </c>
      <c r="I140" s="4">
        <f>IF('1. NOAA Data'!G140:I140="","",(INT('1. NOAA Data'!G140:I140/100)+MOD('1. NOAA Data'!G140:I140,100)/60)/24)</f>
        <v>0.75763888888888886</v>
      </c>
      <c r="J140">
        <f>IF('1. NOAA Data'!J140="","",'1. NOAA Data'!J140)</f>
        <v>1.6</v>
      </c>
      <c r="K140" s="4" t="str">
        <f>IF('1. NOAA Data'!I140:K140="","",(INT('1. NOAA Data'!I140:K140/100)+MOD('1. NOAA Data'!I140:K140,100)/60)/24)</f>
        <v/>
      </c>
      <c r="L140" t="str">
        <f>IF('1. NOAA Data'!L140="","",'1. NOAA Data'!L140)</f>
        <v/>
      </c>
    </row>
    <row r="141" spans="1:12" x14ac:dyDescent="0.2">
      <c r="A141" t="str">
        <f>'1. NOAA Data'!A141</f>
        <v>May</v>
      </c>
      <c r="B141">
        <f>'1. NOAA Data'!B141</f>
        <v>20</v>
      </c>
      <c r="C141" s="4">
        <f>IF('1. NOAA Data'!A141:C141="","",(INT('1. NOAA Data'!A141:C141/100)+MOD('1. NOAA Data'!A141:C141,100)/60)/24)</f>
        <v>2.7777777777777779E-3</v>
      </c>
      <c r="D141">
        <f>IF('1. NOAA Data'!D141="","",'1. NOAA Data'!D141)</f>
        <v>-2.5</v>
      </c>
      <c r="E141" s="4">
        <f>IF('1. NOAA Data'!C141:E141="","",(INT('1. NOAA Data'!C141:E141/100)+MOD('1. NOAA Data'!C141:E141,100)/60)/24)</f>
        <v>0.27986111111111112</v>
      </c>
      <c r="F141">
        <f>IF('1. NOAA Data'!F141="","",'1. NOAA Data'!F141)</f>
        <v>1.5</v>
      </c>
      <c r="G141" s="4">
        <f>IF('1. NOAA Data'!E141:G141="","",(INT('1. NOAA Data'!E141:G141/100)+MOD('1. NOAA Data'!E141:G141,100)/60)/24)</f>
        <v>0.52222222222222225</v>
      </c>
      <c r="H141">
        <f>IF('1. NOAA Data'!H141="","",'1. NOAA Data'!H141)</f>
        <v>-2.4</v>
      </c>
      <c r="I141" s="4">
        <f>IF('1. NOAA Data'!G141:I141="","",(INT('1. NOAA Data'!G141:I141/100)+MOD('1. NOAA Data'!G141:I141,100)/60)/24)</f>
        <v>0.79166666666666663</v>
      </c>
      <c r="J141">
        <f>IF('1. NOAA Data'!J141="","",'1. NOAA Data'!J141)</f>
        <v>1.5</v>
      </c>
      <c r="K141" s="4" t="str">
        <f>IF('1. NOAA Data'!I141:K141="","",(INT('1. NOAA Data'!I141:K141/100)+MOD('1. NOAA Data'!I141:K141,100)/60)/24)</f>
        <v/>
      </c>
      <c r="L141" t="str">
        <f>IF('1. NOAA Data'!L141="","",'1. NOAA Data'!L141)</f>
        <v/>
      </c>
    </row>
    <row r="142" spans="1:12" x14ac:dyDescent="0.2">
      <c r="A142" t="str">
        <f>'1. NOAA Data'!A142</f>
        <v>May</v>
      </c>
      <c r="B142">
        <f>'1. NOAA Data'!B142</f>
        <v>21</v>
      </c>
      <c r="C142" s="4">
        <f>IF('1. NOAA Data'!A142:C142="","",(INT('1. NOAA Data'!A142:C142/100)+MOD('1. NOAA Data'!A142:C142,100)/60)/24)</f>
        <v>3.6111111111111115E-2</v>
      </c>
      <c r="D142">
        <f>IF('1. NOAA Data'!D142="","",'1. NOAA Data'!D142)</f>
        <v>-2.5</v>
      </c>
      <c r="E142" s="4">
        <f>IF('1. NOAA Data'!C142:E142="","",(INT('1. NOAA Data'!C142:E142/100)+MOD('1. NOAA Data'!C142:E142,100)/60)/24)</f>
        <v>0.31388888888888888</v>
      </c>
      <c r="F142">
        <f>IF('1. NOAA Data'!F142="","",'1. NOAA Data'!F142)</f>
        <v>1.4</v>
      </c>
      <c r="G142" s="4">
        <f>IF('1. NOAA Data'!E142:G142="","",(INT('1. NOAA Data'!E142:G142/100)+MOD('1. NOAA Data'!E142:G142,100)/60)/24)</f>
        <v>0.55555555555555558</v>
      </c>
      <c r="H142">
        <f>IF('1. NOAA Data'!H142="","",'1. NOAA Data'!H142)</f>
        <v>-2.2999999999999998</v>
      </c>
      <c r="I142" s="4">
        <f>IF('1. NOAA Data'!G142:I142="","",(INT('1. NOAA Data'!G142:I142/100)+MOD('1. NOAA Data'!G142:I142,100)/60)/24)</f>
        <v>0.8256944444444444</v>
      </c>
      <c r="J142">
        <f>IF('1. NOAA Data'!J142="","",'1. NOAA Data'!J142)</f>
        <v>1.4</v>
      </c>
      <c r="K142" s="4" t="str">
        <f>IF('1. NOAA Data'!I142:K142="","",(INT('1. NOAA Data'!I142:K142/100)+MOD('1. NOAA Data'!I142:K142,100)/60)/24)</f>
        <v/>
      </c>
      <c r="L142" t="str">
        <f>IF('1. NOAA Data'!L142="","",'1. NOAA Data'!L142)</f>
        <v/>
      </c>
    </row>
    <row r="143" spans="1:12" x14ac:dyDescent="0.2">
      <c r="A143" t="str">
        <f>'1. NOAA Data'!A143</f>
        <v>May</v>
      </c>
      <c r="B143">
        <f>'1. NOAA Data'!B143</f>
        <v>22</v>
      </c>
      <c r="C143" s="4">
        <f>IF('1. NOAA Data'!A143:C143="","",(INT('1. NOAA Data'!A143:C143/100)+MOD('1. NOAA Data'!A143:C143,100)/60)/24)</f>
        <v>7.013888888888889E-2</v>
      </c>
      <c r="D143">
        <f>IF('1. NOAA Data'!D143="","",'1. NOAA Data'!D143)</f>
        <v>-2.4</v>
      </c>
      <c r="E143" s="4">
        <f>IF('1. NOAA Data'!C143:E143="","",(INT('1. NOAA Data'!C143:E143/100)+MOD('1. NOAA Data'!C143:E143,100)/60)/24)</f>
        <v>0.34861111111111115</v>
      </c>
      <c r="F143">
        <f>IF('1. NOAA Data'!F143="","",'1. NOAA Data'!F143)</f>
        <v>1.3</v>
      </c>
      <c r="G143" s="4">
        <f>IF('1. NOAA Data'!E143:G143="","",(INT('1. NOAA Data'!E143:G143/100)+MOD('1. NOAA Data'!E143:G143,100)/60)/24)</f>
        <v>0.58888888888888891</v>
      </c>
      <c r="H143">
        <f>IF('1. NOAA Data'!H143="","",'1. NOAA Data'!H143)</f>
        <v>-2.2000000000000002</v>
      </c>
      <c r="I143" s="4">
        <f>IF('1. NOAA Data'!G143:I143="","",(INT('1. NOAA Data'!G143:I143/100)+MOD('1. NOAA Data'!G143:I143,100)/60)/24)</f>
        <v>0.86111111111111116</v>
      </c>
      <c r="J143">
        <f>IF('1. NOAA Data'!J143="","",'1. NOAA Data'!J143)</f>
        <v>1.3</v>
      </c>
      <c r="K143" s="4" t="str">
        <f>IF('1. NOAA Data'!I143:K143="","",(INT('1. NOAA Data'!I143:K143/100)+MOD('1. NOAA Data'!I143:K143,100)/60)/24)</f>
        <v/>
      </c>
      <c r="L143" t="str">
        <f>IF('1. NOAA Data'!L143="","",'1. NOAA Data'!L143)</f>
        <v/>
      </c>
    </row>
    <row r="144" spans="1:12" x14ac:dyDescent="0.2">
      <c r="A144" t="str">
        <f>'1. NOAA Data'!A144</f>
        <v>May</v>
      </c>
      <c r="B144">
        <f>'1. NOAA Data'!B144</f>
        <v>23</v>
      </c>
      <c r="C144" s="4">
        <f>IF('1. NOAA Data'!A144:C144="","",(INT('1. NOAA Data'!A144:C144/100)+MOD('1. NOAA Data'!A144:C144,100)/60)/24)</f>
        <v>0.10416666666666667</v>
      </c>
      <c r="D144">
        <f>IF('1. NOAA Data'!D144="","",'1. NOAA Data'!D144)</f>
        <v>-2.2000000000000002</v>
      </c>
      <c r="E144" s="4">
        <f>IF('1. NOAA Data'!C144:E144="","",(INT('1. NOAA Data'!C144:E144/100)+MOD('1. NOAA Data'!C144:E144,100)/60)/24)</f>
        <v>0.3833333333333333</v>
      </c>
      <c r="F144">
        <f>IF('1. NOAA Data'!F144="","",'1. NOAA Data'!F144)</f>
        <v>1.2</v>
      </c>
      <c r="G144" s="4">
        <f>IF('1. NOAA Data'!E144:G144="","",(INT('1. NOAA Data'!E144:G144/100)+MOD('1. NOAA Data'!E144:G144,100)/60)/24)</f>
        <v>0.62361111111111112</v>
      </c>
      <c r="H144">
        <f>IF('1. NOAA Data'!H144="","",'1. NOAA Data'!H144)</f>
        <v>-2.1</v>
      </c>
      <c r="I144" s="4">
        <f>IF('1. NOAA Data'!G144:I144="","",(INT('1. NOAA Data'!G144:I144/100)+MOD('1. NOAA Data'!G144:I144,100)/60)/24)</f>
        <v>0.8979166666666667</v>
      </c>
      <c r="J144" t="str">
        <f>IF('1. NOAA Data'!J144="","",'1. NOAA Data'!J144)</f>
        <v/>
      </c>
      <c r="K144" s="4" t="str">
        <f>IF('1. NOAA Data'!I144:K144="","",(INT('1. NOAA Data'!I144:K144/100)+MOD('1. NOAA Data'!I144:K144,100)/60)/24)</f>
        <v/>
      </c>
      <c r="L144" t="str">
        <f>IF('1. NOAA Data'!L144="","",'1. NOAA Data'!L144)</f>
        <v/>
      </c>
    </row>
    <row r="145" spans="1:12" x14ac:dyDescent="0.2">
      <c r="A145" t="str">
        <f>'1. NOAA Data'!A145</f>
        <v>May</v>
      </c>
      <c r="B145">
        <f>'1. NOAA Data'!B145</f>
        <v>24</v>
      </c>
      <c r="C145" s="4" t="str">
        <f>IF('1. NOAA Data'!A145:C145="","",(INT('1. NOAA Data'!A145:C145/100)+MOD('1. NOAA Data'!A145:C145,100)/60)/24)</f>
        <v/>
      </c>
      <c r="D145">
        <f>IF('1. NOAA Data'!D145="","",'1. NOAA Data'!D145)</f>
        <v>1.2</v>
      </c>
      <c r="E145" s="4">
        <f>IF('1. NOAA Data'!C145:E145="","",(INT('1. NOAA Data'!C145:E145/100)+MOD('1. NOAA Data'!C145:E145,100)/60)/24)</f>
        <v>0.13958333333333334</v>
      </c>
      <c r="F145">
        <f>IF('1. NOAA Data'!F145="","",'1. NOAA Data'!F145)</f>
        <v>-2.1</v>
      </c>
      <c r="G145" s="4">
        <f>IF('1. NOAA Data'!E145:G145="","",(INT('1. NOAA Data'!E145:G145/100)+MOD('1. NOAA Data'!E145:G145,100)/60)/24)</f>
        <v>0.41944444444444445</v>
      </c>
      <c r="H145">
        <f>IF('1. NOAA Data'!H145="","",'1. NOAA Data'!H145)</f>
        <v>1.2</v>
      </c>
      <c r="I145" s="4">
        <f>IF('1. NOAA Data'!G145:I145="","",(INT('1. NOAA Data'!G145:I145/100)+MOD('1. NOAA Data'!G145:I145,100)/60)/24)</f>
        <v>0.65902777777777777</v>
      </c>
      <c r="J145">
        <f>IF('1. NOAA Data'!J145="","",'1. NOAA Data'!J145)</f>
        <v>-2</v>
      </c>
      <c r="K145" s="4">
        <f>IF('1. NOAA Data'!I145:K145="","",(INT('1. NOAA Data'!I145:K145/100)+MOD('1. NOAA Data'!I145:K145,100)/60)/24)</f>
        <v>0.93541666666666667</v>
      </c>
      <c r="L145" t="str">
        <f>IF('1. NOAA Data'!L145="","",'1. NOAA Data'!L145)</f>
        <v/>
      </c>
    </row>
    <row r="146" spans="1:12" x14ac:dyDescent="0.2">
      <c r="A146" t="str">
        <f>'1. NOAA Data'!A146</f>
        <v>May</v>
      </c>
      <c r="B146">
        <f>'1. NOAA Data'!B146</f>
        <v>25</v>
      </c>
      <c r="C146" s="4" t="str">
        <f>IF('1. NOAA Data'!A146:C146="","",(INT('1. NOAA Data'!A146:C146/100)+MOD('1. NOAA Data'!A146:C146,100)/60)/24)</f>
        <v/>
      </c>
      <c r="D146">
        <f>IF('1. NOAA Data'!D146="","",'1. NOAA Data'!D146)</f>
        <v>1.2</v>
      </c>
      <c r="E146" s="4">
        <f>IF('1. NOAA Data'!C146:E146="","",(INT('1. NOAA Data'!C146:E146/100)+MOD('1. NOAA Data'!C146:E146,100)/60)/24)</f>
        <v>0.17569444444444446</v>
      </c>
      <c r="F146">
        <f>IF('1. NOAA Data'!F146="","",'1. NOAA Data'!F146)</f>
        <v>-2</v>
      </c>
      <c r="G146" s="4">
        <f>IF('1. NOAA Data'!E146:G146="","",(INT('1. NOAA Data'!E146:G146/100)+MOD('1. NOAA Data'!E146:G146,100)/60)/24)</f>
        <v>0.45555555555555555</v>
      </c>
      <c r="H146">
        <f>IF('1. NOAA Data'!H146="","",'1. NOAA Data'!H146)</f>
        <v>1.2</v>
      </c>
      <c r="I146" s="4">
        <f>IF('1. NOAA Data'!G146:I146="","",(INT('1. NOAA Data'!G146:I146/100)+MOD('1. NOAA Data'!G146:I146,100)/60)/24)</f>
        <v>0.69513888888888886</v>
      </c>
      <c r="J146">
        <f>IF('1. NOAA Data'!J146="","",'1. NOAA Data'!J146)</f>
        <v>-2</v>
      </c>
      <c r="K146" s="4">
        <f>IF('1. NOAA Data'!I146:K146="","",(INT('1. NOAA Data'!I146:K146/100)+MOD('1. NOAA Data'!I146:K146,100)/60)/24)</f>
        <v>0.97291666666666676</v>
      </c>
      <c r="L146" t="str">
        <f>IF('1. NOAA Data'!L146="","",'1. NOAA Data'!L146)</f>
        <v/>
      </c>
    </row>
    <row r="147" spans="1:12" x14ac:dyDescent="0.2">
      <c r="A147" t="str">
        <f>'1. NOAA Data'!A147</f>
        <v>May</v>
      </c>
      <c r="B147">
        <f>'1. NOAA Data'!B147</f>
        <v>26</v>
      </c>
      <c r="C147" s="4" t="str">
        <f>IF('1. NOAA Data'!A147:C147="","",(INT('1. NOAA Data'!A147:C147/100)+MOD('1. NOAA Data'!A147:C147,100)/60)/24)</f>
        <v/>
      </c>
      <c r="D147">
        <f>IF('1. NOAA Data'!D147="","",'1. NOAA Data'!D147)</f>
        <v>1.1000000000000001</v>
      </c>
      <c r="E147" s="4">
        <f>IF('1. NOAA Data'!C147:E147="","",(INT('1. NOAA Data'!C147:E147/100)+MOD('1. NOAA Data'!C147:E147,100)/60)/24)</f>
        <v>0.21249999999999999</v>
      </c>
      <c r="F147">
        <f>IF('1. NOAA Data'!F147="","",'1. NOAA Data'!F147)</f>
        <v>-2</v>
      </c>
      <c r="G147" s="4">
        <f>IF('1. NOAA Data'!E147:G147="","",(INT('1. NOAA Data'!E147:G147/100)+MOD('1. NOAA Data'!E147:G147,100)/60)/24)</f>
        <v>0.4916666666666667</v>
      </c>
      <c r="H147">
        <f>IF('1. NOAA Data'!H147="","",'1. NOAA Data'!H147)</f>
        <v>1.1000000000000001</v>
      </c>
      <c r="I147" s="4">
        <f>IF('1. NOAA Data'!G147:I147="","",(INT('1. NOAA Data'!G147:I147/100)+MOD('1. NOAA Data'!G147:I147,100)/60)/24)</f>
        <v>0.73055555555555562</v>
      </c>
      <c r="J147">
        <f>IF('1. NOAA Data'!J147="","",'1. NOAA Data'!J147)</f>
        <v>-2</v>
      </c>
      <c r="K147" s="4" t="str">
        <f>IF('1. NOAA Data'!I147:K147="","",(INT('1. NOAA Data'!I147:K147/100)+MOD('1. NOAA Data'!I147:K147,100)/60)/24)</f>
        <v/>
      </c>
      <c r="L147" t="str">
        <f>IF('1. NOAA Data'!L147="","",'1. NOAA Data'!L147)</f>
        <v/>
      </c>
    </row>
    <row r="148" spans="1:12" x14ac:dyDescent="0.2">
      <c r="A148" t="str">
        <f>'1. NOAA Data'!A148</f>
        <v>May</v>
      </c>
      <c r="B148">
        <f>'1. NOAA Data'!B148</f>
        <v>27</v>
      </c>
      <c r="C148" s="4">
        <f>IF('1. NOAA Data'!A148:C148="","",(INT('1. NOAA Data'!A148:C148/100)+MOD('1. NOAA Data'!A148:C148,100)/60)/24)</f>
        <v>9.7222222222222224E-3</v>
      </c>
      <c r="D148">
        <f>IF('1. NOAA Data'!D148="","",'1. NOAA Data'!D148)</f>
        <v>1.1000000000000001</v>
      </c>
      <c r="E148" s="4">
        <f>IF('1. NOAA Data'!C148:E148="","",(INT('1. NOAA Data'!C148:E148/100)+MOD('1. NOAA Data'!C148:E148,100)/60)/24)</f>
        <v>0.24861111111111112</v>
      </c>
      <c r="F148">
        <f>IF('1. NOAA Data'!F148="","",'1. NOAA Data'!F148)</f>
        <v>-2</v>
      </c>
      <c r="G148" s="4">
        <f>IF('1. NOAA Data'!E148:G148="","",(INT('1. NOAA Data'!E148:G148/100)+MOD('1. NOAA Data'!E148:G148,100)/60)/24)</f>
        <v>0.52638888888888891</v>
      </c>
      <c r="H148">
        <f>IF('1. NOAA Data'!H148="","",'1. NOAA Data'!H148)</f>
        <v>1.2</v>
      </c>
      <c r="I148" s="4">
        <f>IF('1. NOAA Data'!G148:I148="","",(INT('1. NOAA Data'!G148:I148/100)+MOD('1. NOAA Data'!G148:I148,100)/60)/24)</f>
        <v>0.76527777777777783</v>
      </c>
      <c r="J148">
        <f>IF('1. NOAA Data'!J148="","",'1. NOAA Data'!J148)</f>
        <v>-2</v>
      </c>
      <c r="K148" s="4" t="str">
        <f>IF('1. NOAA Data'!I148:K148="","",(INT('1. NOAA Data'!I148:K148/100)+MOD('1. NOAA Data'!I148:K148,100)/60)/24)</f>
        <v/>
      </c>
      <c r="L148" t="str">
        <f>IF('1. NOAA Data'!L148="","",'1. NOAA Data'!L148)</f>
        <v/>
      </c>
    </row>
    <row r="149" spans="1:12" x14ac:dyDescent="0.2">
      <c r="A149" t="str">
        <f>'1. NOAA Data'!A149</f>
        <v>May</v>
      </c>
      <c r="B149">
        <f>'1. NOAA Data'!B149</f>
        <v>28</v>
      </c>
      <c r="C149" s="4">
        <f>IF('1. NOAA Data'!A149:C149="","",(INT('1. NOAA Data'!A149:C149/100)+MOD('1. NOAA Data'!A149:C149,100)/60)/24)</f>
        <v>4.4444444444444446E-2</v>
      </c>
      <c r="D149">
        <f>IF('1. NOAA Data'!D149="","",'1. NOAA Data'!D149)</f>
        <v>1.2</v>
      </c>
      <c r="E149" s="4">
        <f>IF('1. NOAA Data'!C149:E149="","",(INT('1. NOAA Data'!C149:E149/100)+MOD('1. NOAA Data'!C149:E149,100)/60)/24)</f>
        <v>0.28333333333333333</v>
      </c>
      <c r="F149">
        <f>IF('1. NOAA Data'!F149="","",'1. NOAA Data'!F149)</f>
        <v>-2</v>
      </c>
      <c r="G149" s="4">
        <f>IF('1. NOAA Data'!E149:G149="","",(INT('1. NOAA Data'!E149:G149/100)+MOD('1. NOAA Data'!E149:G149,100)/60)/24)</f>
        <v>0.55972222222222223</v>
      </c>
      <c r="H149">
        <f>IF('1. NOAA Data'!H149="","",'1. NOAA Data'!H149)</f>
        <v>1.2</v>
      </c>
      <c r="I149" s="4">
        <f>IF('1. NOAA Data'!G149:I149="","",(INT('1. NOAA Data'!G149:I149/100)+MOD('1. NOAA Data'!G149:I149,100)/60)/24)</f>
        <v>0.79861111111111116</v>
      </c>
      <c r="J149">
        <f>IF('1. NOAA Data'!J149="","",'1. NOAA Data'!J149)</f>
        <v>-2.1</v>
      </c>
      <c r="K149" s="4" t="str">
        <f>IF('1. NOAA Data'!I149:K149="","",(INT('1. NOAA Data'!I149:K149/100)+MOD('1. NOAA Data'!I149:K149,100)/60)/24)</f>
        <v/>
      </c>
      <c r="L149" t="str">
        <f>IF('1. NOAA Data'!L149="","",'1. NOAA Data'!L149)</f>
        <v/>
      </c>
    </row>
    <row r="150" spans="1:12" x14ac:dyDescent="0.2">
      <c r="A150" t="str">
        <f>'1. NOAA Data'!A150</f>
        <v>May</v>
      </c>
      <c r="B150">
        <f>'1. NOAA Data'!B150</f>
        <v>29</v>
      </c>
      <c r="C150" s="4">
        <f>IF('1. NOAA Data'!A150:C150="","",(INT('1. NOAA Data'!A150:C150/100)+MOD('1. NOAA Data'!A150:C150,100)/60)/24)</f>
        <v>7.7083333333333337E-2</v>
      </c>
      <c r="D150">
        <f>IF('1. NOAA Data'!D150="","",'1. NOAA Data'!D150)</f>
        <v>1.2</v>
      </c>
      <c r="E150" s="4">
        <f>IF('1. NOAA Data'!C150:E150="","",(INT('1. NOAA Data'!C150:E150/100)+MOD('1. NOAA Data'!C150:E150,100)/60)/24)</f>
        <v>0.31597222222222221</v>
      </c>
      <c r="F150">
        <f>IF('1. NOAA Data'!F150="","",'1. NOAA Data'!F150)</f>
        <v>-2.1</v>
      </c>
      <c r="G150" s="4">
        <f>IF('1. NOAA Data'!E150:G150="","",(INT('1. NOAA Data'!E150:G150/100)+MOD('1. NOAA Data'!E150:G150,100)/60)/24)</f>
        <v>0.59027777777777779</v>
      </c>
      <c r="H150">
        <f>IF('1. NOAA Data'!H150="","",'1. NOAA Data'!H150)</f>
        <v>1.2</v>
      </c>
      <c r="I150" s="4">
        <f>IF('1. NOAA Data'!G150:I150="","",(INT('1. NOAA Data'!G150:I150/100)+MOD('1. NOAA Data'!G150:I150,100)/60)/24)</f>
        <v>0.82986111111111116</v>
      </c>
      <c r="J150">
        <f>IF('1. NOAA Data'!J150="","",'1. NOAA Data'!J150)</f>
        <v>-2.2000000000000002</v>
      </c>
      <c r="K150" s="4" t="str">
        <f>IF('1. NOAA Data'!I150:K150="","",(INT('1. NOAA Data'!I150:K150/100)+MOD('1. NOAA Data'!I150:K150,100)/60)/24)</f>
        <v/>
      </c>
      <c r="L150" t="str">
        <f>IF('1. NOAA Data'!L150="","",'1. NOAA Data'!L150)</f>
        <v/>
      </c>
    </row>
    <row r="151" spans="1:12" x14ac:dyDescent="0.2">
      <c r="A151" t="str">
        <f>'1. NOAA Data'!A151</f>
        <v>May</v>
      </c>
      <c r="B151">
        <f>'1. NOAA Data'!B151</f>
        <v>30</v>
      </c>
      <c r="C151" s="4">
        <f>IF('1. NOAA Data'!A151:C151="","",(INT('1. NOAA Data'!A151:C151/100)+MOD('1. NOAA Data'!A151:C151,100)/60)/24)</f>
        <v>0.10833333333333334</v>
      </c>
      <c r="D151">
        <f>IF('1. NOAA Data'!D151="","",'1. NOAA Data'!D151)</f>
        <v>1.3</v>
      </c>
      <c r="E151" s="4">
        <f>IF('1. NOAA Data'!C151:E151="","",(INT('1. NOAA Data'!C151:E151/100)+MOD('1. NOAA Data'!C151:E151,100)/60)/24)</f>
        <v>0.34791666666666665</v>
      </c>
      <c r="F151">
        <f>IF('1. NOAA Data'!F151="","",'1. NOAA Data'!F151)</f>
        <v>-2.2000000000000002</v>
      </c>
      <c r="G151" s="4">
        <f>IF('1. NOAA Data'!E151:G151="","",(INT('1. NOAA Data'!E151:G151/100)+MOD('1. NOAA Data'!E151:G151,100)/60)/24)</f>
        <v>0.61944444444444446</v>
      </c>
      <c r="H151">
        <f>IF('1. NOAA Data'!H151="","",'1. NOAA Data'!H151)</f>
        <v>1.3</v>
      </c>
      <c r="I151" s="4">
        <f>IF('1. NOAA Data'!G151:I151="","",(INT('1. NOAA Data'!G151:I151/100)+MOD('1. NOAA Data'!G151:I151,100)/60)/24)</f>
        <v>0.86041666666666661</v>
      </c>
      <c r="J151" t="str">
        <f>IF('1. NOAA Data'!J151="","",'1. NOAA Data'!J151)</f>
        <v/>
      </c>
      <c r="K151" s="4" t="str">
        <f>IF('1. NOAA Data'!I151:K151="","",(INT('1. NOAA Data'!I151:K151/100)+MOD('1. NOAA Data'!I151:K151,100)/60)/24)</f>
        <v/>
      </c>
      <c r="L151" t="str">
        <f>IF('1. NOAA Data'!L151="","",'1. NOAA Data'!L151)</f>
        <v/>
      </c>
    </row>
    <row r="152" spans="1:12" x14ac:dyDescent="0.2">
      <c r="A152" t="str">
        <f>'1. NOAA Data'!A152</f>
        <v>May</v>
      </c>
      <c r="B152">
        <f>'1. NOAA Data'!B152</f>
        <v>31</v>
      </c>
      <c r="C152" s="4" t="str">
        <f>IF('1. NOAA Data'!A152:C152="","",(INT('1. NOAA Data'!A152:C152/100)+MOD('1. NOAA Data'!A152:C152,100)/60)/24)</f>
        <v/>
      </c>
      <c r="D152">
        <f>IF('1. NOAA Data'!D152="","",'1. NOAA Data'!D152)</f>
        <v>-2.2999999999999998</v>
      </c>
      <c r="E152" s="4">
        <f>IF('1. NOAA Data'!C152:E152="","",(INT('1. NOAA Data'!C152:E152/100)+MOD('1. NOAA Data'!C152:E152,100)/60)/24)</f>
        <v>0.13749999999999998</v>
      </c>
      <c r="F152">
        <f>IF('1. NOAA Data'!F152="","",'1. NOAA Data'!F152)</f>
        <v>1.3</v>
      </c>
      <c r="G152" s="4">
        <f>IF('1. NOAA Data'!E152:G152="","",(INT('1. NOAA Data'!E152:G152/100)+MOD('1. NOAA Data'!E152:G152,100)/60)/24)</f>
        <v>0.37847222222222227</v>
      </c>
      <c r="H152">
        <f>IF('1. NOAA Data'!H152="","",'1. NOAA Data'!H152)</f>
        <v>-2.2999999999999998</v>
      </c>
      <c r="I152" s="4">
        <f>IF('1. NOAA Data'!G152:I152="","",(INT('1. NOAA Data'!G152:I152/100)+MOD('1. NOAA Data'!G152:I152,100)/60)/24)</f>
        <v>0.6479166666666667</v>
      </c>
      <c r="J152">
        <f>IF('1. NOAA Data'!J152="","",'1. NOAA Data'!J152)</f>
        <v>1.4</v>
      </c>
      <c r="K152" s="4">
        <f>IF('1. NOAA Data'!I152:K152="","",(INT('1. NOAA Data'!I152:K152/100)+MOD('1. NOAA Data'!I152:K152,100)/60)/24)</f>
        <v>0.88958333333333339</v>
      </c>
      <c r="L152" t="str">
        <f>IF('1. NOAA Data'!L152="","",'1. NOAA Data'!L152)</f>
        <v/>
      </c>
    </row>
    <row r="153" spans="1:12" x14ac:dyDescent="0.2">
      <c r="A153" t="str">
        <f>'1. NOAA Data'!A153</f>
        <v>June</v>
      </c>
      <c r="B153">
        <f>'1. NOAA Data'!B153</f>
        <v>1</v>
      </c>
      <c r="C153" s="4" t="str">
        <f>IF('1. NOAA Data'!A153:C153="","",(INT('1. NOAA Data'!A153:C153/100)+MOD('1. NOAA Data'!A153:C153,100)/60)/24)</f>
        <v/>
      </c>
      <c r="D153">
        <f>IF('1. NOAA Data'!D153="","",'1. NOAA Data'!D153)</f>
        <v>-2.4</v>
      </c>
      <c r="E153" s="4">
        <f>IF('1. NOAA Data'!C153:E153="","",(INT('1. NOAA Data'!C153:E153/100)+MOD('1. NOAA Data'!C153:E153,100)/60)/24)</f>
        <v>0.16666666666666666</v>
      </c>
      <c r="F153">
        <f>IF('1. NOAA Data'!F153="","",'1. NOAA Data'!F153)</f>
        <v>1.4</v>
      </c>
      <c r="G153" s="4">
        <f>IF('1. NOAA Data'!E153:G153="","",(INT('1. NOAA Data'!E153:G153/100)+MOD('1. NOAA Data'!E153:G153,100)/60)/24)</f>
        <v>0.40763888888888888</v>
      </c>
      <c r="H153">
        <f>IF('1. NOAA Data'!H153="","",'1. NOAA Data'!H153)</f>
        <v>-2.4</v>
      </c>
      <c r="I153" s="4">
        <f>IF('1. NOAA Data'!G153:I153="","",(INT('1. NOAA Data'!G153:I153/100)+MOD('1. NOAA Data'!G153:I153,100)/60)/24)</f>
        <v>0.67569444444444438</v>
      </c>
      <c r="J153">
        <f>IF('1. NOAA Data'!J153="","",'1. NOAA Data'!J153)</f>
        <v>1.4</v>
      </c>
      <c r="K153" s="4">
        <f>IF('1. NOAA Data'!I153:K153="","",(INT('1. NOAA Data'!I153:K153/100)+MOD('1. NOAA Data'!I153:K153,100)/60)/24)</f>
        <v>0.91875000000000007</v>
      </c>
      <c r="L153" t="str">
        <f>IF('1. NOAA Data'!L153="","",'1. NOAA Data'!L153)</f>
        <v/>
      </c>
    </row>
    <row r="154" spans="1:12" x14ac:dyDescent="0.2">
      <c r="A154" t="str">
        <f>'1. NOAA Data'!A154</f>
        <v>June</v>
      </c>
      <c r="B154">
        <f>'1. NOAA Data'!B154</f>
        <v>2</v>
      </c>
      <c r="C154" s="4" t="str">
        <f>IF('1. NOAA Data'!A154:C154="","",(INT('1. NOAA Data'!A154:C154/100)+MOD('1. NOAA Data'!A154:C154,100)/60)/24)</f>
        <v/>
      </c>
      <c r="D154">
        <f>IF('1. NOAA Data'!D154="","",'1. NOAA Data'!D154)</f>
        <v>-2.5</v>
      </c>
      <c r="E154" s="4">
        <f>IF('1. NOAA Data'!C154:E154="","",(INT('1. NOAA Data'!C154:E154/100)+MOD('1. NOAA Data'!C154:E154,100)/60)/24)</f>
        <v>0.19513888888888889</v>
      </c>
      <c r="F154">
        <f>IF('1. NOAA Data'!F154="","",'1. NOAA Data'!F154)</f>
        <v>1.4</v>
      </c>
      <c r="G154" s="4">
        <f>IF('1. NOAA Data'!E154:G154="","",(INT('1. NOAA Data'!E154:G154/100)+MOD('1. NOAA Data'!E154:G154,100)/60)/24)</f>
        <v>0.4368055555555555</v>
      </c>
      <c r="H154">
        <f>IF('1. NOAA Data'!H154="","",'1. NOAA Data'!H154)</f>
        <v>-2.4</v>
      </c>
      <c r="I154" s="4">
        <f>IF('1. NOAA Data'!G154:I154="","",(INT('1. NOAA Data'!G154:I154/100)+MOD('1. NOAA Data'!G154:I154,100)/60)/24)</f>
        <v>0.70347222222222217</v>
      </c>
      <c r="J154">
        <f>IF('1. NOAA Data'!J154="","",'1. NOAA Data'!J154)</f>
        <v>1.4</v>
      </c>
      <c r="K154" s="4">
        <f>IF('1. NOAA Data'!I154:K154="","",(INT('1. NOAA Data'!I154:K154/100)+MOD('1. NOAA Data'!I154:K154,100)/60)/24)</f>
        <v>0.94791666666666663</v>
      </c>
      <c r="L154" t="str">
        <f>IF('1. NOAA Data'!L154="","",'1. NOAA Data'!L154)</f>
        <v/>
      </c>
    </row>
    <row r="155" spans="1:12" x14ac:dyDescent="0.2">
      <c r="A155" t="str">
        <f>'1. NOAA Data'!A155</f>
        <v>June</v>
      </c>
      <c r="B155">
        <f>'1. NOAA Data'!B155</f>
        <v>3</v>
      </c>
      <c r="C155" s="4" t="str">
        <f>IF('1. NOAA Data'!A155:C155="","",(INT('1. NOAA Data'!A155:C155/100)+MOD('1. NOAA Data'!A155:C155,100)/60)/24)</f>
        <v/>
      </c>
      <c r="D155">
        <f>IF('1. NOAA Data'!D155="","",'1. NOAA Data'!D155)</f>
        <v>-2.5</v>
      </c>
      <c r="E155" s="4">
        <f>IF('1. NOAA Data'!C155:E155="","",(INT('1. NOAA Data'!C155:E155/100)+MOD('1. NOAA Data'!C155:E155,100)/60)/24)</f>
        <v>0.22430555555555556</v>
      </c>
      <c r="F155">
        <f>IF('1. NOAA Data'!F155="","",'1. NOAA Data'!F155)</f>
        <v>1.4</v>
      </c>
      <c r="G155" s="4">
        <f>IF('1. NOAA Data'!E155:G155="","",(INT('1. NOAA Data'!E155:G155/100)+MOD('1. NOAA Data'!E155:G155,100)/60)/24)</f>
        <v>0.46666666666666662</v>
      </c>
      <c r="H155">
        <f>IF('1. NOAA Data'!H155="","",'1. NOAA Data'!H155)</f>
        <v>-2.5</v>
      </c>
      <c r="I155" s="4">
        <f>IF('1. NOAA Data'!G155:I155="","",(INT('1. NOAA Data'!G155:I155/100)+MOD('1. NOAA Data'!G155:I155,100)/60)/24)</f>
        <v>0.7319444444444444</v>
      </c>
      <c r="J155">
        <f>IF('1. NOAA Data'!J155="","",'1. NOAA Data'!J155)</f>
        <v>1.5</v>
      </c>
      <c r="K155" s="4">
        <f>IF('1. NOAA Data'!I155:K155="","",(INT('1. NOAA Data'!I155:K155/100)+MOD('1. NOAA Data'!I155:K155,100)/60)/24)</f>
        <v>0.9784722222222223</v>
      </c>
      <c r="L155" t="str">
        <f>IF('1. NOAA Data'!L155="","",'1. NOAA Data'!L155)</f>
        <v/>
      </c>
    </row>
    <row r="156" spans="1:12" x14ac:dyDescent="0.2">
      <c r="A156" t="str">
        <f>'1. NOAA Data'!A156</f>
        <v>June</v>
      </c>
      <c r="B156">
        <f>'1. NOAA Data'!B156</f>
        <v>4</v>
      </c>
      <c r="C156" s="4" t="str">
        <f>IF('1. NOAA Data'!A156:C156="","",(INT('1. NOAA Data'!A156:C156/100)+MOD('1. NOAA Data'!A156:C156,100)/60)/24)</f>
        <v/>
      </c>
      <c r="D156">
        <f>IF('1. NOAA Data'!D156="","",'1. NOAA Data'!D156)</f>
        <v>-2.5</v>
      </c>
      <c r="E156" s="4">
        <f>IF('1. NOAA Data'!C156:E156="","",(INT('1. NOAA Data'!C156:E156/100)+MOD('1. NOAA Data'!C156:E156,100)/60)/24)</f>
        <v>0.25416666666666665</v>
      </c>
      <c r="F156">
        <f>IF('1. NOAA Data'!F156="","",'1. NOAA Data'!F156)</f>
        <v>1.4</v>
      </c>
      <c r="G156" s="4">
        <f>IF('1. NOAA Data'!E156:G156="","",(INT('1. NOAA Data'!E156:G156/100)+MOD('1. NOAA Data'!E156:G156,100)/60)/24)</f>
        <v>0.49652777777777773</v>
      </c>
      <c r="H156">
        <f>IF('1. NOAA Data'!H156="","",'1. NOAA Data'!H156)</f>
        <v>-2.5</v>
      </c>
      <c r="I156" s="4">
        <f>IF('1. NOAA Data'!G156:I156="","",(INT('1. NOAA Data'!G156:I156/100)+MOD('1. NOAA Data'!G156:I156,100)/60)/24)</f>
        <v>0.76180555555555562</v>
      </c>
      <c r="J156">
        <f>IF('1. NOAA Data'!J156="","",'1. NOAA Data'!J156)</f>
        <v>1.5</v>
      </c>
      <c r="K156" s="4" t="str">
        <f>IF('1. NOAA Data'!I156:K156="","",(INT('1. NOAA Data'!I156:K156/100)+MOD('1. NOAA Data'!I156:K156,100)/60)/24)</f>
        <v/>
      </c>
      <c r="L156" t="str">
        <f>IF('1. NOAA Data'!L156="","",'1. NOAA Data'!L156)</f>
        <v/>
      </c>
    </row>
    <row r="157" spans="1:12" x14ac:dyDescent="0.2">
      <c r="A157" t="str">
        <f>'1. NOAA Data'!A157</f>
        <v>June</v>
      </c>
      <c r="B157">
        <f>'1. NOAA Data'!B157</f>
        <v>5</v>
      </c>
      <c r="C157" s="4">
        <f>IF('1. NOAA Data'!A157:C157="","",(INT('1. NOAA Data'!A157:C157/100)+MOD('1. NOAA Data'!A157:C157,100)/60)/24)</f>
        <v>9.7222222222222224E-3</v>
      </c>
      <c r="D157">
        <f>IF('1. NOAA Data'!D157="","",'1. NOAA Data'!D157)</f>
        <v>-2.5</v>
      </c>
      <c r="E157" s="4">
        <f>IF('1. NOAA Data'!C157:E157="","",(INT('1. NOAA Data'!C157:E157/100)+MOD('1. NOAA Data'!C157:E157,100)/60)/24)</f>
        <v>0.28541666666666665</v>
      </c>
      <c r="F157">
        <f>IF('1. NOAA Data'!F157="","",'1. NOAA Data'!F157)</f>
        <v>1.4</v>
      </c>
      <c r="G157" s="4">
        <f>IF('1. NOAA Data'!E157:G157="","",(INT('1. NOAA Data'!E157:G157/100)+MOD('1. NOAA Data'!E157:G157,100)/60)/24)</f>
        <v>0.52847222222222223</v>
      </c>
      <c r="H157">
        <f>IF('1. NOAA Data'!H157="","",'1. NOAA Data'!H157)</f>
        <v>-2.5</v>
      </c>
      <c r="I157" s="4">
        <f>IF('1. NOAA Data'!G157:I157="","",(INT('1. NOAA Data'!G157:I157/100)+MOD('1. NOAA Data'!G157:I157,100)/60)/24)</f>
        <v>0.7944444444444444</v>
      </c>
      <c r="J157">
        <f>IF('1. NOAA Data'!J157="","",'1. NOAA Data'!J157)</f>
        <v>1.5</v>
      </c>
      <c r="K157" s="4" t="str">
        <f>IF('1. NOAA Data'!I157:K157="","",(INT('1. NOAA Data'!I157:K157/100)+MOD('1. NOAA Data'!I157:K157,100)/60)/24)</f>
        <v/>
      </c>
      <c r="L157" t="str">
        <f>IF('1. NOAA Data'!L157="","",'1. NOAA Data'!L157)</f>
        <v/>
      </c>
    </row>
    <row r="158" spans="1:12" x14ac:dyDescent="0.2">
      <c r="A158" t="str">
        <f>'1. NOAA Data'!A158</f>
        <v>June</v>
      </c>
      <c r="B158">
        <f>'1. NOAA Data'!B158</f>
        <v>6</v>
      </c>
      <c r="C158" s="4">
        <f>IF('1. NOAA Data'!A158:C158="","",(INT('1. NOAA Data'!A158:C158/100)+MOD('1. NOAA Data'!A158:C158,100)/60)/24)</f>
        <v>4.2361111111111106E-2</v>
      </c>
      <c r="D158">
        <f>IF('1. NOAA Data'!D158="","",'1. NOAA Data'!D158)</f>
        <v>-2.5</v>
      </c>
      <c r="E158" s="4">
        <f>IF('1. NOAA Data'!C158:E158="","",(INT('1. NOAA Data'!C158:E158/100)+MOD('1. NOAA Data'!C158:E158,100)/60)/24)</f>
        <v>0.31805555555555554</v>
      </c>
      <c r="F158">
        <f>IF('1. NOAA Data'!F158="","",'1. NOAA Data'!F158)</f>
        <v>1.4</v>
      </c>
      <c r="G158" s="4">
        <f>IF('1. NOAA Data'!E158:G158="","",(INT('1. NOAA Data'!E158:G158/100)+MOD('1. NOAA Data'!E158:G158,100)/60)/24)</f>
        <v>0.56180555555555556</v>
      </c>
      <c r="H158">
        <f>IF('1. NOAA Data'!H158="","",'1. NOAA Data'!H158)</f>
        <v>-2.5</v>
      </c>
      <c r="I158" s="4">
        <f>IF('1. NOAA Data'!G158:I158="","",(INT('1. NOAA Data'!G158:I158/100)+MOD('1. NOAA Data'!G158:I158,100)/60)/24)</f>
        <v>0.82986111111111116</v>
      </c>
      <c r="J158">
        <f>IF('1. NOAA Data'!J158="","",'1. NOAA Data'!J158)</f>
        <v>1.4</v>
      </c>
      <c r="K158" s="4" t="str">
        <f>IF('1. NOAA Data'!I158:K158="","",(INT('1. NOAA Data'!I158:K158/100)+MOD('1. NOAA Data'!I158:K158,100)/60)/24)</f>
        <v/>
      </c>
      <c r="L158" t="str">
        <f>IF('1. NOAA Data'!L158="","",'1. NOAA Data'!L158)</f>
        <v/>
      </c>
    </row>
    <row r="159" spans="1:12" x14ac:dyDescent="0.2">
      <c r="A159" t="str">
        <f>'1. NOAA Data'!A159</f>
        <v>June</v>
      </c>
      <c r="B159">
        <f>'1. NOAA Data'!B159</f>
        <v>7</v>
      </c>
      <c r="C159" s="4">
        <f>IF('1. NOAA Data'!A159:C159="","",(INT('1. NOAA Data'!A159:C159/100)+MOD('1. NOAA Data'!A159:C159,100)/60)/24)</f>
        <v>7.8472222222222221E-2</v>
      </c>
      <c r="D159">
        <f>IF('1. NOAA Data'!D159="","",'1. NOAA Data'!D159)</f>
        <v>-2.5</v>
      </c>
      <c r="E159" s="4">
        <f>IF('1. NOAA Data'!C159:E159="","",(INT('1. NOAA Data'!C159:E159/100)+MOD('1. NOAA Data'!C159:E159,100)/60)/24)</f>
        <v>0.35416666666666669</v>
      </c>
      <c r="F159">
        <f>IF('1. NOAA Data'!F159="","",'1. NOAA Data'!F159)</f>
        <v>1.4</v>
      </c>
      <c r="G159" s="4">
        <f>IF('1. NOAA Data'!E159:G159="","",(INT('1. NOAA Data'!E159:G159/100)+MOD('1. NOAA Data'!E159:G159,100)/60)/24)</f>
        <v>0.59861111111111109</v>
      </c>
      <c r="H159">
        <f>IF('1. NOAA Data'!H159="","",'1. NOAA Data'!H159)</f>
        <v>-2.4</v>
      </c>
      <c r="I159" s="4">
        <f>IF('1. NOAA Data'!G159:I159="","",(INT('1. NOAA Data'!G159:I159/100)+MOD('1. NOAA Data'!G159:I159,100)/60)/24)</f>
        <v>0.86875000000000002</v>
      </c>
      <c r="J159">
        <f>IF('1. NOAA Data'!J159="","",'1. NOAA Data'!J159)</f>
        <v>1.4</v>
      </c>
      <c r="K159" s="4" t="str">
        <f>IF('1. NOAA Data'!I159:K159="","",(INT('1. NOAA Data'!I159:K159/100)+MOD('1. NOAA Data'!I159:K159,100)/60)/24)</f>
        <v/>
      </c>
      <c r="L159" t="str">
        <f>IF('1. NOAA Data'!L159="","",'1. NOAA Data'!L159)</f>
        <v/>
      </c>
    </row>
    <row r="160" spans="1:12" x14ac:dyDescent="0.2">
      <c r="A160" t="str">
        <f>'1. NOAA Data'!A160</f>
        <v>June</v>
      </c>
      <c r="B160">
        <f>'1. NOAA Data'!B160</f>
        <v>8</v>
      </c>
      <c r="C160" s="4">
        <f>IF('1. NOAA Data'!A160:C160="","",(INT('1. NOAA Data'!A160:C160/100)+MOD('1. NOAA Data'!A160:C160,100)/60)/24)</f>
        <v>0.11666666666666665</v>
      </c>
      <c r="D160">
        <f>IF('1. NOAA Data'!D160="","",'1. NOAA Data'!D160)</f>
        <v>-2.4</v>
      </c>
      <c r="E160" s="4">
        <f>IF('1. NOAA Data'!C160:E160="","",(INT('1. NOAA Data'!C160:E160/100)+MOD('1. NOAA Data'!C160:E160,100)/60)/24)</f>
        <v>0.39305555555555555</v>
      </c>
      <c r="F160">
        <f>IF('1. NOAA Data'!F160="","",'1. NOAA Data'!F160)</f>
        <v>1.4</v>
      </c>
      <c r="G160" s="4">
        <f>IF('1. NOAA Data'!E160:G160="","",(INT('1. NOAA Data'!E160:G160/100)+MOD('1. NOAA Data'!E160:G160,100)/60)/24)</f>
        <v>0.6381944444444444</v>
      </c>
      <c r="H160">
        <f>IF('1. NOAA Data'!H160="","",'1. NOAA Data'!H160)</f>
        <v>-2.4</v>
      </c>
      <c r="I160" s="4">
        <f>IF('1. NOAA Data'!G160:I160="","",(INT('1. NOAA Data'!G160:I160/100)+MOD('1. NOAA Data'!G160:I160,100)/60)/24)</f>
        <v>0.91180555555555554</v>
      </c>
      <c r="J160" t="str">
        <f>IF('1. NOAA Data'!J160="","",'1. NOAA Data'!J160)</f>
        <v/>
      </c>
      <c r="K160" s="4" t="str">
        <f>IF('1. NOAA Data'!I160:K160="","",(INT('1. NOAA Data'!I160:K160/100)+MOD('1. NOAA Data'!I160:K160,100)/60)/24)</f>
        <v/>
      </c>
      <c r="L160" t="str">
        <f>IF('1. NOAA Data'!L160="","",'1. NOAA Data'!L160)</f>
        <v/>
      </c>
    </row>
    <row r="161" spans="1:12" x14ac:dyDescent="0.2">
      <c r="A161" t="str">
        <f>'1. NOAA Data'!A161</f>
        <v>June</v>
      </c>
      <c r="B161">
        <f>'1. NOAA Data'!B161</f>
        <v>9</v>
      </c>
      <c r="C161" s="4" t="str">
        <f>IF('1. NOAA Data'!A161:C161="","",(INT('1. NOAA Data'!A161:C161/100)+MOD('1. NOAA Data'!A161:C161,100)/60)/24)</f>
        <v/>
      </c>
      <c r="D161">
        <f>IF('1. NOAA Data'!D161="","",'1. NOAA Data'!D161)</f>
        <v>1.4</v>
      </c>
      <c r="E161" s="4">
        <f>IF('1. NOAA Data'!C161:E161="","",(INT('1. NOAA Data'!C161:E161/100)+MOD('1. NOAA Data'!C161:E161,100)/60)/24)</f>
        <v>0.15833333333333333</v>
      </c>
      <c r="F161">
        <f>IF('1. NOAA Data'!F161="","",'1. NOAA Data'!F161)</f>
        <v>-2.4</v>
      </c>
      <c r="G161" s="4">
        <f>IF('1. NOAA Data'!E161:G161="","",(INT('1. NOAA Data'!E161:G161/100)+MOD('1. NOAA Data'!E161:G161,100)/60)/24)</f>
        <v>0.43472222222222223</v>
      </c>
      <c r="H161">
        <f>IF('1. NOAA Data'!H161="","",'1. NOAA Data'!H161)</f>
        <v>1.4</v>
      </c>
      <c r="I161" s="4">
        <f>IF('1. NOAA Data'!G161:I161="","",(INT('1. NOAA Data'!G161:I161/100)+MOD('1. NOAA Data'!G161:I161,100)/60)/24)</f>
        <v>0.67986111111111114</v>
      </c>
      <c r="J161">
        <f>IF('1. NOAA Data'!J161="","",'1. NOAA Data'!J161)</f>
        <v>-2.4</v>
      </c>
      <c r="K161" s="4">
        <f>IF('1. NOAA Data'!I161:K161="","",(INT('1. NOAA Data'!I161:K161/100)+MOD('1. NOAA Data'!I161:K161,100)/60)/24)</f>
        <v>0.95694444444444438</v>
      </c>
      <c r="L161" t="str">
        <f>IF('1. NOAA Data'!L161="","",'1. NOAA Data'!L161)</f>
        <v/>
      </c>
    </row>
    <row r="162" spans="1:12" x14ac:dyDescent="0.2">
      <c r="A162" t="str">
        <f>'1. NOAA Data'!A162</f>
        <v>June</v>
      </c>
      <c r="B162">
        <f>'1. NOAA Data'!B162</f>
        <v>10</v>
      </c>
      <c r="C162" s="4" t="str">
        <f>IF('1. NOAA Data'!A162:C162="","",(INT('1. NOAA Data'!A162:C162/100)+MOD('1. NOAA Data'!A162:C162,100)/60)/24)</f>
        <v/>
      </c>
      <c r="D162">
        <f>IF('1. NOAA Data'!D162="","",'1. NOAA Data'!D162)</f>
        <v>1.4</v>
      </c>
      <c r="E162" s="4">
        <f>IF('1. NOAA Data'!C162:E162="","",(INT('1. NOAA Data'!C162:E162/100)+MOD('1. NOAA Data'!C162:E162,100)/60)/24)</f>
        <v>0.20208333333333331</v>
      </c>
      <c r="F162">
        <f>IF('1. NOAA Data'!F162="","",'1. NOAA Data'!F162)</f>
        <v>-2.2999999999999998</v>
      </c>
      <c r="G162" s="4">
        <f>IF('1. NOAA Data'!E162:G162="","",(INT('1. NOAA Data'!E162:G162/100)+MOD('1. NOAA Data'!E162:G162,100)/60)/24)</f>
        <v>0.47847222222222219</v>
      </c>
      <c r="H162">
        <f>IF('1. NOAA Data'!H162="","",'1. NOAA Data'!H162)</f>
        <v>1.4</v>
      </c>
      <c r="I162" s="4">
        <f>IF('1. NOAA Data'!G162:I162="","",(INT('1. NOAA Data'!G162:I162/100)+MOD('1. NOAA Data'!G162:I162,100)/60)/24)</f>
        <v>0.72361111111111109</v>
      </c>
      <c r="J162">
        <f>IF('1. NOAA Data'!J162="","",'1. NOAA Data'!J162)</f>
        <v>-2.4</v>
      </c>
      <c r="K162" s="4" t="str">
        <f>IF('1. NOAA Data'!I162:K162="","",(INT('1. NOAA Data'!I162:K162/100)+MOD('1. NOAA Data'!I162:K162,100)/60)/24)</f>
        <v/>
      </c>
      <c r="L162" t="str">
        <f>IF('1. NOAA Data'!L162="","",'1. NOAA Data'!L162)</f>
        <v/>
      </c>
    </row>
    <row r="163" spans="1:12" x14ac:dyDescent="0.2">
      <c r="A163" t="str">
        <f>'1. NOAA Data'!A163</f>
        <v>June</v>
      </c>
      <c r="B163">
        <f>'1. NOAA Data'!B163</f>
        <v>11</v>
      </c>
      <c r="C163" s="4">
        <f>IF('1. NOAA Data'!A163:C163="","",(INT('1. NOAA Data'!A163:C163/100)+MOD('1. NOAA Data'!A163:C163,100)/60)/24)</f>
        <v>2.7777777777777779E-3</v>
      </c>
      <c r="D163">
        <f>IF('1. NOAA Data'!D163="","",'1. NOAA Data'!D163)</f>
        <v>1.4</v>
      </c>
      <c r="E163" s="4">
        <f>IF('1. NOAA Data'!C163:E163="","",(INT('1. NOAA Data'!C163:E163/100)+MOD('1. NOAA Data'!C163:E163,100)/60)/24)</f>
        <v>0.24652777777777779</v>
      </c>
      <c r="F163">
        <f>IF('1. NOAA Data'!F163="","",'1. NOAA Data'!F163)</f>
        <v>-2.2999999999999998</v>
      </c>
      <c r="G163" s="4">
        <f>IF('1. NOAA Data'!E163:G163="","",(INT('1. NOAA Data'!E163:G163/100)+MOD('1. NOAA Data'!E163:G163,100)/60)/24)</f>
        <v>0.52222222222222225</v>
      </c>
      <c r="H163">
        <f>IF('1. NOAA Data'!H163="","",'1. NOAA Data'!H163)</f>
        <v>1.4</v>
      </c>
      <c r="I163" s="4">
        <f>IF('1. NOAA Data'!G163:I163="","",(INT('1. NOAA Data'!G163:I163/100)+MOD('1. NOAA Data'!G163:I163,100)/60)/24)</f>
        <v>0.76666666666666661</v>
      </c>
      <c r="J163">
        <f>IF('1. NOAA Data'!J163="","",'1. NOAA Data'!J163)</f>
        <v>-2.4</v>
      </c>
      <c r="K163" s="4" t="str">
        <f>IF('1. NOAA Data'!I163:K163="","",(INT('1. NOAA Data'!I163:K163/100)+MOD('1. NOAA Data'!I163:K163,100)/60)/24)</f>
        <v/>
      </c>
      <c r="L163" t="str">
        <f>IF('1. NOAA Data'!L163="","",'1. NOAA Data'!L163)</f>
        <v/>
      </c>
    </row>
    <row r="164" spans="1:12" x14ac:dyDescent="0.2">
      <c r="A164" t="str">
        <f>'1. NOAA Data'!A164</f>
        <v>June</v>
      </c>
      <c r="B164">
        <f>'1. NOAA Data'!B164</f>
        <v>12</v>
      </c>
      <c r="C164" s="4">
        <f>IF('1. NOAA Data'!A164:C164="","",(INT('1. NOAA Data'!A164:C164/100)+MOD('1. NOAA Data'!A164:C164,100)/60)/24)</f>
        <v>4.7222222222222221E-2</v>
      </c>
      <c r="D164">
        <f>IF('1. NOAA Data'!D164="","",'1. NOAA Data'!D164)</f>
        <v>1.4</v>
      </c>
      <c r="E164" s="4">
        <f>IF('1. NOAA Data'!C164:E164="","",(INT('1. NOAA Data'!C164:E164/100)+MOD('1. NOAA Data'!C164:E164,100)/60)/24)</f>
        <v>0.28958333333333336</v>
      </c>
      <c r="F164">
        <f>IF('1. NOAA Data'!F164="","",'1. NOAA Data'!F164)</f>
        <v>-2.2999999999999998</v>
      </c>
      <c r="G164" s="4">
        <f>IF('1. NOAA Data'!E164:G164="","",(INT('1. NOAA Data'!E164:G164/100)+MOD('1. NOAA Data'!E164:G164,100)/60)/24)</f>
        <v>0.56388888888888888</v>
      </c>
      <c r="H164">
        <f>IF('1. NOAA Data'!H164="","",'1. NOAA Data'!H164)</f>
        <v>1.4</v>
      </c>
      <c r="I164" s="4">
        <f>IF('1. NOAA Data'!G164:I164="","",(INT('1. NOAA Data'!G164:I164/100)+MOD('1. NOAA Data'!G164:I164,100)/60)/24)</f>
        <v>0.80833333333333324</v>
      </c>
      <c r="J164">
        <f>IF('1. NOAA Data'!J164="","",'1. NOAA Data'!J164)</f>
        <v>-2.4</v>
      </c>
      <c r="K164" s="4" t="str">
        <f>IF('1. NOAA Data'!I164:K164="","",(INT('1. NOAA Data'!I164:K164/100)+MOD('1. NOAA Data'!I164:K164,100)/60)/24)</f>
        <v/>
      </c>
      <c r="L164" t="str">
        <f>IF('1. NOAA Data'!L164="","",'1. NOAA Data'!L164)</f>
        <v/>
      </c>
    </row>
    <row r="165" spans="1:12" x14ac:dyDescent="0.2">
      <c r="A165" t="str">
        <f>'1. NOAA Data'!A165</f>
        <v>June</v>
      </c>
      <c r="B165">
        <f>'1. NOAA Data'!B165</f>
        <v>13</v>
      </c>
      <c r="C165" s="4">
        <f>IF('1. NOAA Data'!A165:C165="","",(INT('1. NOAA Data'!A165:C165/100)+MOD('1. NOAA Data'!A165:C165,100)/60)/24)</f>
        <v>8.9583333333333334E-2</v>
      </c>
      <c r="D165">
        <f>IF('1. NOAA Data'!D165="","",'1. NOAA Data'!D165)</f>
        <v>1.4</v>
      </c>
      <c r="E165" s="4">
        <f>IF('1. NOAA Data'!C165:E165="","",(INT('1. NOAA Data'!C165:E165/100)+MOD('1. NOAA Data'!C165:E165,100)/60)/24)</f>
        <v>0.33055555555555555</v>
      </c>
      <c r="F165">
        <f>IF('1. NOAA Data'!F165="","",'1. NOAA Data'!F165)</f>
        <v>-2.4</v>
      </c>
      <c r="G165" s="4">
        <f>IF('1. NOAA Data'!E165:G165="","",(INT('1. NOAA Data'!E165:G165/100)+MOD('1. NOAA Data'!E165:G165,100)/60)/24)</f>
        <v>0.60347222222222219</v>
      </c>
      <c r="H165">
        <f>IF('1. NOAA Data'!H165="","",'1. NOAA Data'!H165)</f>
        <v>1.5</v>
      </c>
      <c r="I165" s="4">
        <f>IF('1. NOAA Data'!G165:I165="","",(INT('1. NOAA Data'!G165:I165/100)+MOD('1. NOAA Data'!G165:I165,100)/60)/24)</f>
        <v>0.84791666666666676</v>
      </c>
      <c r="J165" t="str">
        <f>IF('1. NOAA Data'!J165="","",'1. NOAA Data'!J165)</f>
        <v/>
      </c>
      <c r="K165" s="4" t="str">
        <f>IF('1. NOAA Data'!I165:K165="","",(INT('1. NOAA Data'!I165:K165/100)+MOD('1. NOAA Data'!I165:K165,100)/60)/24)</f>
        <v/>
      </c>
      <c r="L165" t="str">
        <f>IF('1. NOAA Data'!L165="","",'1. NOAA Data'!L165)</f>
        <v/>
      </c>
    </row>
    <row r="166" spans="1:12" x14ac:dyDescent="0.2">
      <c r="A166" t="str">
        <f>'1. NOAA Data'!A166</f>
        <v>June</v>
      </c>
      <c r="B166">
        <f>'1. NOAA Data'!B166</f>
        <v>14</v>
      </c>
      <c r="C166" s="4" t="str">
        <f>IF('1. NOAA Data'!A166:C166="","",(INT('1. NOAA Data'!A166:C166/100)+MOD('1. NOAA Data'!A166:C166,100)/60)/24)</f>
        <v/>
      </c>
      <c r="D166">
        <f>IF('1. NOAA Data'!D166="","",'1. NOAA Data'!D166)</f>
        <v>-2.5</v>
      </c>
      <c r="E166" s="4">
        <f>IF('1. NOAA Data'!C166:E166="","",(INT('1. NOAA Data'!C166:E166/100)+MOD('1. NOAA Data'!C166:E166,100)/60)/24)</f>
        <v>0.12847222222222224</v>
      </c>
      <c r="F166">
        <f>IF('1. NOAA Data'!F166="","",'1. NOAA Data'!F166)</f>
        <v>1.4</v>
      </c>
      <c r="G166" s="4">
        <f>IF('1. NOAA Data'!E166:G166="","",(INT('1. NOAA Data'!E166:G166/100)+MOD('1. NOAA Data'!E166:G166,100)/60)/24)</f>
        <v>0.36874999999999997</v>
      </c>
      <c r="H166">
        <f>IF('1. NOAA Data'!H166="","",'1. NOAA Data'!H166)</f>
        <v>-2.4</v>
      </c>
      <c r="I166" s="4">
        <f>IF('1. NOAA Data'!G166:I166="","",(INT('1. NOAA Data'!G166:I166/100)+MOD('1. NOAA Data'!G166:I166,100)/60)/24)</f>
        <v>0.64097222222222217</v>
      </c>
      <c r="J166">
        <f>IF('1. NOAA Data'!J166="","",'1. NOAA Data'!J166)</f>
        <v>1.5</v>
      </c>
      <c r="K166" s="4">
        <f>IF('1. NOAA Data'!I166:K166="","",(INT('1. NOAA Data'!I166:K166/100)+MOD('1. NOAA Data'!I166:K166,100)/60)/24)</f>
        <v>0.8847222222222223</v>
      </c>
      <c r="L166" t="str">
        <f>IF('1. NOAA Data'!L166="","",'1. NOAA Data'!L166)</f>
        <v/>
      </c>
    </row>
    <row r="167" spans="1:12" x14ac:dyDescent="0.2">
      <c r="A167" t="str">
        <f>'1. NOAA Data'!A167</f>
        <v>June</v>
      </c>
      <c r="B167">
        <f>'1. NOAA Data'!B167</f>
        <v>15</v>
      </c>
      <c r="C167" s="4" t="str">
        <f>IF('1. NOAA Data'!A167:C167="","",(INT('1. NOAA Data'!A167:C167/100)+MOD('1. NOAA Data'!A167:C167,100)/60)/24)</f>
        <v/>
      </c>
      <c r="D167">
        <f>IF('1. NOAA Data'!D167="","",'1. NOAA Data'!D167)</f>
        <v>-2.5</v>
      </c>
      <c r="E167" s="4">
        <f>IF('1. NOAA Data'!C167:E167="","",(INT('1. NOAA Data'!C167:E167/100)+MOD('1. NOAA Data'!C167:E167,100)/60)/24)</f>
        <v>0.16527777777777777</v>
      </c>
      <c r="F167">
        <f>IF('1. NOAA Data'!F167="","",'1. NOAA Data'!F167)</f>
        <v>1.5</v>
      </c>
      <c r="G167" s="4">
        <f>IF('1. NOAA Data'!E167:G167="","",(INT('1. NOAA Data'!E167:G167/100)+MOD('1. NOAA Data'!E167:G167,100)/60)/24)</f>
        <v>0.40486111111111112</v>
      </c>
      <c r="H167">
        <f>IF('1. NOAA Data'!H167="","",'1. NOAA Data'!H167)</f>
        <v>-2.5</v>
      </c>
      <c r="I167" s="4">
        <f>IF('1. NOAA Data'!G167:I167="","",(INT('1. NOAA Data'!G167:I167/100)+MOD('1. NOAA Data'!G167:I167,100)/60)/24)</f>
        <v>0.67638888888888893</v>
      </c>
      <c r="J167">
        <f>IF('1. NOAA Data'!J167="","",'1. NOAA Data'!J167)</f>
        <v>1.5</v>
      </c>
      <c r="K167" s="4">
        <f>IF('1. NOAA Data'!I167:K167="","",(INT('1. NOAA Data'!I167:K167/100)+MOD('1. NOAA Data'!I167:K167,100)/60)/24)</f>
        <v>0.92013888888888884</v>
      </c>
      <c r="L167" t="str">
        <f>IF('1. NOAA Data'!L167="","",'1. NOAA Data'!L167)</f>
        <v/>
      </c>
    </row>
    <row r="168" spans="1:12" x14ac:dyDescent="0.2">
      <c r="A168" t="str">
        <f>'1. NOAA Data'!A168</f>
        <v>June</v>
      </c>
      <c r="B168">
        <f>'1. NOAA Data'!B168</f>
        <v>16</v>
      </c>
      <c r="C168" s="4" t="str">
        <f>IF('1. NOAA Data'!A168:C168="","",(INT('1. NOAA Data'!A168:C168/100)+MOD('1. NOAA Data'!A168:C168,100)/60)/24)</f>
        <v/>
      </c>
      <c r="D168">
        <f>IF('1. NOAA Data'!D168="","",'1. NOAA Data'!D168)</f>
        <v>-2.5</v>
      </c>
      <c r="E168" s="4">
        <f>IF('1. NOAA Data'!C168:E168="","",(INT('1. NOAA Data'!C168:E168/100)+MOD('1. NOAA Data'!C168:E168,100)/60)/24)</f>
        <v>0.19999999999999998</v>
      </c>
      <c r="F168">
        <f>IF('1. NOAA Data'!F168="","",'1. NOAA Data'!F168)</f>
        <v>1.5</v>
      </c>
      <c r="G168" s="4">
        <f>IF('1. NOAA Data'!E168:G168="","",(INT('1. NOAA Data'!E168:G168/100)+MOD('1. NOAA Data'!E168:G168,100)/60)/24)</f>
        <v>0.43958333333333338</v>
      </c>
      <c r="H168">
        <f>IF('1. NOAA Data'!H168="","",'1. NOAA Data'!H168)</f>
        <v>-2.5</v>
      </c>
      <c r="I168" s="4">
        <f>IF('1. NOAA Data'!G168:I168="","",(INT('1. NOAA Data'!G168:I168/100)+MOD('1. NOAA Data'!G168:I168,100)/60)/24)</f>
        <v>0.7104166666666667</v>
      </c>
      <c r="J168">
        <f>IF('1. NOAA Data'!J168="","",'1. NOAA Data'!J168)</f>
        <v>1.5</v>
      </c>
      <c r="K168" s="4">
        <f>IF('1. NOAA Data'!I168:K168="","",(INT('1. NOAA Data'!I168:K168/100)+MOD('1. NOAA Data'!I168:K168,100)/60)/24)</f>
        <v>0.95416666666666661</v>
      </c>
      <c r="L168" t="str">
        <f>IF('1. NOAA Data'!L168="","",'1. NOAA Data'!L168)</f>
        <v/>
      </c>
    </row>
    <row r="169" spans="1:12" x14ac:dyDescent="0.2">
      <c r="A169" t="str">
        <f>'1. NOAA Data'!A169</f>
        <v>June</v>
      </c>
      <c r="B169">
        <f>'1. NOAA Data'!B169</f>
        <v>17</v>
      </c>
      <c r="C169" s="4" t="str">
        <f>IF('1. NOAA Data'!A169:C169="","",(INT('1. NOAA Data'!A169:C169/100)+MOD('1. NOAA Data'!A169:C169,100)/60)/24)</f>
        <v/>
      </c>
      <c r="D169">
        <f>IF('1. NOAA Data'!D169="","",'1. NOAA Data'!D169)</f>
        <v>-2.5</v>
      </c>
      <c r="E169" s="4">
        <f>IF('1. NOAA Data'!C169:E169="","",(INT('1. NOAA Data'!C169:E169/100)+MOD('1. NOAA Data'!C169:E169,100)/60)/24)</f>
        <v>0.23333333333333331</v>
      </c>
      <c r="F169">
        <f>IF('1. NOAA Data'!F169="","",'1. NOAA Data'!F169)</f>
        <v>1.5</v>
      </c>
      <c r="G169" s="4">
        <f>IF('1. NOAA Data'!E169:G169="","",(INT('1. NOAA Data'!E169:G169/100)+MOD('1. NOAA Data'!E169:G169,100)/60)/24)</f>
        <v>0.47222222222222227</v>
      </c>
      <c r="H169">
        <f>IF('1. NOAA Data'!H169="","",'1. NOAA Data'!H169)</f>
        <v>-2.4</v>
      </c>
      <c r="I169" s="4">
        <f>IF('1. NOAA Data'!G169:I169="","",(INT('1. NOAA Data'!G169:I169/100)+MOD('1. NOAA Data'!G169:I169,100)/60)/24)</f>
        <v>0.74375000000000002</v>
      </c>
      <c r="J169">
        <f>IF('1. NOAA Data'!J169="","",'1. NOAA Data'!J169)</f>
        <v>1.5</v>
      </c>
      <c r="K169" s="4">
        <f>IF('1. NOAA Data'!I169:K169="","",(INT('1. NOAA Data'!I169:K169/100)+MOD('1. NOAA Data'!I169:K169,100)/60)/24)</f>
        <v>0.9868055555555556</v>
      </c>
      <c r="L169" t="str">
        <f>IF('1. NOAA Data'!L169="","",'1. NOAA Data'!L169)</f>
        <v/>
      </c>
    </row>
    <row r="170" spans="1:12" x14ac:dyDescent="0.2">
      <c r="A170" t="str">
        <f>'1. NOAA Data'!A170</f>
        <v>June</v>
      </c>
      <c r="B170">
        <f>'1. NOAA Data'!B170</f>
        <v>18</v>
      </c>
      <c r="C170" s="4" t="str">
        <f>IF('1. NOAA Data'!A170:C170="","",(INT('1. NOAA Data'!A170:C170/100)+MOD('1. NOAA Data'!A170:C170,100)/60)/24)</f>
        <v/>
      </c>
      <c r="D170">
        <f>IF('1. NOAA Data'!D170="","",'1. NOAA Data'!D170)</f>
        <v>-2.5</v>
      </c>
      <c r="E170" s="4">
        <f>IF('1. NOAA Data'!C170:E170="","",(INT('1. NOAA Data'!C170:E170/100)+MOD('1. NOAA Data'!C170:E170,100)/60)/24)</f>
        <v>0.26527777777777778</v>
      </c>
      <c r="F170">
        <f>IF('1. NOAA Data'!F170="","",'1. NOAA Data'!F170)</f>
        <v>1.4</v>
      </c>
      <c r="G170" s="4">
        <f>IF('1. NOAA Data'!E170:G170="","",(INT('1. NOAA Data'!E170:G170/100)+MOD('1. NOAA Data'!E170:G170,100)/60)/24)</f>
        <v>0.50416666666666665</v>
      </c>
      <c r="H170">
        <f>IF('1. NOAA Data'!H170="","",'1. NOAA Data'!H170)</f>
        <v>-2.4</v>
      </c>
      <c r="I170" s="4">
        <f>IF('1. NOAA Data'!G170:I170="","",(INT('1. NOAA Data'!G170:I170/100)+MOD('1. NOAA Data'!G170:I170,100)/60)/24)</f>
        <v>0.77569444444444446</v>
      </c>
      <c r="J170">
        <f>IF('1. NOAA Data'!J170="","",'1. NOAA Data'!J170)</f>
        <v>1.4</v>
      </c>
      <c r="K170" s="4" t="str">
        <f>IF('1. NOAA Data'!I170:K170="","",(INT('1. NOAA Data'!I170:K170/100)+MOD('1. NOAA Data'!I170:K170,100)/60)/24)</f>
        <v/>
      </c>
      <c r="L170" t="str">
        <f>IF('1. NOAA Data'!L170="","",'1. NOAA Data'!L170)</f>
        <v/>
      </c>
    </row>
    <row r="171" spans="1:12" x14ac:dyDescent="0.2">
      <c r="A171" t="str">
        <f>'1. NOAA Data'!A171</f>
        <v>June</v>
      </c>
      <c r="B171">
        <f>'1. NOAA Data'!B171</f>
        <v>19</v>
      </c>
      <c r="C171" s="4">
        <f>IF('1. NOAA Data'!A171:C171="","",(INT('1. NOAA Data'!A171:C171/100)+MOD('1. NOAA Data'!A171:C171,100)/60)/24)</f>
        <v>1.8749999999999999E-2</v>
      </c>
      <c r="D171">
        <f>IF('1. NOAA Data'!D171="","",'1. NOAA Data'!D171)</f>
        <v>-2.4</v>
      </c>
      <c r="E171" s="4">
        <f>IF('1. NOAA Data'!C171:E171="","",(INT('1. NOAA Data'!C171:E171/100)+MOD('1. NOAA Data'!C171:E171,100)/60)/24)</f>
        <v>0.29722222222222222</v>
      </c>
      <c r="F171">
        <f>IF('1. NOAA Data'!F171="","",'1. NOAA Data'!F171)</f>
        <v>1.4</v>
      </c>
      <c r="G171" s="4">
        <f>IF('1. NOAA Data'!E171:G171="","",(INT('1. NOAA Data'!E171:G171/100)+MOD('1. NOAA Data'!E171:G171,100)/60)/24)</f>
        <v>0.53611111111111109</v>
      </c>
      <c r="H171">
        <f>IF('1. NOAA Data'!H171="","",'1. NOAA Data'!H171)</f>
        <v>-2.2999999999999998</v>
      </c>
      <c r="I171" s="4">
        <f>IF('1. NOAA Data'!G171:I171="","",(INT('1. NOAA Data'!G171:I171/100)+MOD('1. NOAA Data'!G171:I171,100)/60)/24)</f>
        <v>0.80833333333333324</v>
      </c>
      <c r="J171">
        <f>IF('1. NOAA Data'!J171="","",'1. NOAA Data'!J171)</f>
        <v>1.4</v>
      </c>
      <c r="K171" s="4" t="str">
        <f>IF('1. NOAA Data'!I171:K171="","",(INT('1. NOAA Data'!I171:K171/100)+MOD('1. NOAA Data'!I171:K171,100)/60)/24)</f>
        <v/>
      </c>
      <c r="L171" t="str">
        <f>IF('1. NOAA Data'!L171="","",'1. NOAA Data'!L171)</f>
        <v/>
      </c>
    </row>
    <row r="172" spans="1:12" x14ac:dyDescent="0.2">
      <c r="A172" t="str">
        <f>'1. NOAA Data'!A172</f>
        <v>June</v>
      </c>
      <c r="B172">
        <f>'1. NOAA Data'!B172</f>
        <v>20</v>
      </c>
      <c r="C172" s="4">
        <f>IF('1. NOAA Data'!A172:C172="","",(INT('1. NOAA Data'!A172:C172/100)+MOD('1. NOAA Data'!A172:C172,100)/60)/24)</f>
        <v>4.9999999999999996E-2</v>
      </c>
      <c r="D172">
        <f>IF('1. NOAA Data'!D172="","",'1. NOAA Data'!D172)</f>
        <v>-2.4</v>
      </c>
      <c r="E172" s="4">
        <f>IF('1. NOAA Data'!C172:E172="","",(INT('1. NOAA Data'!C172:E172/100)+MOD('1. NOAA Data'!C172:E172,100)/60)/24)</f>
        <v>0.32847222222222222</v>
      </c>
      <c r="F172">
        <f>IF('1. NOAA Data'!F172="","",'1. NOAA Data'!F172)</f>
        <v>1.3</v>
      </c>
      <c r="G172" s="4">
        <f>IF('1. NOAA Data'!E172:G172="","",(INT('1. NOAA Data'!E172:G172/100)+MOD('1. NOAA Data'!E172:G172,100)/60)/24)</f>
        <v>0.56736111111111109</v>
      </c>
      <c r="H172">
        <f>IF('1. NOAA Data'!H172="","",'1. NOAA Data'!H172)</f>
        <v>-2.2000000000000002</v>
      </c>
      <c r="I172" s="4">
        <f>IF('1. NOAA Data'!G172:I172="","",(INT('1. NOAA Data'!G172:I172/100)+MOD('1. NOAA Data'!G172:I172,100)/60)/24)</f>
        <v>0.84027777777777779</v>
      </c>
      <c r="J172">
        <f>IF('1. NOAA Data'!J172="","",'1. NOAA Data'!J172)</f>
        <v>1.3</v>
      </c>
      <c r="K172" s="4" t="str">
        <f>IF('1. NOAA Data'!I172:K172="","",(INT('1. NOAA Data'!I172:K172/100)+MOD('1. NOAA Data'!I172:K172,100)/60)/24)</f>
        <v/>
      </c>
      <c r="L172" t="str">
        <f>IF('1. NOAA Data'!L172="","",'1. NOAA Data'!L172)</f>
        <v/>
      </c>
    </row>
    <row r="173" spans="1:12" x14ac:dyDescent="0.2">
      <c r="A173" t="str">
        <f>'1. NOAA Data'!A173</f>
        <v>June</v>
      </c>
      <c r="B173">
        <f>'1. NOAA Data'!B173</f>
        <v>21</v>
      </c>
      <c r="C173" s="4">
        <f>IF('1. NOAA Data'!A173:C173="","",(INT('1. NOAA Data'!A173:C173/100)+MOD('1. NOAA Data'!A173:C173,100)/60)/24)</f>
        <v>8.1944444444444445E-2</v>
      </c>
      <c r="D173">
        <f>IF('1. NOAA Data'!D173="","",'1. NOAA Data'!D173)</f>
        <v>-2.2000000000000002</v>
      </c>
      <c r="E173" s="4">
        <f>IF('1. NOAA Data'!C173:E173="","",(INT('1. NOAA Data'!C173:E173/100)+MOD('1. NOAA Data'!C173:E173,100)/60)/24)</f>
        <v>0.36041666666666666</v>
      </c>
      <c r="F173">
        <f>IF('1. NOAA Data'!F173="","",'1. NOAA Data'!F173)</f>
        <v>1.3</v>
      </c>
      <c r="G173" s="4">
        <f>IF('1. NOAA Data'!E173:G173="","",(INT('1. NOAA Data'!E173:G173/100)+MOD('1. NOAA Data'!E173:G173,100)/60)/24)</f>
        <v>0.59861111111111109</v>
      </c>
      <c r="H173">
        <f>IF('1. NOAA Data'!H173="","",'1. NOAA Data'!H173)</f>
        <v>-2.2000000000000002</v>
      </c>
      <c r="I173" s="4">
        <f>IF('1. NOAA Data'!G173:I173="","",(INT('1. NOAA Data'!G173:I173/100)+MOD('1. NOAA Data'!G173:I173,100)/60)/24)</f>
        <v>0.87291666666666667</v>
      </c>
      <c r="J173">
        <f>IF('1. NOAA Data'!J173="","",'1. NOAA Data'!J173)</f>
        <v>1.2</v>
      </c>
      <c r="K173" s="4" t="str">
        <f>IF('1. NOAA Data'!I173:K173="","",(INT('1. NOAA Data'!I173:K173/100)+MOD('1. NOAA Data'!I173:K173,100)/60)/24)</f>
        <v/>
      </c>
      <c r="L173" t="str">
        <f>IF('1. NOAA Data'!L173="","",'1. NOAA Data'!L173)</f>
        <v/>
      </c>
    </row>
    <row r="174" spans="1:12" x14ac:dyDescent="0.2">
      <c r="A174" t="str">
        <f>'1. NOAA Data'!A174</f>
        <v>June</v>
      </c>
      <c r="B174">
        <f>'1. NOAA Data'!B174</f>
        <v>22</v>
      </c>
      <c r="C174" s="4">
        <f>IF('1. NOAA Data'!A174:C174="","",(INT('1. NOAA Data'!A174:C174/100)+MOD('1. NOAA Data'!A174:C174,100)/60)/24)</f>
        <v>0.11388888888888889</v>
      </c>
      <c r="D174">
        <f>IF('1. NOAA Data'!D174="","",'1. NOAA Data'!D174)</f>
        <v>-2.2000000000000002</v>
      </c>
      <c r="E174" s="4">
        <f>IF('1. NOAA Data'!C174:E174="","",(INT('1. NOAA Data'!C174:E174/100)+MOD('1. NOAA Data'!C174:E174,100)/60)/24)</f>
        <v>0.3923611111111111</v>
      </c>
      <c r="F174">
        <f>IF('1. NOAA Data'!F174="","",'1. NOAA Data'!F174)</f>
        <v>1.2</v>
      </c>
      <c r="G174" s="4">
        <f>IF('1. NOAA Data'!E174:G174="","",(INT('1. NOAA Data'!E174:G174/100)+MOD('1. NOAA Data'!E174:G174,100)/60)/24)</f>
        <v>0.63055555555555554</v>
      </c>
      <c r="H174">
        <f>IF('1. NOAA Data'!H174="","",'1. NOAA Data'!H174)</f>
        <v>-2.1</v>
      </c>
      <c r="I174" s="4">
        <f>IF('1. NOAA Data'!G174:I174="","",(INT('1. NOAA Data'!G174:I174/100)+MOD('1. NOAA Data'!G174:I174,100)/60)/24)</f>
        <v>0.90625</v>
      </c>
      <c r="J174" t="str">
        <f>IF('1. NOAA Data'!J174="","",'1. NOAA Data'!J174)</f>
        <v/>
      </c>
      <c r="K174" s="4" t="str">
        <f>IF('1. NOAA Data'!I174:K174="","",(INT('1. NOAA Data'!I174:K174/100)+MOD('1. NOAA Data'!I174:K174,100)/60)/24)</f>
        <v/>
      </c>
      <c r="L174" t="str">
        <f>IF('1. NOAA Data'!L174="","",'1. NOAA Data'!L174)</f>
        <v/>
      </c>
    </row>
    <row r="175" spans="1:12" x14ac:dyDescent="0.2">
      <c r="A175" t="str">
        <f>'1. NOAA Data'!A175</f>
        <v>June</v>
      </c>
      <c r="B175">
        <f>'1. NOAA Data'!B175</f>
        <v>23</v>
      </c>
      <c r="C175" s="4" t="str">
        <f>IF('1. NOAA Data'!A175:C175="","",(INT('1. NOAA Data'!A175:C175/100)+MOD('1. NOAA Data'!A175:C175,100)/60)/24)</f>
        <v/>
      </c>
      <c r="D175">
        <f>IF('1. NOAA Data'!D175="","",'1. NOAA Data'!D175)</f>
        <v>1.2</v>
      </c>
      <c r="E175" s="4">
        <f>IF('1. NOAA Data'!C175:E175="","",(INT('1. NOAA Data'!C175:E175/100)+MOD('1. NOAA Data'!C175:E175,100)/60)/24)</f>
        <v>0.14652777777777778</v>
      </c>
      <c r="F175">
        <f>IF('1. NOAA Data'!F175="","",'1. NOAA Data'!F175)</f>
        <v>-2.1</v>
      </c>
      <c r="G175" s="4">
        <f>IF('1. NOAA Data'!E175:G175="","",(INT('1. NOAA Data'!E175:G175/100)+MOD('1. NOAA Data'!E175:G175,100)/60)/24)</f>
        <v>0.42499999999999999</v>
      </c>
      <c r="H175">
        <f>IF('1. NOAA Data'!H175="","",'1. NOAA Data'!H175)</f>
        <v>1.2</v>
      </c>
      <c r="I175" s="4">
        <f>IF('1. NOAA Data'!G175:I175="","",(INT('1. NOAA Data'!G175:I175/100)+MOD('1. NOAA Data'!G175:I175,100)/60)/24)</f>
        <v>0.66388888888888886</v>
      </c>
      <c r="J175">
        <f>IF('1. NOAA Data'!J175="","",'1. NOAA Data'!J175)</f>
        <v>-2.1</v>
      </c>
      <c r="K175" s="4">
        <f>IF('1. NOAA Data'!I175:K175="","",(INT('1. NOAA Data'!I175:K175/100)+MOD('1. NOAA Data'!I175:K175,100)/60)/24)</f>
        <v>0.94097222222222221</v>
      </c>
      <c r="L175" t="str">
        <f>IF('1. NOAA Data'!L175="","",'1. NOAA Data'!L175)</f>
        <v/>
      </c>
    </row>
    <row r="176" spans="1:12" x14ac:dyDescent="0.2">
      <c r="A176" t="str">
        <f>'1. NOAA Data'!A176</f>
        <v>June</v>
      </c>
      <c r="B176">
        <f>'1. NOAA Data'!B176</f>
        <v>24</v>
      </c>
      <c r="C176" s="4" t="str">
        <f>IF('1. NOAA Data'!A176:C176="","",(INT('1. NOAA Data'!A176:C176/100)+MOD('1. NOAA Data'!A176:C176,100)/60)/24)</f>
        <v/>
      </c>
      <c r="D176">
        <f>IF('1. NOAA Data'!D176="","",'1. NOAA Data'!D176)</f>
        <v>1.2</v>
      </c>
      <c r="E176" s="4">
        <f>IF('1. NOAA Data'!C176:E176="","",(INT('1. NOAA Data'!C176:E176/100)+MOD('1. NOAA Data'!C176:E176,100)/60)/24)</f>
        <v>0.18055555555555555</v>
      </c>
      <c r="F176">
        <f>IF('1. NOAA Data'!F176="","",'1. NOAA Data'!F176)</f>
        <v>-2.1</v>
      </c>
      <c r="G176" s="4">
        <f>IF('1. NOAA Data'!E176:G176="","",(INT('1. NOAA Data'!E176:G176/100)+MOD('1. NOAA Data'!E176:G176,100)/60)/24)</f>
        <v>0.45902777777777781</v>
      </c>
      <c r="H176">
        <f>IF('1. NOAA Data'!H176="","",'1. NOAA Data'!H176)</f>
        <v>1.2</v>
      </c>
      <c r="I176" s="4">
        <f>IF('1. NOAA Data'!G176:I176="","",(INT('1. NOAA Data'!G176:I176/100)+MOD('1. NOAA Data'!G176:I176,100)/60)/24)</f>
        <v>0.69861111111111107</v>
      </c>
      <c r="J176">
        <f>IF('1. NOAA Data'!J176="","",'1. NOAA Data'!J176)</f>
        <v>-2</v>
      </c>
      <c r="K176" s="4">
        <f>IF('1. NOAA Data'!I176:K176="","",(INT('1. NOAA Data'!I176:K176/100)+MOD('1. NOAA Data'!I176:K176,100)/60)/24)</f>
        <v>0.97638888888888886</v>
      </c>
      <c r="L176" t="str">
        <f>IF('1. NOAA Data'!L176="","",'1. NOAA Data'!L176)</f>
        <v/>
      </c>
    </row>
    <row r="177" spans="1:12" x14ac:dyDescent="0.2">
      <c r="A177" t="str">
        <f>'1. NOAA Data'!A177</f>
        <v>June</v>
      </c>
      <c r="B177">
        <f>'1. NOAA Data'!B177</f>
        <v>25</v>
      </c>
      <c r="C177" s="4" t="str">
        <f>IF('1. NOAA Data'!A177:C177="","",(INT('1. NOAA Data'!A177:C177/100)+MOD('1. NOAA Data'!A177:C177,100)/60)/24)</f>
        <v/>
      </c>
      <c r="D177">
        <f>IF('1. NOAA Data'!D177="","",'1. NOAA Data'!D177)</f>
        <v>1.1000000000000001</v>
      </c>
      <c r="E177" s="4">
        <f>IF('1. NOAA Data'!C177:E177="","",(INT('1. NOAA Data'!C177:E177/100)+MOD('1. NOAA Data'!C177:E177,100)/60)/24)</f>
        <v>0.21597222222222223</v>
      </c>
      <c r="F177">
        <f>IF('1. NOAA Data'!F177="","",'1. NOAA Data'!F177)</f>
        <v>-2</v>
      </c>
      <c r="G177" s="4">
        <f>IF('1. NOAA Data'!E177:G177="","",(INT('1. NOAA Data'!E177:G177/100)+MOD('1. NOAA Data'!E177:G177,100)/60)/24)</f>
        <v>0.49374999999999997</v>
      </c>
      <c r="H177">
        <f>IF('1. NOAA Data'!H177="","",'1. NOAA Data'!H177)</f>
        <v>1.2</v>
      </c>
      <c r="I177" s="4">
        <f>IF('1. NOAA Data'!G177:I177="","",(INT('1. NOAA Data'!G177:I177/100)+MOD('1. NOAA Data'!G177:I177,100)/60)/24)</f>
        <v>0.73333333333333339</v>
      </c>
      <c r="J177">
        <f>IF('1. NOAA Data'!J177="","",'1. NOAA Data'!J177)</f>
        <v>-2.1</v>
      </c>
      <c r="K177" s="4" t="str">
        <f>IF('1. NOAA Data'!I177:K177="","",(INT('1. NOAA Data'!I177:K177/100)+MOD('1. NOAA Data'!I177:K177,100)/60)/24)</f>
        <v/>
      </c>
      <c r="L177" t="str">
        <f>IF('1. NOAA Data'!L177="","",'1. NOAA Data'!L177)</f>
        <v/>
      </c>
    </row>
    <row r="178" spans="1:12" x14ac:dyDescent="0.2">
      <c r="A178" t="str">
        <f>'1. NOAA Data'!A178</f>
        <v>June</v>
      </c>
      <c r="B178">
        <f>'1. NOAA Data'!B178</f>
        <v>26</v>
      </c>
      <c r="C178" s="4">
        <f>IF('1. NOAA Data'!A178:C178="","",(INT('1. NOAA Data'!A178:C178/100)+MOD('1. NOAA Data'!A178:C178,100)/60)/24)</f>
        <v>1.2499999999999999E-2</v>
      </c>
      <c r="D178">
        <f>IF('1. NOAA Data'!D178="","",'1. NOAA Data'!D178)</f>
        <v>1.2</v>
      </c>
      <c r="E178" s="4">
        <f>IF('1. NOAA Data'!C178:E178="","",(INT('1. NOAA Data'!C178:E178/100)+MOD('1. NOAA Data'!C178:E178,100)/60)/24)</f>
        <v>0.25138888888888888</v>
      </c>
      <c r="F178">
        <f>IF('1. NOAA Data'!F178="","",'1. NOAA Data'!F178)</f>
        <v>-2</v>
      </c>
      <c r="G178" s="4">
        <f>IF('1. NOAA Data'!E178:G178="","",(INT('1. NOAA Data'!E178:G178/100)+MOD('1. NOAA Data'!E178:G178,100)/60)/24)</f>
        <v>0.52708333333333335</v>
      </c>
      <c r="H178">
        <f>IF('1. NOAA Data'!H178="","",'1. NOAA Data'!H178)</f>
        <v>1.2</v>
      </c>
      <c r="I178" s="4">
        <f>IF('1. NOAA Data'!G178:I178="","",(INT('1. NOAA Data'!G178:I178/100)+MOD('1. NOAA Data'!G178:I178,100)/60)/24)</f>
        <v>0.76736111111111116</v>
      </c>
      <c r="J178">
        <f>IF('1. NOAA Data'!J178="","",'1. NOAA Data'!J178)</f>
        <v>-2.1</v>
      </c>
      <c r="K178" s="4" t="str">
        <f>IF('1. NOAA Data'!I178:K178="","",(INT('1. NOAA Data'!I178:K178/100)+MOD('1. NOAA Data'!I178:K178,100)/60)/24)</f>
        <v/>
      </c>
      <c r="L178" t="str">
        <f>IF('1. NOAA Data'!L178="","",'1. NOAA Data'!L178)</f>
        <v/>
      </c>
    </row>
    <row r="179" spans="1:12" x14ac:dyDescent="0.2">
      <c r="A179" t="str">
        <f>'1. NOAA Data'!A179</f>
        <v>June</v>
      </c>
      <c r="B179">
        <f>'1. NOAA Data'!B179</f>
        <v>27</v>
      </c>
      <c r="C179" s="4">
        <f>IF('1. NOAA Data'!A179:C179="","",(INT('1. NOAA Data'!A179:C179/100)+MOD('1. NOAA Data'!A179:C179,100)/60)/24)</f>
        <v>4.7222222222222221E-2</v>
      </c>
      <c r="D179">
        <f>IF('1. NOAA Data'!D179="","",'1. NOAA Data'!D179)</f>
        <v>1.2</v>
      </c>
      <c r="E179" s="4">
        <f>IF('1. NOAA Data'!C179:E179="","",(INT('1. NOAA Data'!C179:E179/100)+MOD('1. NOAA Data'!C179:E179,100)/60)/24)</f>
        <v>0.28680555555555554</v>
      </c>
      <c r="F179">
        <f>IF('1. NOAA Data'!F179="","",'1. NOAA Data'!F179)</f>
        <v>-2.1</v>
      </c>
      <c r="G179" s="4">
        <f>IF('1. NOAA Data'!E179:G179="","",(INT('1. NOAA Data'!E179:G179/100)+MOD('1. NOAA Data'!E179:G179,100)/60)/24)</f>
        <v>0.56041666666666667</v>
      </c>
      <c r="H179">
        <f>IF('1. NOAA Data'!H179="","",'1. NOAA Data'!H179)</f>
        <v>1.2</v>
      </c>
      <c r="I179" s="4">
        <f>IF('1. NOAA Data'!G179:I179="","",(INT('1. NOAA Data'!G179:I179/100)+MOD('1. NOAA Data'!G179:I179,100)/60)/24)</f>
        <v>0.80208333333333337</v>
      </c>
      <c r="J179">
        <f>IF('1. NOAA Data'!J179="","",'1. NOAA Data'!J179)</f>
        <v>-2.2000000000000002</v>
      </c>
      <c r="K179" s="4" t="str">
        <f>IF('1. NOAA Data'!I179:K179="","",(INT('1. NOAA Data'!I179:K179/100)+MOD('1. NOAA Data'!I179:K179,100)/60)/24)</f>
        <v/>
      </c>
      <c r="L179" t="str">
        <f>IF('1. NOAA Data'!L179="","",'1. NOAA Data'!L179)</f>
        <v/>
      </c>
    </row>
    <row r="180" spans="1:12" x14ac:dyDescent="0.2">
      <c r="A180" t="str">
        <f>'1. NOAA Data'!A180</f>
        <v>June</v>
      </c>
      <c r="B180">
        <f>'1. NOAA Data'!B180</f>
        <v>28</v>
      </c>
      <c r="C180" s="4">
        <f>IF('1. NOAA Data'!A180:C180="","",(INT('1. NOAA Data'!A180:C180/100)+MOD('1. NOAA Data'!A180:C180,100)/60)/24)</f>
        <v>8.1250000000000003E-2</v>
      </c>
      <c r="D180">
        <f>IF('1. NOAA Data'!D180="","",'1. NOAA Data'!D180)</f>
        <v>1.2</v>
      </c>
      <c r="E180" s="4">
        <f>IF('1. NOAA Data'!C180:E180="","",(INT('1. NOAA Data'!C180:E180/100)+MOD('1. NOAA Data'!C180:E180,100)/60)/24)</f>
        <v>0.32083333333333336</v>
      </c>
      <c r="F180">
        <f>IF('1. NOAA Data'!F180="","",'1. NOAA Data'!F180)</f>
        <v>-2.2000000000000002</v>
      </c>
      <c r="G180" s="4">
        <f>IF('1. NOAA Data'!E180:G180="","",(INT('1. NOAA Data'!E180:G180/100)+MOD('1. NOAA Data'!E180:G180,100)/60)/24)</f>
        <v>0.59236111111111112</v>
      </c>
      <c r="H180">
        <f>IF('1. NOAA Data'!H180="","",'1. NOAA Data'!H180)</f>
        <v>1.3</v>
      </c>
      <c r="I180" s="4">
        <f>IF('1. NOAA Data'!G180:I180="","",(INT('1. NOAA Data'!G180:I180/100)+MOD('1. NOAA Data'!G180:I180,100)/60)/24)</f>
        <v>0.83472222222222225</v>
      </c>
      <c r="J180">
        <f>IF('1. NOAA Data'!J180="","",'1. NOAA Data'!J180)</f>
        <v>-2.2999999999999998</v>
      </c>
      <c r="K180" s="4" t="str">
        <f>IF('1. NOAA Data'!I180:K180="","",(INT('1. NOAA Data'!I180:K180/100)+MOD('1. NOAA Data'!I180:K180,100)/60)/24)</f>
        <v/>
      </c>
      <c r="L180" t="str">
        <f>IF('1. NOAA Data'!L180="","",'1. NOAA Data'!L180)</f>
        <v/>
      </c>
    </row>
    <row r="181" spans="1:12" x14ac:dyDescent="0.2">
      <c r="A181" t="str">
        <f>'1. NOAA Data'!A181</f>
        <v>June</v>
      </c>
      <c r="B181">
        <f>'1. NOAA Data'!B181</f>
        <v>29</v>
      </c>
      <c r="C181" s="4">
        <f>IF('1. NOAA Data'!A181:C181="","",(INT('1. NOAA Data'!A181:C181/100)+MOD('1. NOAA Data'!A181:C181,100)/60)/24)</f>
        <v>0.11388888888888889</v>
      </c>
      <c r="D181">
        <f>IF('1. NOAA Data'!D181="","",'1. NOAA Data'!D181)</f>
        <v>1.3</v>
      </c>
      <c r="E181" s="4">
        <f>IF('1. NOAA Data'!C181:E181="","",(INT('1. NOAA Data'!C181:E181/100)+MOD('1. NOAA Data'!C181:E181,100)/60)/24)</f>
        <v>0.35416666666666669</v>
      </c>
      <c r="F181">
        <f>IF('1. NOAA Data'!F181="","",'1. NOAA Data'!F181)</f>
        <v>-2.2000000000000002</v>
      </c>
      <c r="G181" s="4">
        <f>IF('1. NOAA Data'!E181:G181="","",(INT('1. NOAA Data'!E181:G181/100)+MOD('1. NOAA Data'!E181:G181,100)/60)/24)</f>
        <v>0.62361111111111112</v>
      </c>
      <c r="H181">
        <f>IF('1. NOAA Data'!H181="","",'1. NOAA Data'!H181)</f>
        <v>1.4</v>
      </c>
      <c r="I181" s="4">
        <f>IF('1. NOAA Data'!G181:I181="","",(INT('1. NOAA Data'!G181:I181/100)+MOD('1. NOAA Data'!G181:I181,100)/60)/24)</f>
        <v>0.86736111111111114</v>
      </c>
      <c r="J181" t="str">
        <f>IF('1. NOAA Data'!J181="","",'1. NOAA Data'!J181)</f>
        <v/>
      </c>
      <c r="K181" s="4" t="str">
        <f>IF('1. NOAA Data'!I181:K181="","",(INT('1. NOAA Data'!I181:K181/100)+MOD('1. NOAA Data'!I181:K181,100)/60)/24)</f>
        <v/>
      </c>
      <c r="L181" t="str">
        <f>IF('1. NOAA Data'!L181="","",'1. NOAA Data'!L181)</f>
        <v/>
      </c>
    </row>
    <row r="182" spans="1:12" x14ac:dyDescent="0.2">
      <c r="A182" t="str">
        <f>'1. NOAA Data'!A182</f>
        <v>June</v>
      </c>
      <c r="B182">
        <f>'1. NOAA Data'!B182</f>
        <v>30</v>
      </c>
      <c r="C182" s="4" t="str">
        <f>IF('1. NOAA Data'!A182:C182="","",(INT('1. NOAA Data'!A182:C182/100)+MOD('1. NOAA Data'!A182:C182,100)/60)/24)</f>
        <v/>
      </c>
      <c r="D182">
        <f>IF('1. NOAA Data'!D182="","",'1. NOAA Data'!D182)</f>
        <v>-2.4</v>
      </c>
      <c r="E182" s="4">
        <f>IF('1. NOAA Data'!C182:E182="","",(INT('1. NOAA Data'!C182:E182/100)+MOD('1. NOAA Data'!C182:E182,100)/60)/24)</f>
        <v>0.14583333333333334</v>
      </c>
      <c r="F182">
        <f>IF('1. NOAA Data'!F182="","",'1. NOAA Data'!F182)</f>
        <v>1.4</v>
      </c>
      <c r="G182" s="4">
        <f>IF('1. NOAA Data'!E182:G182="","",(INT('1. NOAA Data'!E182:G182/100)+MOD('1. NOAA Data'!E182:G182,100)/60)/24)</f>
        <v>0.38611111111111113</v>
      </c>
      <c r="H182">
        <f>IF('1. NOAA Data'!H182="","",'1. NOAA Data'!H182)</f>
        <v>-2.4</v>
      </c>
      <c r="I182" s="4">
        <f>IF('1. NOAA Data'!G182:I182="","",(INT('1. NOAA Data'!G182:I182/100)+MOD('1. NOAA Data'!G182:I182,100)/60)/24)</f>
        <v>0.65416666666666667</v>
      </c>
      <c r="J182">
        <f>IF('1. NOAA Data'!J182="","",'1. NOAA Data'!J182)</f>
        <v>1.4</v>
      </c>
      <c r="K182" s="4">
        <f>IF('1. NOAA Data'!I182:K182="","",(INT('1. NOAA Data'!I182:K182/100)+MOD('1. NOAA Data'!I182:K182,100)/60)/24)</f>
        <v>0.9</v>
      </c>
      <c r="L182" t="str">
        <f>IF('1. NOAA Data'!L182="","",'1. NOAA Data'!L182)</f>
        <v/>
      </c>
    </row>
    <row r="183" spans="1:12" x14ac:dyDescent="0.2">
      <c r="A183" t="str">
        <f>'1. NOAA Data'!A183</f>
        <v>July</v>
      </c>
      <c r="B183">
        <f>'1. NOAA Data'!B183</f>
        <v>1</v>
      </c>
      <c r="C183" s="4" t="str">
        <f>IF('1. NOAA Data'!A183:C183="","",(INT('1. NOAA Data'!A183:C183/100)+MOD('1. NOAA Data'!A183:C183,100)/60)/24)</f>
        <v/>
      </c>
      <c r="D183">
        <f>IF('1. NOAA Data'!D183="","",'1. NOAA Data'!D183)</f>
        <v>-2.5</v>
      </c>
      <c r="E183" s="4">
        <f>IF('1. NOAA Data'!C183:E183="","",(INT('1. NOAA Data'!C183:E183/100)+MOD('1. NOAA Data'!C183:E183,100)/60)/24)</f>
        <v>0.17708333333333334</v>
      </c>
      <c r="F183">
        <f>IF('1. NOAA Data'!F183="","",'1. NOAA Data'!F183)</f>
        <v>1.4</v>
      </c>
      <c r="G183" s="4">
        <f>IF('1. NOAA Data'!E183:G183="","",(INT('1. NOAA Data'!E183:G183/100)+MOD('1. NOAA Data'!E183:G183,100)/60)/24)</f>
        <v>0.41805555555555557</v>
      </c>
      <c r="H183">
        <f>IF('1. NOAA Data'!H183="","",'1. NOAA Data'!H183)</f>
        <v>-2.4</v>
      </c>
      <c r="I183" s="4">
        <f>IF('1. NOAA Data'!G183:I183="","",(INT('1. NOAA Data'!G183:I183/100)+MOD('1. NOAA Data'!G183:I183,100)/60)/24)</f>
        <v>0.68541666666666667</v>
      </c>
      <c r="J183">
        <f>IF('1. NOAA Data'!J183="","",'1. NOAA Data'!J183)</f>
        <v>1.5</v>
      </c>
      <c r="K183" s="4">
        <f>IF('1. NOAA Data'!I183:K183="","",(INT('1. NOAA Data'!I183:K183/100)+MOD('1. NOAA Data'!I183:K183,100)/60)/24)</f>
        <v>0.93194444444444446</v>
      </c>
      <c r="L183" t="str">
        <f>IF('1. NOAA Data'!L183="","",'1. NOAA Data'!L183)</f>
        <v/>
      </c>
    </row>
    <row r="184" spans="1:12" x14ac:dyDescent="0.2">
      <c r="A184" t="str">
        <f>'1. NOAA Data'!A184</f>
        <v>July</v>
      </c>
      <c r="B184">
        <f>'1. NOAA Data'!B184</f>
        <v>2</v>
      </c>
      <c r="C184" s="4" t="str">
        <f>IF('1. NOAA Data'!A184:C184="","",(INT('1. NOAA Data'!A184:C184/100)+MOD('1. NOAA Data'!A184:C184,100)/60)/24)</f>
        <v/>
      </c>
      <c r="D184">
        <f>IF('1. NOAA Data'!D184="","",'1. NOAA Data'!D184)</f>
        <v>-2.5</v>
      </c>
      <c r="E184" s="4">
        <f>IF('1. NOAA Data'!C184:E184="","",(INT('1. NOAA Data'!C184:E184/100)+MOD('1. NOAA Data'!C184:E184,100)/60)/24)</f>
        <v>0.20833333333333334</v>
      </c>
      <c r="F184">
        <f>IF('1. NOAA Data'!F184="","",'1. NOAA Data'!F184)</f>
        <v>1.5</v>
      </c>
      <c r="G184" s="4">
        <f>IF('1. NOAA Data'!E184:G184="","",(INT('1. NOAA Data'!E184:G184/100)+MOD('1. NOAA Data'!E184:G184,100)/60)/24)</f>
        <v>0.45</v>
      </c>
      <c r="H184">
        <f>IF('1. NOAA Data'!H184="","",'1. NOAA Data'!H184)</f>
        <v>-2.5</v>
      </c>
      <c r="I184" s="4">
        <f>IF('1. NOAA Data'!G184:I184="","",(INT('1. NOAA Data'!G184:I184/100)+MOD('1. NOAA Data'!G184:I184,100)/60)/24)</f>
        <v>0.71666666666666667</v>
      </c>
      <c r="J184">
        <f>IF('1. NOAA Data'!J184="","",'1. NOAA Data'!J184)</f>
        <v>1.5</v>
      </c>
      <c r="K184" s="4">
        <f>IF('1. NOAA Data'!I184:K184="","",(INT('1. NOAA Data'!I184:K184/100)+MOD('1. NOAA Data'!I184:K184,100)/60)/24)</f>
        <v>0.96458333333333324</v>
      </c>
      <c r="L184" t="str">
        <f>IF('1. NOAA Data'!L184="","",'1. NOAA Data'!L184)</f>
        <v/>
      </c>
    </row>
    <row r="185" spans="1:12" x14ac:dyDescent="0.2">
      <c r="A185" t="str">
        <f>'1. NOAA Data'!A185</f>
        <v>July</v>
      </c>
      <c r="B185">
        <f>'1. NOAA Data'!B185</f>
        <v>3</v>
      </c>
      <c r="C185" s="4" t="str">
        <f>IF('1. NOAA Data'!A185:C185="","",(INT('1. NOAA Data'!A185:C185/100)+MOD('1. NOAA Data'!A185:C185,100)/60)/24)</f>
        <v/>
      </c>
      <c r="D185">
        <f>IF('1. NOAA Data'!D185="","",'1. NOAA Data'!D185)</f>
        <v>-2.5</v>
      </c>
      <c r="E185" s="4">
        <f>IF('1. NOAA Data'!C185:E185="","",(INT('1. NOAA Data'!C185:E185/100)+MOD('1. NOAA Data'!C185:E185,100)/60)/24)</f>
        <v>0.24027777777777778</v>
      </c>
      <c r="F185">
        <f>IF('1. NOAA Data'!F185="","",'1. NOAA Data'!F185)</f>
        <v>1.5</v>
      </c>
      <c r="G185" s="4">
        <f>IF('1. NOAA Data'!E185:G185="","",(INT('1. NOAA Data'!E185:G185/100)+MOD('1. NOAA Data'!E185:G185,100)/60)/24)</f>
        <v>0.4826388888888889</v>
      </c>
      <c r="H185">
        <f>IF('1. NOAA Data'!H185="","",'1. NOAA Data'!H185)</f>
        <v>-2.5</v>
      </c>
      <c r="I185" s="4">
        <f>IF('1. NOAA Data'!G185:I185="","",(INT('1. NOAA Data'!G185:I185/100)+MOD('1. NOAA Data'!G185:I185,100)/60)/24)</f>
        <v>0.75</v>
      </c>
      <c r="J185">
        <f>IF('1. NOAA Data'!J185="","",'1. NOAA Data'!J185)</f>
        <v>1.5</v>
      </c>
      <c r="K185" s="4">
        <f>IF('1. NOAA Data'!I185:K185="","",(INT('1. NOAA Data'!I185:K185/100)+MOD('1. NOAA Data'!I185:K185,100)/60)/24)</f>
        <v>0.99791666666666667</v>
      </c>
      <c r="L185" t="str">
        <f>IF('1. NOAA Data'!L185="","",'1. NOAA Data'!L185)</f>
        <v/>
      </c>
    </row>
    <row r="186" spans="1:12" x14ac:dyDescent="0.2">
      <c r="A186" t="str">
        <f>'1. NOAA Data'!A186</f>
        <v>July</v>
      </c>
      <c r="B186">
        <f>'1. NOAA Data'!B186</f>
        <v>4</v>
      </c>
      <c r="C186" s="4" t="str">
        <f>IF('1. NOAA Data'!A186:C186="","",(INT('1. NOAA Data'!A186:C186/100)+MOD('1. NOAA Data'!A186:C186,100)/60)/24)</f>
        <v/>
      </c>
      <c r="D186">
        <f>IF('1. NOAA Data'!D186="","",'1. NOAA Data'!D186)</f>
        <v>-2.6</v>
      </c>
      <c r="E186" s="4">
        <f>IF('1. NOAA Data'!C186:E186="","",(INT('1. NOAA Data'!C186:E186/100)+MOD('1. NOAA Data'!C186:E186,100)/60)/24)</f>
        <v>0.27291666666666664</v>
      </c>
      <c r="F186">
        <f>IF('1. NOAA Data'!F186="","",'1. NOAA Data'!F186)</f>
        <v>1.5</v>
      </c>
      <c r="G186" s="4">
        <f>IF('1. NOAA Data'!E186:G186="","",(INT('1. NOAA Data'!E186:G186/100)+MOD('1. NOAA Data'!E186:G186,100)/60)/24)</f>
        <v>0.51597222222222217</v>
      </c>
      <c r="H186">
        <f>IF('1. NOAA Data'!H186="","",'1. NOAA Data'!H186)</f>
        <v>-2.5</v>
      </c>
      <c r="I186" s="4">
        <f>IF('1. NOAA Data'!G186:I186="","",(INT('1. NOAA Data'!G186:I186/100)+MOD('1. NOAA Data'!G186:I186,100)/60)/24)</f>
        <v>0.78402777777777777</v>
      </c>
      <c r="J186">
        <f>IF('1. NOAA Data'!J186="","",'1. NOAA Data'!J186)</f>
        <v>1.5</v>
      </c>
      <c r="K186" s="4" t="str">
        <f>IF('1. NOAA Data'!I186:K186="","",(INT('1. NOAA Data'!I186:K186/100)+MOD('1. NOAA Data'!I186:K186,100)/60)/24)</f>
        <v/>
      </c>
      <c r="L186" t="str">
        <f>IF('1. NOAA Data'!L186="","",'1. NOAA Data'!L186)</f>
        <v/>
      </c>
    </row>
    <row r="187" spans="1:12" x14ac:dyDescent="0.2">
      <c r="A187" t="str">
        <f>'1. NOAA Data'!A187</f>
        <v>July</v>
      </c>
      <c r="B187">
        <f>'1. NOAA Data'!B187</f>
        <v>5</v>
      </c>
      <c r="C187" s="4">
        <f>IF('1. NOAA Data'!A187:C187="","",(INT('1. NOAA Data'!A187:C187/100)+MOD('1. NOAA Data'!A187:C187,100)/60)/24)</f>
        <v>3.2638888888888891E-2</v>
      </c>
      <c r="D187">
        <f>IF('1. NOAA Data'!D187="","",'1. NOAA Data'!D187)</f>
        <v>-2.5</v>
      </c>
      <c r="E187" s="4">
        <f>IF('1. NOAA Data'!C187:E187="","",(INT('1. NOAA Data'!C187:E187/100)+MOD('1. NOAA Data'!C187:E187,100)/60)/24)</f>
        <v>0.30694444444444441</v>
      </c>
      <c r="F187">
        <f>IF('1. NOAA Data'!F187="","",'1. NOAA Data'!F187)</f>
        <v>1.5</v>
      </c>
      <c r="G187" s="4">
        <f>IF('1. NOAA Data'!E187:G187="","",(INT('1. NOAA Data'!E187:G187/100)+MOD('1. NOAA Data'!E187:G187,100)/60)/24)</f>
        <v>0.55069444444444449</v>
      </c>
      <c r="H187">
        <f>IF('1. NOAA Data'!H187="","",'1. NOAA Data'!H187)</f>
        <v>-2.5</v>
      </c>
      <c r="I187" s="4">
        <f>IF('1. NOAA Data'!G187:I187="","",(INT('1. NOAA Data'!G187:I187/100)+MOD('1. NOAA Data'!G187:I187,100)/60)/24)</f>
        <v>0.82013888888888886</v>
      </c>
      <c r="J187">
        <f>IF('1. NOAA Data'!J187="","",'1. NOAA Data'!J187)</f>
        <v>1.5</v>
      </c>
      <c r="K187" s="4" t="str">
        <f>IF('1. NOAA Data'!I187:K187="","",(INT('1. NOAA Data'!I187:K187/100)+MOD('1. NOAA Data'!I187:K187,100)/60)/24)</f>
        <v/>
      </c>
      <c r="L187" t="str">
        <f>IF('1. NOAA Data'!L187="","",'1. NOAA Data'!L187)</f>
        <v/>
      </c>
    </row>
    <row r="188" spans="1:12" x14ac:dyDescent="0.2">
      <c r="A188" t="str">
        <f>'1. NOAA Data'!A188</f>
        <v>July</v>
      </c>
      <c r="B188">
        <f>'1. NOAA Data'!B188</f>
        <v>6</v>
      </c>
      <c r="C188" s="4">
        <f>IF('1. NOAA Data'!A188:C188="","",(INT('1. NOAA Data'!A188:C188/100)+MOD('1. NOAA Data'!A188:C188,100)/60)/24)</f>
        <v>6.8749999999999992E-2</v>
      </c>
      <c r="D188">
        <f>IF('1. NOAA Data'!D188="","",'1. NOAA Data'!D188)</f>
        <v>-2.5</v>
      </c>
      <c r="E188" s="4">
        <f>IF('1. NOAA Data'!C188:E188="","",(INT('1. NOAA Data'!C188:E188/100)+MOD('1. NOAA Data'!C188:E188,100)/60)/24)</f>
        <v>0.34236111111111112</v>
      </c>
      <c r="F188">
        <f>IF('1. NOAA Data'!F188="","",'1. NOAA Data'!F188)</f>
        <v>1.5</v>
      </c>
      <c r="G188" s="4">
        <f>IF('1. NOAA Data'!E188:G188="","",(INT('1. NOAA Data'!E188:G188/100)+MOD('1. NOAA Data'!E188:G188,100)/60)/24)</f>
        <v>0.58750000000000002</v>
      </c>
      <c r="H188">
        <f>IF('1. NOAA Data'!H188="","",'1. NOAA Data'!H188)</f>
        <v>-2.5</v>
      </c>
      <c r="I188" s="4">
        <f>IF('1. NOAA Data'!G188:I188="","",(INT('1. NOAA Data'!G188:I188/100)+MOD('1. NOAA Data'!G188:I188,100)/60)/24)</f>
        <v>0.85972222222222217</v>
      </c>
      <c r="J188">
        <f>IF('1. NOAA Data'!J188="","",'1. NOAA Data'!J188)</f>
        <v>1.5</v>
      </c>
      <c r="K188" s="4" t="str">
        <f>IF('1. NOAA Data'!I188:K188="","",(INT('1. NOAA Data'!I188:K188/100)+MOD('1. NOAA Data'!I188:K188,100)/60)/24)</f>
        <v/>
      </c>
      <c r="L188" t="str">
        <f>IF('1. NOAA Data'!L188="","",'1. NOAA Data'!L188)</f>
        <v/>
      </c>
    </row>
    <row r="189" spans="1:12" x14ac:dyDescent="0.2">
      <c r="A189" t="str">
        <f>'1. NOAA Data'!A189</f>
        <v>July</v>
      </c>
      <c r="B189">
        <f>'1. NOAA Data'!B189</f>
        <v>7</v>
      </c>
      <c r="C189" s="4">
        <f>IF('1. NOAA Data'!A189:C189="","",(INT('1. NOAA Data'!A189:C189/100)+MOD('1. NOAA Data'!A189:C189,100)/60)/24)</f>
        <v>0.10694444444444444</v>
      </c>
      <c r="D189">
        <f>IF('1. NOAA Data'!D189="","",'1. NOAA Data'!D189)</f>
        <v>-2.5</v>
      </c>
      <c r="E189" s="4">
        <f>IF('1. NOAA Data'!C189:E189="","",(INT('1. NOAA Data'!C189:E189/100)+MOD('1. NOAA Data'!C189:E189,100)/60)/24)</f>
        <v>0.38125000000000003</v>
      </c>
      <c r="F189">
        <f>IF('1. NOAA Data'!F189="","",'1. NOAA Data'!F189)</f>
        <v>1.4</v>
      </c>
      <c r="G189" s="4">
        <f>IF('1. NOAA Data'!E189:G189="","",(INT('1. NOAA Data'!E189:G189/100)+MOD('1. NOAA Data'!E189:G189,100)/60)/24)</f>
        <v>0.62638888888888888</v>
      </c>
      <c r="H189">
        <f>IF('1. NOAA Data'!H189="","",'1. NOAA Data'!H189)</f>
        <v>-2.4</v>
      </c>
      <c r="I189" s="4">
        <f>IF('1. NOAA Data'!G189:I189="","",(INT('1. NOAA Data'!G189:I189/100)+MOD('1. NOAA Data'!G189:I189,100)/60)/24)</f>
        <v>0.90138888888888891</v>
      </c>
      <c r="J189" t="str">
        <f>IF('1. NOAA Data'!J189="","",'1. NOAA Data'!J189)</f>
        <v/>
      </c>
      <c r="K189" s="4" t="str">
        <f>IF('1. NOAA Data'!I189:K189="","",(INT('1. NOAA Data'!I189:K189/100)+MOD('1. NOAA Data'!I189:K189,100)/60)/24)</f>
        <v/>
      </c>
      <c r="L189" t="str">
        <f>IF('1. NOAA Data'!L189="","",'1. NOAA Data'!L189)</f>
        <v/>
      </c>
    </row>
    <row r="190" spans="1:12" x14ac:dyDescent="0.2">
      <c r="A190" t="str">
        <f>'1. NOAA Data'!A190</f>
        <v>July</v>
      </c>
      <c r="B190">
        <f>'1. NOAA Data'!B190</f>
        <v>8</v>
      </c>
      <c r="C190" s="4" t="str">
        <f>IF('1. NOAA Data'!A190:C190="","",(INT('1. NOAA Data'!A190:C190/100)+MOD('1. NOAA Data'!A190:C190,100)/60)/24)</f>
        <v/>
      </c>
      <c r="D190">
        <f>IF('1. NOAA Data'!D190="","",'1. NOAA Data'!D190)</f>
        <v>1.4</v>
      </c>
      <c r="E190" s="4">
        <f>IF('1. NOAA Data'!C190:E190="","",(INT('1. NOAA Data'!C190:E190/100)+MOD('1. NOAA Data'!C190:E190,100)/60)/24)</f>
        <v>0.14791666666666667</v>
      </c>
      <c r="F190">
        <f>IF('1. NOAA Data'!F190="","",'1. NOAA Data'!F190)</f>
        <v>-2.4</v>
      </c>
      <c r="G190" s="4">
        <f>IF('1. NOAA Data'!E190:G190="","",(INT('1. NOAA Data'!E190:G190/100)+MOD('1. NOAA Data'!E190:G190,100)/60)/24)</f>
        <v>0.42152777777777778</v>
      </c>
      <c r="H190">
        <f>IF('1. NOAA Data'!H190="","",'1. NOAA Data'!H190)</f>
        <v>1.4</v>
      </c>
      <c r="I190" s="4">
        <f>IF('1. NOAA Data'!G190:I190="","",(INT('1. NOAA Data'!G190:I190/100)+MOD('1. NOAA Data'!G190:I190,100)/60)/24)</f>
        <v>0.66805555555555562</v>
      </c>
      <c r="J190">
        <f>IF('1. NOAA Data'!J190="","",'1. NOAA Data'!J190)</f>
        <v>-2.4</v>
      </c>
      <c r="K190" s="4">
        <f>IF('1. NOAA Data'!I190:K190="","",(INT('1. NOAA Data'!I190:K190/100)+MOD('1. NOAA Data'!I190:K190,100)/60)/24)</f>
        <v>0.94513888888888886</v>
      </c>
      <c r="L190" t="str">
        <f>IF('1. NOAA Data'!L190="","",'1. NOAA Data'!L190)</f>
        <v/>
      </c>
    </row>
    <row r="191" spans="1:12" x14ac:dyDescent="0.2">
      <c r="A191" t="str">
        <f>'1. NOAA Data'!A191</f>
        <v>July</v>
      </c>
      <c r="B191">
        <f>'1. NOAA Data'!B191</f>
        <v>9</v>
      </c>
      <c r="C191" s="4" t="str">
        <f>IF('1. NOAA Data'!A191:C191="","",(INT('1. NOAA Data'!A191:C191/100)+MOD('1. NOAA Data'!A191:C191,100)/60)/24)</f>
        <v/>
      </c>
      <c r="D191">
        <f>IF('1. NOAA Data'!D191="","",'1. NOAA Data'!D191)</f>
        <v>1.4</v>
      </c>
      <c r="E191" s="4">
        <f>IF('1. NOAA Data'!C191:E191="","",(INT('1. NOAA Data'!C191:E191/100)+MOD('1. NOAA Data'!C191:E191,100)/60)/24)</f>
        <v>0.19027777777777777</v>
      </c>
      <c r="F191">
        <f>IF('1. NOAA Data'!F191="","",'1. NOAA Data'!F191)</f>
        <v>-2.2999999999999998</v>
      </c>
      <c r="G191" s="4">
        <f>IF('1. NOAA Data'!E191:G191="","",(INT('1. NOAA Data'!E191:G191/100)+MOD('1. NOAA Data'!E191:G191,100)/60)/24)</f>
        <v>0.46458333333333335</v>
      </c>
      <c r="H191">
        <f>IF('1. NOAA Data'!H191="","",'1. NOAA Data'!H191)</f>
        <v>1.4</v>
      </c>
      <c r="I191" s="4">
        <f>IF('1. NOAA Data'!G191:I191="","",(INT('1. NOAA Data'!G191:I191/100)+MOD('1. NOAA Data'!G191:I191,100)/60)/24)</f>
        <v>0.71111111111111114</v>
      </c>
      <c r="J191">
        <f>IF('1. NOAA Data'!J191="","",'1. NOAA Data'!J191)</f>
        <v>-2.2999999999999998</v>
      </c>
      <c r="K191" s="4">
        <f>IF('1. NOAA Data'!I191:K191="","",(INT('1. NOAA Data'!I191:K191/100)+MOD('1. NOAA Data'!I191:K191,100)/60)/24)</f>
        <v>0.99097222222222225</v>
      </c>
      <c r="L191" t="str">
        <f>IF('1. NOAA Data'!L191="","",'1. NOAA Data'!L191)</f>
        <v/>
      </c>
    </row>
    <row r="192" spans="1:12" x14ac:dyDescent="0.2">
      <c r="A192" t="str">
        <f>'1. NOAA Data'!A192</f>
        <v>July</v>
      </c>
      <c r="B192">
        <f>'1. NOAA Data'!B192</f>
        <v>10</v>
      </c>
      <c r="C192" s="4" t="str">
        <f>IF('1. NOAA Data'!A192:C192="","",(INT('1. NOAA Data'!A192:C192/100)+MOD('1. NOAA Data'!A192:C192,100)/60)/24)</f>
        <v/>
      </c>
      <c r="D192">
        <f>IF('1. NOAA Data'!D192="","",'1. NOAA Data'!D192)</f>
        <v>1.3</v>
      </c>
      <c r="E192" s="4">
        <f>IF('1. NOAA Data'!C192:E192="","",(INT('1. NOAA Data'!C192:E192/100)+MOD('1. NOAA Data'!C192:E192,100)/60)/24)</f>
        <v>0.23402777777777781</v>
      </c>
      <c r="F192">
        <f>IF('1. NOAA Data'!F192="","",'1. NOAA Data'!F192)</f>
        <v>-2.2000000000000002</v>
      </c>
      <c r="G192" s="4">
        <f>IF('1. NOAA Data'!E192:G192="","",(INT('1. NOAA Data'!E192:G192/100)+MOD('1. NOAA Data'!E192:G192,100)/60)/24)</f>
        <v>0.5083333333333333</v>
      </c>
      <c r="H192">
        <f>IF('1. NOAA Data'!H192="","",'1. NOAA Data'!H192)</f>
        <v>1.4</v>
      </c>
      <c r="I192" s="4">
        <f>IF('1. NOAA Data'!G192:I192="","",(INT('1. NOAA Data'!G192:I192/100)+MOD('1. NOAA Data'!G192:I192,100)/60)/24)</f>
        <v>0.75416666666666676</v>
      </c>
      <c r="J192">
        <f>IF('1. NOAA Data'!J192="","",'1. NOAA Data'!J192)</f>
        <v>-2.2999999999999998</v>
      </c>
      <c r="K192" s="4" t="str">
        <f>IF('1. NOAA Data'!I192:K192="","",(INT('1. NOAA Data'!I192:K192/100)+MOD('1. NOAA Data'!I192:K192,100)/60)/24)</f>
        <v/>
      </c>
      <c r="L192" t="str">
        <f>IF('1. NOAA Data'!L192="","",'1. NOAA Data'!L192)</f>
        <v/>
      </c>
    </row>
    <row r="193" spans="1:12" x14ac:dyDescent="0.2">
      <c r="A193" t="str">
        <f>'1. NOAA Data'!A193</f>
        <v>July</v>
      </c>
      <c r="B193">
        <f>'1. NOAA Data'!B193</f>
        <v>11</v>
      </c>
      <c r="C193" s="4">
        <f>IF('1. NOAA Data'!A193:C193="","",(INT('1. NOAA Data'!A193:C193/100)+MOD('1. NOAA Data'!A193:C193,100)/60)/24)</f>
        <v>3.5416666666666666E-2</v>
      </c>
      <c r="D193">
        <f>IF('1. NOAA Data'!D193="","",'1. NOAA Data'!D193)</f>
        <v>1.3</v>
      </c>
      <c r="E193" s="4">
        <f>IF('1. NOAA Data'!C193:E193="","",(INT('1. NOAA Data'!C193:E193/100)+MOD('1. NOAA Data'!C193:E193,100)/60)/24)</f>
        <v>0.27708333333333335</v>
      </c>
      <c r="F193">
        <f>IF('1. NOAA Data'!F193="","",'1. NOAA Data'!F193)</f>
        <v>-2.2000000000000002</v>
      </c>
      <c r="G193" s="4">
        <f>IF('1. NOAA Data'!E193:G193="","",(INT('1. NOAA Data'!E193:G193/100)+MOD('1. NOAA Data'!E193:G193,100)/60)/24)</f>
        <v>0.55069444444444449</v>
      </c>
      <c r="H193">
        <f>IF('1. NOAA Data'!H193="","",'1. NOAA Data'!H193)</f>
        <v>1.4</v>
      </c>
      <c r="I193" s="4">
        <f>IF('1. NOAA Data'!G193:I193="","",(INT('1. NOAA Data'!G193:I193/100)+MOD('1. NOAA Data'!G193:I193,100)/60)/24)</f>
        <v>0.79652777777777783</v>
      </c>
      <c r="J193">
        <f>IF('1. NOAA Data'!J193="","",'1. NOAA Data'!J193)</f>
        <v>-2.2999999999999998</v>
      </c>
      <c r="K193" s="4" t="str">
        <f>IF('1. NOAA Data'!I193:K193="","",(INT('1. NOAA Data'!I193:K193/100)+MOD('1. NOAA Data'!I193:K193,100)/60)/24)</f>
        <v/>
      </c>
      <c r="L193" t="str">
        <f>IF('1. NOAA Data'!L193="","",'1. NOAA Data'!L193)</f>
        <v/>
      </c>
    </row>
    <row r="194" spans="1:12" x14ac:dyDescent="0.2">
      <c r="A194" t="str">
        <f>'1. NOAA Data'!A194</f>
        <v>July</v>
      </c>
      <c r="B194">
        <f>'1. NOAA Data'!B194</f>
        <v>12</v>
      </c>
      <c r="C194" s="4">
        <f>IF('1. NOAA Data'!A194:C194="","",(INT('1. NOAA Data'!A194:C194/100)+MOD('1. NOAA Data'!A194:C194,100)/60)/24)</f>
        <v>7.7777777777777779E-2</v>
      </c>
      <c r="D194">
        <f>IF('1. NOAA Data'!D194="","",'1. NOAA Data'!D194)</f>
        <v>1.4</v>
      </c>
      <c r="E194" s="4">
        <f>IF('1. NOAA Data'!C194:E194="","",(INT('1. NOAA Data'!C194:E194/100)+MOD('1. NOAA Data'!C194:E194,100)/60)/24)</f>
        <v>0.31805555555555554</v>
      </c>
      <c r="F194">
        <f>IF('1. NOAA Data'!F194="","",'1. NOAA Data'!F194)</f>
        <v>-2.2000000000000002</v>
      </c>
      <c r="G194" s="4">
        <f>IF('1. NOAA Data'!E194:G194="","",(INT('1. NOAA Data'!E194:G194/100)+MOD('1. NOAA Data'!E194:G194,100)/60)/24)</f>
        <v>0.59097222222222223</v>
      </c>
      <c r="H194">
        <f>IF('1. NOAA Data'!H194="","",'1. NOAA Data'!H194)</f>
        <v>1.4</v>
      </c>
      <c r="I194" s="4">
        <f>IF('1. NOAA Data'!G194:I194="","",(INT('1. NOAA Data'!G194:I194/100)+MOD('1. NOAA Data'!G194:I194,100)/60)/24)</f>
        <v>0.83680555555555547</v>
      </c>
      <c r="J194">
        <f>IF('1. NOAA Data'!J194="","",'1. NOAA Data'!J194)</f>
        <v>-2.4</v>
      </c>
      <c r="K194" s="4" t="str">
        <f>IF('1. NOAA Data'!I194:K194="","",(INT('1. NOAA Data'!I194:K194/100)+MOD('1. NOAA Data'!I194:K194,100)/60)/24)</f>
        <v/>
      </c>
      <c r="L194" t="str">
        <f>IF('1. NOAA Data'!L194="","",'1. NOAA Data'!L194)</f>
        <v/>
      </c>
    </row>
    <row r="195" spans="1:12" x14ac:dyDescent="0.2">
      <c r="A195" t="str">
        <f>'1. NOAA Data'!A195</f>
        <v>July</v>
      </c>
      <c r="B195">
        <f>'1. NOAA Data'!B195</f>
        <v>13</v>
      </c>
      <c r="C195" s="4">
        <f>IF('1. NOAA Data'!A195:C195="","",(INT('1. NOAA Data'!A195:C195/100)+MOD('1. NOAA Data'!A195:C195,100)/60)/24)</f>
        <v>0.11666666666666665</v>
      </c>
      <c r="D195">
        <f>IF('1. NOAA Data'!D195="","",'1. NOAA Data'!D195)</f>
        <v>1.4</v>
      </c>
      <c r="E195" s="4">
        <f>IF('1. NOAA Data'!C195:E195="","",(INT('1. NOAA Data'!C195:E195/100)+MOD('1. NOAA Data'!C195:E195,100)/60)/24)</f>
        <v>0.35694444444444445</v>
      </c>
      <c r="F195">
        <f>IF('1. NOAA Data'!F195="","",'1. NOAA Data'!F195)</f>
        <v>-2.2999999999999998</v>
      </c>
      <c r="G195" s="4">
        <f>IF('1. NOAA Data'!E195:G195="","",(INT('1. NOAA Data'!E195:G195/100)+MOD('1. NOAA Data'!E195:G195,100)/60)/24)</f>
        <v>0.62916666666666665</v>
      </c>
      <c r="H195">
        <f>IF('1. NOAA Data'!H195="","",'1. NOAA Data'!H195)</f>
        <v>1.4</v>
      </c>
      <c r="I195" s="4">
        <f>IF('1. NOAA Data'!G195:I195="","",(INT('1. NOAA Data'!G195:I195/100)+MOD('1. NOAA Data'!G195:I195,100)/60)/24)</f>
        <v>0.87361111111111101</v>
      </c>
      <c r="J195" t="str">
        <f>IF('1. NOAA Data'!J195="","",'1. NOAA Data'!J195)</f>
        <v/>
      </c>
      <c r="K195" s="4" t="str">
        <f>IF('1. NOAA Data'!I195:K195="","",(INT('1. NOAA Data'!I195:K195/100)+MOD('1. NOAA Data'!I195:K195,100)/60)/24)</f>
        <v/>
      </c>
      <c r="L195" t="str">
        <f>IF('1. NOAA Data'!L195="","",'1. NOAA Data'!L195)</f>
        <v/>
      </c>
    </row>
    <row r="196" spans="1:12" x14ac:dyDescent="0.2">
      <c r="A196" t="str">
        <f>'1. NOAA Data'!A196</f>
        <v>July</v>
      </c>
      <c r="B196">
        <f>'1. NOAA Data'!B196</f>
        <v>14</v>
      </c>
      <c r="C196" s="4" t="str">
        <f>IF('1. NOAA Data'!A196:C196="","",(INT('1. NOAA Data'!A196:C196/100)+MOD('1. NOAA Data'!A196:C196,100)/60)/24)</f>
        <v/>
      </c>
      <c r="D196">
        <f>IF('1. NOAA Data'!D196="","",'1. NOAA Data'!D196)</f>
        <v>-2.4</v>
      </c>
      <c r="E196" s="4">
        <f>IF('1. NOAA Data'!C196:E196="","",(INT('1. NOAA Data'!C196:E196/100)+MOD('1. NOAA Data'!C196:E196,100)/60)/24)</f>
        <v>0.15277777777777776</v>
      </c>
      <c r="F196">
        <f>IF('1. NOAA Data'!F196="","",'1. NOAA Data'!F196)</f>
        <v>1.4</v>
      </c>
      <c r="G196" s="4">
        <f>IF('1. NOAA Data'!E196:G196="","",(INT('1. NOAA Data'!E196:G196/100)+MOD('1. NOAA Data'!E196:G196,100)/60)/24)</f>
        <v>0.3923611111111111</v>
      </c>
      <c r="H196">
        <f>IF('1. NOAA Data'!H196="","",'1. NOAA Data'!H196)</f>
        <v>-2.4</v>
      </c>
      <c r="I196" s="4">
        <f>IF('1. NOAA Data'!G196:I196="","",(INT('1. NOAA Data'!G196:I196/100)+MOD('1. NOAA Data'!G196:I196,100)/60)/24)</f>
        <v>0.66388888888888886</v>
      </c>
      <c r="J196">
        <f>IF('1. NOAA Data'!J196="","",'1. NOAA Data'!J196)</f>
        <v>1.5</v>
      </c>
      <c r="K196" s="4">
        <f>IF('1. NOAA Data'!I196:K196="","",(INT('1. NOAA Data'!I196:K196/100)+MOD('1. NOAA Data'!I196:K196,100)/60)/24)</f>
        <v>0.90833333333333333</v>
      </c>
      <c r="L196" t="str">
        <f>IF('1. NOAA Data'!L196="","",'1. NOAA Data'!L196)</f>
        <v/>
      </c>
    </row>
    <row r="197" spans="1:12" x14ac:dyDescent="0.2">
      <c r="A197" t="str">
        <f>'1. NOAA Data'!A197</f>
        <v>July</v>
      </c>
      <c r="B197">
        <f>'1. NOAA Data'!B197</f>
        <v>15</v>
      </c>
      <c r="C197" s="4" t="str">
        <f>IF('1. NOAA Data'!A197:C197="","",(INT('1. NOAA Data'!A197:C197/100)+MOD('1. NOAA Data'!A197:C197,100)/60)/24)</f>
        <v/>
      </c>
      <c r="D197">
        <f>IF('1. NOAA Data'!D197="","",'1. NOAA Data'!D197)</f>
        <v>-2.4</v>
      </c>
      <c r="E197" s="4">
        <f>IF('1. NOAA Data'!C197:E197="","",(INT('1. NOAA Data'!C197:E197/100)+MOD('1. NOAA Data'!C197:E197,100)/60)/24)</f>
        <v>0.18611111111111112</v>
      </c>
      <c r="F197">
        <f>IF('1. NOAA Data'!F197="","",'1. NOAA Data'!F197)</f>
        <v>1.4</v>
      </c>
      <c r="G197" s="4">
        <f>IF('1. NOAA Data'!E197:G197="","",(INT('1. NOAA Data'!E197:G197/100)+MOD('1. NOAA Data'!E197:G197,100)/60)/24)</f>
        <v>0.42569444444444443</v>
      </c>
      <c r="H197">
        <f>IF('1. NOAA Data'!H197="","",'1. NOAA Data'!H197)</f>
        <v>-2.4</v>
      </c>
      <c r="I197" s="4">
        <f>IF('1. NOAA Data'!G197:I197="","",(INT('1. NOAA Data'!G197:I197/100)+MOD('1. NOAA Data'!G197:I197,100)/60)/24)</f>
        <v>0.69652777777777775</v>
      </c>
      <c r="J197">
        <f>IF('1. NOAA Data'!J197="","",'1. NOAA Data'!J197)</f>
        <v>1.5</v>
      </c>
      <c r="K197" s="4">
        <f>IF('1. NOAA Data'!I197:K197="","",(INT('1. NOAA Data'!I197:K197/100)+MOD('1. NOAA Data'!I197:K197,100)/60)/24)</f>
        <v>0.94097222222222221</v>
      </c>
      <c r="L197" t="str">
        <f>IF('1. NOAA Data'!L197="","",'1. NOAA Data'!L197)</f>
        <v/>
      </c>
    </row>
    <row r="198" spans="1:12" x14ac:dyDescent="0.2">
      <c r="A198" t="str">
        <f>'1. NOAA Data'!A198</f>
        <v>July</v>
      </c>
      <c r="B198">
        <f>'1. NOAA Data'!B198</f>
        <v>16</v>
      </c>
      <c r="C198" s="4" t="str">
        <f>IF('1. NOAA Data'!A198:C198="","",(INT('1. NOAA Data'!A198:C198/100)+MOD('1. NOAA Data'!A198:C198,100)/60)/24)</f>
        <v/>
      </c>
      <c r="D198">
        <f>IF('1. NOAA Data'!D198="","",'1. NOAA Data'!D198)</f>
        <v>-2.4</v>
      </c>
      <c r="E198" s="4">
        <f>IF('1. NOAA Data'!C198:E198="","",(INT('1. NOAA Data'!C198:E198/100)+MOD('1. NOAA Data'!C198:E198,100)/60)/24)</f>
        <v>0.21736111111111112</v>
      </c>
      <c r="F198">
        <f>IF('1. NOAA Data'!F198="","",'1. NOAA Data'!F198)</f>
        <v>1.4</v>
      </c>
      <c r="G198" s="4">
        <f>IF('1. NOAA Data'!E198:G198="","",(INT('1. NOAA Data'!E198:G198/100)+MOD('1. NOAA Data'!E198:G198,100)/60)/24)</f>
        <v>0.45694444444444443</v>
      </c>
      <c r="H198">
        <f>IF('1. NOAA Data'!H198="","",'1. NOAA Data'!H198)</f>
        <v>-2.4</v>
      </c>
      <c r="I198" s="4">
        <f>IF('1. NOAA Data'!G198:I198="","",(INT('1. NOAA Data'!G198:I198/100)+MOD('1. NOAA Data'!G198:I198,100)/60)/24)</f>
        <v>0.72777777777777775</v>
      </c>
      <c r="J198">
        <f>IF('1. NOAA Data'!J198="","",'1. NOAA Data'!J198)</f>
        <v>1.5</v>
      </c>
      <c r="K198" s="4">
        <f>IF('1. NOAA Data'!I198:K198="","",(INT('1. NOAA Data'!I198:K198/100)+MOD('1. NOAA Data'!I198:K198,100)/60)/24)</f>
        <v>0.97222222222222221</v>
      </c>
      <c r="L198" t="str">
        <f>IF('1. NOAA Data'!L198="","",'1. NOAA Data'!L198)</f>
        <v/>
      </c>
    </row>
    <row r="199" spans="1:12" x14ac:dyDescent="0.2">
      <c r="A199" t="str">
        <f>'1. NOAA Data'!A199</f>
        <v>July</v>
      </c>
      <c r="B199">
        <f>'1. NOAA Data'!B199</f>
        <v>17</v>
      </c>
      <c r="C199" s="4" t="str">
        <f>IF('1. NOAA Data'!A199:C199="","",(INT('1. NOAA Data'!A199:C199/100)+MOD('1. NOAA Data'!A199:C199,100)/60)/24)</f>
        <v/>
      </c>
      <c r="D199">
        <f>IF('1. NOAA Data'!D199="","",'1. NOAA Data'!D199)</f>
        <v>-2.4</v>
      </c>
      <c r="E199" s="4">
        <f>IF('1. NOAA Data'!C199:E199="","",(INT('1. NOAA Data'!C199:E199/100)+MOD('1. NOAA Data'!C199:E199,100)/60)/24)</f>
        <v>0.24722222222222223</v>
      </c>
      <c r="F199">
        <f>IF('1. NOAA Data'!F199="","",'1. NOAA Data'!F199)</f>
        <v>1.4</v>
      </c>
      <c r="G199" s="4">
        <f>IF('1. NOAA Data'!E199:G199="","",(INT('1. NOAA Data'!E199:G199/100)+MOD('1. NOAA Data'!E199:G199,100)/60)/24)</f>
        <v>0.48749999999999999</v>
      </c>
      <c r="H199">
        <f>IF('1. NOAA Data'!H199="","",'1. NOAA Data'!H199)</f>
        <v>-2.4</v>
      </c>
      <c r="I199" s="4">
        <f>IF('1. NOAA Data'!G199:I199="","",(INT('1. NOAA Data'!G199:I199/100)+MOD('1. NOAA Data'!G199:I199,100)/60)/24)</f>
        <v>0.75763888888888886</v>
      </c>
      <c r="J199">
        <f>IF('1. NOAA Data'!J199="","",'1. NOAA Data'!J199)</f>
        <v>1.4</v>
      </c>
      <c r="K199" s="4" t="str">
        <f>IF('1. NOAA Data'!I199:K199="","",(INT('1. NOAA Data'!I199:K199/100)+MOD('1. NOAA Data'!I199:K199,100)/60)/24)</f>
        <v/>
      </c>
      <c r="L199" t="str">
        <f>IF('1. NOAA Data'!L199="","",'1. NOAA Data'!L199)</f>
        <v/>
      </c>
    </row>
    <row r="200" spans="1:12" x14ac:dyDescent="0.2">
      <c r="A200" t="str">
        <f>'1. NOAA Data'!A200</f>
        <v>July</v>
      </c>
      <c r="B200">
        <f>'1. NOAA Data'!B200</f>
        <v>18</v>
      </c>
      <c r="C200" s="4">
        <f>IF('1. NOAA Data'!A200:C200="","",(INT('1. NOAA Data'!A200:C200/100)+MOD('1. NOAA Data'!A200:C200,100)/60)/24)</f>
        <v>2.0833333333333333E-3</v>
      </c>
      <c r="D200">
        <f>IF('1. NOAA Data'!D200="","",'1. NOAA Data'!D200)</f>
        <v>-2.4</v>
      </c>
      <c r="E200" s="4">
        <f>IF('1. NOAA Data'!C200:E200="","",(INT('1. NOAA Data'!C200:E200/100)+MOD('1. NOAA Data'!C200:E200,100)/60)/24)</f>
        <v>0.27638888888888885</v>
      </c>
      <c r="F200">
        <f>IF('1. NOAA Data'!F200="","",'1. NOAA Data'!F200)</f>
        <v>1.4</v>
      </c>
      <c r="G200" s="4">
        <f>IF('1. NOAA Data'!E200:G200="","",(INT('1. NOAA Data'!E200:G200/100)+MOD('1. NOAA Data'!E200:G200,100)/60)/24)</f>
        <v>0.51666666666666672</v>
      </c>
      <c r="H200">
        <f>IF('1. NOAA Data'!H200="","",'1. NOAA Data'!H200)</f>
        <v>-2.4</v>
      </c>
      <c r="I200" s="4">
        <f>IF('1. NOAA Data'!G200:I200="","",(INT('1. NOAA Data'!G200:I200/100)+MOD('1. NOAA Data'!G200:I200,100)/60)/24)</f>
        <v>0.78611111111111109</v>
      </c>
      <c r="J200">
        <f>IF('1. NOAA Data'!J200="","",'1. NOAA Data'!J200)</f>
        <v>1.4</v>
      </c>
      <c r="K200" s="4" t="str">
        <f>IF('1. NOAA Data'!I200:K200="","",(INT('1. NOAA Data'!I200:K200/100)+MOD('1. NOAA Data'!I200:K200,100)/60)/24)</f>
        <v/>
      </c>
      <c r="L200" t="str">
        <f>IF('1. NOAA Data'!L200="","",'1. NOAA Data'!L200)</f>
        <v/>
      </c>
    </row>
    <row r="201" spans="1:12" x14ac:dyDescent="0.2">
      <c r="A201" t="str">
        <f>'1. NOAA Data'!A201</f>
        <v>July</v>
      </c>
      <c r="B201">
        <f>'1. NOAA Data'!B201</f>
        <v>19</v>
      </c>
      <c r="C201" s="4">
        <f>IF('1. NOAA Data'!A201:C201="","",(INT('1. NOAA Data'!A201:C201/100)+MOD('1. NOAA Data'!A201:C201,100)/60)/24)</f>
        <v>3.125E-2</v>
      </c>
      <c r="D201">
        <f>IF('1. NOAA Data'!D201="","",'1. NOAA Data'!D201)</f>
        <v>-2.4</v>
      </c>
      <c r="E201" s="4">
        <f>IF('1. NOAA Data'!C201:E201="","",(INT('1. NOAA Data'!C201:E201/100)+MOD('1. NOAA Data'!C201:E201,100)/60)/24)</f>
        <v>0.30416666666666664</v>
      </c>
      <c r="F201">
        <f>IF('1. NOAA Data'!F201="","",'1. NOAA Data'!F201)</f>
        <v>1.4</v>
      </c>
      <c r="G201" s="4">
        <f>IF('1. NOAA Data'!E201:G201="","",(INT('1. NOAA Data'!E201:G201/100)+MOD('1. NOAA Data'!E201:G201,100)/60)/24)</f>
        <v>0.54513888888888895</v>
      </c>
      <c r="H201">
        <f>IF('1. NOAA Data'!H201="","",'1. NOAA Data'!H201)</f>
        <v>-2.2999999999999998</v>
      </c>
      <c r="I201" s="4">
        <f>IF('1. NOAA Data'!G201:I201="","",(INT('1. NOAA Data'!G201:I201/100)+MOD('1. NOAA Data'!G201:I201,100)/60)/24)</f>
        <v>0.81527777777777777</v>
      </c>
      <c r="J201">
        <f>IF('1. NOAA Data'!J201="","",'1. NOAA Data'!J201)</f>
        <v>1.4</v>
      </c>
      <c r="K201" s="4" t="str">
        <f>IF('1. NOAA Data'!I201:K201="","",(INT('1. NOAA Data'!I201:K201/100)+MOD('1. NOAA Data'!I201:K201,100)/60)/24)</f>
        <v/>
      </c>
      <c r="L201" t="str">
        <f>IF('1. NOAA Data'!L201="","",'1. NOAA Data'!L201)</f>
        <v/>
      </c>
    </row>
    <row r="202" spans="1:12" x14ac:dyDescent="0.2">
      <c r="A202" t="str">
        <f>'1. NOAA Data'!A202</f>
        <v>July</v>
      </c>
      <c r="B202">
        <f>'1. NOAA Data'!B202</f>
        <v>20</v>
      </c>
      <c r="C202" s="4">
        <f>IF('1. NOAA Data'!A202:C202="","",(INT('1. NOAA Data'!A202:C202/100)+MOD('1. NOAA Data'!A202:C202,100)/60)/24)</f>
        <v>6.0416666666666667E-2</v>
      </c>
      <c r="D202">
        <f>IF('1. NOAA Data'!D202="","",'1. NOAA Data'!D202)</f>
        <v>-2.2999999999999998</v>
      </c>
      <c r="E202" s="4">
        <f>IF('1. NOAA Data'!C202:E202="","",(INT('1. NOAA Data'!C202:E202/100)+MOD('1. NOAA Data'!C202:E202,100)/60)/24)</f>
        <v>0.33263888888888887</v>
      </c>
      <c r="F202">
        <f>IF('1. NOAA Data'!F202="","",'1. NOAA Data'!F202)</f>
        <v>1.3</v>
      </c>
      <c r="G202" s="4">
        <f>IF('1. NOAA Data'!E202:G202="","",(INT('1. NOAA Data'!E202:G202/100)+MOD('1. NOAA Data'!E202:G202,100)/60)/24)</f>
        <v>0.57430555555555551</v>
      </c>
      <c r="H202">
        <f>IF('1. NOAA Data'!H202="","",'1. NOAA Data'!H202)</f>
        <v>-2.2000000000000002</v>
      </c>
      <c r="I202" s="4">
        <f>IF('1. NOAA Data'!G202:I202="","",(INT('1. NOAA Data'!G202:I202/100)+MOD('1. NOAA Data'!G202:I202,100)/60)/24)</f>
        <v>0.84444444444444444</v>
      </c>
      <c r="J202">
        <f>IF('1. NOAA Data'!J202="","",'1. NOAA Data'!J202)</f>
        <v>1.3</v>
      </c>
      <c r="K202" s="4" t="str">
        <f>IF('1. NOAA Data'!I202:K202="","",(INT('1. NOAA Data'!I202:K202/100)+MOD('1. NOAA Data'!I202:K202,100)/60)/24)</f>
        <v/>
      </c>
      <c r="L202" t="str">
        <f>IF('1. NOAA Data'!L202="","",'1. NOAA Data'!L202)</f>
        <v/>
      </c>
    </row>
    <row r="203" spans="1:12" x14ac:dyDescent="0.2">
      <c r="A203" t="str">
        <f>'1. NOAA Data'!A203</f>
        <v>July</v>
      </c>
      <c r="B203">
        <f>'1. NOAA Data'!B203</f>
        <v>21</v>
      </c>
      <c r="C203" s="4">
        <f>IF('1. NOAA Data'!A203:C203="","",(INT('1. NOAA Data'!A203:C203/100)+MOD('1. NOAA Data'!A203:C203,100)/60)/24)</f>
        <v>8.9583333333333334E-2</v>
      </c>
      <c r="D203">
        <f>IF('1. NOAA Data'!D203="","",'1. NOAA Data'!D203)</f>
        <v>-2.2000000000000002</v>
      </c>
      <c r="E203" s="4">
        <f>IF('1. NOAA Data'!C203:E203="","",(INT('1. NOAA Data'!C203:E203/100)+MOD('1. NOAA Data'!C203:E203,100)/60)/24)</f>
        <v>0.3611111111111111</v>
      </c>
      <c r="F203">
        <f>IF('1. NOAA Data'!F203="","",'1. NOAA Data'!F203)</f>
        <v>1.3</v>
      </c>
      <c r="G203" s="4">
        <f>IF('1. NOAA Data'!E203:G203="","",(INT('1. NOAA Data'!E203:G203/100)+MOD('1. NOAA Data'!E203:G203,100)/60)/24)</f>
        <v>0.60416666666666663</v>
      </c>
      <c r="H203">
        <f>IF('1. NOAA Data'!H203="","",'1. NOAA Data'!H203)</f>
        <v>-2.2000000000000002</v>
      </c>
      <c r="I203" s="4">
        <f>IF('1. NOAA Data'!G203:I203="","",(INT('1. NOAA Data'!G203:I203/100)+MOD('1. NOAA Data'!G203:I203,100)/60)/24)</f>
        <v>0.87430555555555556</v>
      </c>
      <c r="J203">
        <f>IF('1. NOAA Data'!J203="","",'1. NOAA Data'!J203)</f>
        <v>1.3</v>
      </c>
      <c r="K203" s="4" t="str">
        <f>IF('1. NOAA Data'!I203:K203="","",(INT('1. NOAA Data'!I203:K203/100)+MOD('1. NOAA Data'!I203:K203,100)/60)/24)</f>
        <v/>
      </c>
      <c r="L203" t="str">
        <f>IF('1. NOAA Data'!L203="","",'1. NOAA Data'!L203)</f>
        <v/>
      </c>
    </row>
    <row r="204" spans="1:12" x14ac:dyDescent="0.2">
      <c r="A204" t="str">
        <f>'1. NOAA Data'!A204</f>
        <v>July</v>
      </c>
      <c r="B204">
        <f>'1. NOAA Data'!B204</f>
        <v>22</v>
      </c>
      <c r="C204" s="4">
        <f>IF('1. NOAA Data'!A204:C204="","",(INT('1. NOAA Data'!A204:C204/100)+MOD('1. NOAA Data'!A204:C204,100)/60)/24)</f>
        <v>0.12013888888888889</v>
      </c>
      <c r="D204">
        <f>IF('1. NOAA Data'!D204="","",'1. NOAA Data'!D204)</f>
        <v>-2.2000000000000002</v>
      </c>
      <c r="E204" s="4">
        <f>IF('1. NOAA Data'!C204:E204="","",(INT('1. NOAA Data'!C204:E204/100)+MOD('1. NOAA Data'!C204:E204,100)/60)/24)</f>
        <v>0.39097222222222222</v>
      </c>
      <c r="F204">
        <f>IF('1. NOAA Data'!F204="","",'1. NOAA Data'!F204)</f>
        <v>1.2</v>
      </c>
      <c r="G204" s="4">
        <f>IF('1. NOAA Data'!E204:G204="","",(INT('1. NOAA Data'!E204:G204/100)+MOD('1. NOAA Data'!E204:G204,100)/60)/24)</f>
        <v>0.63472222222222219</v>
      </c>
      <c r="H204">
        <f>IF('1. NOAA Data'!H204="","",'1. NOAA Data'!H204)</f>
        <v>-2.1</v>
      </c>
      <c r="I204" s="4">
        <f>IF('1. NOAA Data'!G204:I204="","",(INT('1. NOAA Data'!G204:I204/100)+MOD('1. NOAA Data'!G204:I204,100)/60)/24)</f>
        <v>0.90555555555555556</v>
      </c>
      <c r="J204" t="str">
        <f>IF('1. NOAA Data'!J204="","",'1. NOAA Data'!J204)</f>
        <v/>
      </c>
      <c r="K204" s="4" t="str">
        <f>IF('1. NOAA Data'!I204:K204="","",(INT('1. NOAA Data'!I204:K204/100)+MOD('1. NOAA Data'!I204:K204,100)/60)/24)</f>
        <v/>
      </c>
      <c r="L204" t="str">
        <f>IF('1. NOAA Data'!L204="","",'1. NOAA Data'!L204)</f>
        <v/>
      </c>
    </row>
    <row r="205" spans="1:12" x14ac:dyDescent="0.2">
      <c r="A205" t="str">
        <f>'1. NOAA Data'!A205</f>
        <v>July</v>
      </c>
      <c r="B205">
        <f>'1. NOAA Data'!B205</f>
        <v>23</v>
      </c>
      <c r="C205" s="4" t="str">
        <f>IF('1. NOAA Data'!A205:C205="","",(INT('1. NOAA Data'!A205:C205/100)+MOD('1. NOAA Data'!A205:C205,100)/60)/24)</f>
        <v/>
      </c>
      <c r="D205">
        <f>IF('1. NOAA Data'!D205="","",'1. NOAA Data'!D205)</f>
        <v>1.2</v>
      </c>
      <c r="E205" s="4">
        <f>IF('1. NOAA Data'!C205:E205="","",(INT('1. NOAA Data'!C205:E205/100)+MOD('1. NOAA Data'!C205:E205,100)/60)/24)</f>
        <v>0.15208333333333332</v>
      </c>
      <c r="F205">
        <f>IF('1. NOAA Data'!F205="","",'1. NOAA Data'!F205)</f>
        <v>-2.1</v>
      </c>
      <c r="G205" s="4">
        <f>IF('1. NOAA Data'!E205:G205="","",(INT('1. NOAA Data'!E205:G205/100)+MOD('1. NOAA Data'!E205:G205,100)/60)/24)</f>
        <v>0.42222222222222222</v>
      </c>
      <c r="H205">
        <f>IF('1. NOAA Data'!H205="","",'1. NOAA Data'!H205)</f>
        <v>1.2</v>
      </c>
      <c r="I205" s="4">
        <f>IF('1. NOAA Data'!G205:I205="","",(INT('1. NOAA Data'!G205:I205/100)+MOD('1. NOAA Data'!G205:I205,100)/60)/24)</f>
        <v>0.66805555555555562</v>
      </c>
      <c r="J205">
        <f>IF('1. NOAA Data'!J205="","",'1. NOAA Data'!J205)</f>
        <v>-2.1</v>
      </c>
      <c r="K205" s="4">
        <f>IF('1. NOAA Data'!I205:K205="","",(INT('1. NOAA Data'!I205:K205/100)+MOD('1. NOAA Data'!I205:K205,100)/60)/24)</f>
        <v>0.93958333333333333</v>
      </c>
      <c r="L205" t="str">
        <f>IF('1. NOAA Data'!L205="","",'1. NOAA Data'!L205)</f>
        <v/>
      </c>
    </row>
    <row r="206" spans="1:12" x14ac:dyDescent="0.2">
      <c r="A206" t="str">
        <f>'1. NOAA Data'!A206</f>
        <v>July</v>
      </c>
      <c r="B206">
        <f>'1. NOAA Data'!B206</f>
        <v>24</v>
      </c>
      <c r="C206" s="4" t="str">
        <f>IF('1. NOAA Data'!A206:C206="","",(INT('1. NOAA Data'!A206:C206/100)+MOD('1. NOAA Data'!A206:C206,100)/60)/24)</f>
        <v/>
      </c>
      <c r="D206">
        <f>IF('1. NOAA Data'!D206="","",'1. NOAA Data'!D206)</f>
        <v>1.2</v>
      </c>
      <c r="E206" s="4">
        <f>IF('1. NOAA Data'!C206:E206="","",(INT('1. NOAA Data'!C206:E206/100)+MOD('1. NOAA Data'!C206:E206,100)/60)/24)</f>
        <v>0.18680555555555556</v>
      </c>
      <c r="F206">
        <f>IF('1. NOAA Data'!F206="","",'1. NOAA Data'!F206)</f>
        <v>-2.1</v>
      </c>
      <c r="G206" s="4">
        <f>IF('1. NOAA Data'!E206:G206="","",(INT('1. NOAA Data'!E206:G206/100)+MOD('1. NOAA Data'!E206:G206,100)/60)/24)</f>
        <v>0.45555555555555555</v>
      </c>
      <c r="H206">
        <f>IF('1. NOAA Data'!H206="","",'1. NOAA Data'!H206)</f>
        <v>1.2</v>
      </c>
      <c r="I206" s="4">
        <f>IF('1. NOAA Data'!G206:I206="","",(INT('1. NOAA Data'!G206:I206/100)+MOD('1. NOAA Data'!G206:I206,100)/60)/24)</f>
        <v>0.70277777777777783</v>
      </c>
      <c r="J206">
        <f>IF('1. NOAA Data'!J206="","",'1. NOAA Data'!J206)</f>
        <v>-2.1</v>
      </c>
      <c r="K206" s="4">
        <f>IF('1. NOAA Data'!I206:K206="","",(INT('1. NOAA Data'!I206:K206/100)+MOD('1. NOAA Data'!I206:K206,100)/60)/24)</f>
        <v>0.97638888888888886</v>
      </c>
      <c r="L206" t="str">
        <f>IF('1. NOAA Data'!L206="","",'1. NOAA Data'!L206)</f>
        <v/>
      </c>
    </row>
    <row r="207" spans="1:12" x14ac:dyDescent="0.2">
      <c r="A207" t="str">
        <f>'1. NOAA Data'!A207</f>
        <v>July</v>
      </c>
      <c r="B207">
        <f>'1. NOAA Data'!B207</f>
        <v>25</v>
      </c>
      <c r="C207" s="4" t="str">
        <f>IF('1. NOAA Data'!A207:C207="","",(INT('1. NOAA Data'!A207:C207/100)+MOD('1. NOAA Data'!A207:C207,100)/60)/24)</f>
        <v/>
      </c>
      <c r="D207">
        <f>IF('1. NOAA Data'!D207="","",'1. NOAA Data'!D207)</f>
        <v>1.2</v>
      </c>
      <c r="E207" s="4">
        <f>IF('1. NOAA Data'!C207:E207="","",(INT('1. NOAA Data'!C207:E207/100)+MOD('1. NOAA Data'!C207:E207,100)/60)/24)</f>
        <v>0.22222222222222221</v>
      </c>
      <c r="F207">
        <f>IF('1. NOAA Data'!F207="","",'1. NOAA Data'!F207)</f>
        <v>-2</v>
      </c>
      <c r="G207" s="4">
        <f>IF('1. NOAA Data'!E207:G207="","",(INT('1. NOAA Data'!E207:G207/100)+MOD('1. NOAA Data'!E207:G207,100)/60)/24)</f>
        <v>0.4909722222222222</v>
      </c>
      <c r="H207">
        <f>IF('1. NOAA Data'!H207="","",'1. NOAA Data'!H207)</f>
        <v>1.2</v>
      </c>
      <c r="I207" s="4">
        <f>IF('1. NOAA Data'!G207:I207="","",(INT('1. NOAA Data'!G207:I207/100)+MOD('1. NOAA Data'!G207:I207,100)/60)/24)</f>
        <v>0.73888888888888893</v>
      </c>
      <c r="J207">
        <f>IF('1. NOAA Data'!J207="","",'1. NOAA Data'!J207)</f>
        <v>-2.1</v>
      </c>
      <c r="K207" s="4" t="str">
        <f>IF('1. NOAA Data'!I207:K207="","",(INT('1. NOAA Data'!I207:K207/100)+MOD('1. NOAA Data'!I207:K207,100)/60)/24)</f>
        <v/>
      </c>
      <c r="L207" t="str">
        <f>IF('1. NOAA Data'!L207="","",'1. NOAA Data'!L207)</f>
        <v/>
      </c>
    </row>
    <row r="208" spans="1:12" x14ac:dyDescent="0.2">
      <c r="A208" t="str">
        <f>'1. NOAA Data'!A208</f>
        <v>July</v>
      </c>
      <c r="B208">
        <f>'1. NOAA Data'!B208</f>
        <v>26</v>
      </c>
      <c r="C208" s="4">
        <f>IF('1. NOAA Data'!A208:C208="","",(INT('1. NOAA Data'!A208:C208/100)+MOD('1. NOAA Data'!A208:C208,100)/60)/24)</f>
        <v>1.3888888888888888E-2</v>
      </c>
      <c r="D208">
        <f>IF('1. NOAA Data'!D208="","",'1. NOAA Data'!D208)</f>
        <v>1.2</v>
      </c>
      <c r="E208" s="4">
        <f>IF('1. NOAA Data'!C208:E208="","",(INT('1. NOAA Data'!C208:E208/100)+MOD('1. NOAA Data'!C208:E208,100)/60)/24)</f>
        <v>0.25972222222222224</v>
      </c>
      <c r="F208">
        <f>IF('1. NOAA Data'!F208="","",'1. NOAA Data'!F208)</f>
        <v>-2.1</v>
      </c>
      <c r="G208" s="4">
        <f>IF('1. NOAA Data'!E208:G208="","",(INT('1. NOAA Data'!E208:G208/100)+MOD('1. NOAA Data'!E208:G208,100)/60)/24)</f>
        <v>0.52708333333333335</v>
      </c>
      <c r="H208">
        <f>IF('1. NOAA Data'!H208="","",'1. NOAA Data'!H208)</f>
        <v>1.2</v>
      </c>
      <c r="I208" s="4">
        <f>IF('1. NOAA Data'!G208:I208="","",(INT('1. NOAA Data'!G208:I208/100)+MOD('1. NOAA Data'!G208:I208,100)/60)/24)</f>
        <v>0.77638888888888891</v>
      </c>
      <c r="J208">
        <f>IF('1. NOAA Data'!J208="","",'1. NOAA Data'!J208)</f>
        <v>-2.1</v>
      </c>
      <c r="K208" s="4" t="str">
        <f>IF('1. NOAA Data'!I208:K208="","",(INT('1. NOAA Data'!I208:K208/100)+MOD('1. NOAA Data'!I208:K208,100)/60)/24)</f>
        <v/>
      </c>
      <c r="L208" t="str">
        <f>IF('1. NOAA Data'!L208="","",'1. NOAA Data'!L208)</f>
        <v/>
      </c>
    </row>
    <row r="209" spans="1:12" x14ac:dyDescent="0.2">
      <c r="A209" t="str">
        <f>'1. NOAA Data'!A209</f>
        <v>July</v>
      </c>
      <c r="B209">
        <f>'1. NOAA Data'!B209</f>
        <v>27</v>
      </c>
      <c r="C209" s="4">
        <f>IF('1. NOAA Data'!A209:C209="","",(INT('1. NOAA Data'!A209:C209/100)+MOD('1. NOAA Data'!A209:C209,100)/60)/24)</f>
        <v>5.1388888888888894E-2</v>
      </c>
      <c r="D209">
        <f>IF('1. NOAA Data'!D209="","",'1. NOAA Data'!D209)</f>
        <v>1.2</v>
      </c>
      <c r="E209" s="4">
        <f>IF('1. NOAA Data'!C209:E209="","",(INT('1. NOAA Data'!C209:E209/100)+MOD('1. NOAA Data'!C209:E209,100)/60)/24)</f>
        <v>0.29652777777777778</v>
      </c>
      <c r="F209">
        <f>IF('1. NOAA Data'!F209="","",'1. NOAA Data'!F209)</f>
        <v>-2.1</v>
      </c>
      <c r="G209" s="4">
        <f>IF('1. NOAA Data'!E209:G209="","",(INT('1. NOAA Data'!E209:G209/100)+MOD('1. NOAA Data'!E209:G209,100)/60)/24)</f>
        <v>0.56319444444444444</v>
      </c>
      <c r="H209">
        <f>IF('1. NOAA Data'!H209="","",'1. NOAA Data'!H209)</f>
        <v>1.3</v>
      </c>
      <c r="I209" s="4">
        <f>IF('1. NOAA Data'!G209:I209="","",(INT('1. NOAA Data'!G209:I209/100)+MOD('1. NOAA Data'!G209:I209,100)/60)/24)</f>
        <v>0.81319444444444444</v>
      </c>
      <c r="J209">
        <f>IF('1. NOAA Data'!J209="","",'1. NOAA Data'!J209)</f>
        <v>-2.2000000000000002</v>
      </c>
      <c r="K209" s="4" t="str">
        <f>IF('1. NOAA Data'!I209:K209="","",(INT('1. NOAA Data'!I209:K209/100)+MOD('1. NOAA Data'!I209:K209,100)/60)/24)</f>
        <v/>
      </c>
      <c r="L209" t="str">
        <f>IF('1. NOAA Data'!L209="","",'1. NOAA Data'!L209)</f>
        <v/>
      </c>
    </row>
    <row r="210" spans="1:12" x14ac:dyDescent="0.2">
      <c r="A210" t="str">
        <f>'1. NOAA Data'!A210</f>
        <v>July</v>
      </c>
      <c r="B210">
        <f>'1. NOAA Data'!B210</f>
        <v>28</v>
      </c>
      <c r="C210" s="4">
        <f>IF('1. NOAA Data'!A210:C210="","",(INT('1. NOAA Data'!A210:C210/100)+MOD('1. NOAA Data'!A210:C210,100)/60)/24)</f>
        <v>8.819444444444445E-2</v>
      </c>
      <c r="D210">
        <f>IF('1. NOAA Data'!D210="","",'1. NOAA Data'!D210)</f>
        <v>1.3</v>
      </c>
      <c r="E210" s="4">
        <f>IF('1. NOAA Data'!C210:E210="","",(INT('1. NOAA Data'!C210:E210/100)+MOD('1. NOAA Data'!C210:E210,100)/60)/24)</f>
        <v>0.33263888888888887</v>
      </c>
      <c r="F210">
        <f>IF('1. NOAA Data'!F210="","",'1. NOAA Data'!F210)</f>
        <v>-2.2000000000000002</v>
      </c>
      <c r="G210" s="4">
        <f>IF('1. NOAA Data'!E210:G210="","",(INT('1. NOAA Data'!E210:G210/100)+MOD('1. NOAA Data'!E210:G210,100)/60)/24)</f>
        <v>0.59861111111111109</v>
      </c>
      <c r="H210">
        <f>IF('1. NOAA Data'!H210="","",'1. NOAA Data'!H210)</f>
        <v>1.4</v>
      </c>
      <c r="I210" s="4">
        <f>IF('1. NOAA Data'!G210:I210="","",(INT('1. NOAA Data'!G210:I210/100)+MOD('1. NOAA Data'!G210:I210,100)/60)/24)</f>
        <v>0.84930555555555554</v>
      </c>
      <c r="J210">
        <f>IF('1. NOAA Data'!J210="","",'1. NOAA Data'!J210)</f>
        <v>-2.4</v>
      </c>
      <c r="K210" s="4" t="str">
        <f>IF('1. NOAA Data'!I210:K210="","",(INT('1. NOAA Data'!I210:K210/100)+MOD('1. NOAA Data'!I210:K210,100)/60)/24)</f>
        <v/>
      </c>
      <c r="L210" t="str">
        <f>IF('1. NOAA Data'!L210="","",'1. NOAA Data'!L210)</f>
        <v/>
      </c>
    </row>
    <row r="211" spans="1:12" x14ac:dyDescent="0.2">
      <c r="A211" t="str">
        <f>'1. NOAA Data'!A211</f>
        <v>July</v>
      </c>
      <c r="B211">
        <f>'1. NOAA Data'!B211</f>
        <v>29</v>
      </c>
      <c r="C211" s="4">
        <f>IF('1. NOAA Data'!A211:C211="","",(INT('1. NOAA Data'!A211:C211/100)+MOD('1. NOAA Data'!A211:C211,100)/60)/24)</f>
        <v>0.12291666666666667</v>
      </c>
      <c r="D211">
        <f>IF('1. NOAA Data'!D211="","",'1. NOAA Data'!D211)</f>
        <v>1.4</v>
      </c>
      <c r="E211" s="4">
        <f>IF('1. NOAA Data'!C211:E211="","",(INT('1. NOAA Data'!C211:E211/100)+MOD('1. NOAA Data'!C211:E211,100)/60)/24)</f>
        <v>0.36805555555555558</v>
      </c>
      <c r="F211">
        <f>IF('1. NOAA Data'!F211="","",'1. NOAA Data'!F211)</f>
        <v>-2.4</v>
      </c>
      <c r="G211" s="4">
        <f>IF('1. NOAA Data'!E211:G211="","",(INT('1. NOAA Data'!E211:G211/100)+MOD('1. NOAA Data'!E211:G211,100)/60)/24)</f>
        <v>0.6333333333333333</v>
      </c>
      <c r="H211">
        <f>IF('1. NOAA Data'!H211="","",'1. NOAA Data'!H211)</f>
        <v>1.4</v>
      </c>
      <c r="I211" s="4">
        <f>IF('1. NOAA Data'!G211:I211="","",(INT('1. NOAA Data'!G211:I211/100)+MOD('1. NOAA Data'!G211:I211,100)/60)/24)</f>
        <v>0.8847222222222223</v>
      </c>
      <c r="J211" t="str">
        <f>IF('1. NOAA Data'!J211="","",'1. NOAA Data'!J211)</f>
        <v/>
      </c>
      <c r="K211" s="4" t="str">
        <f>IF('1. NOAA Data'!I211:K211="","",(INT('1. NOAA Data'!I211:K211/100)+MOD('1. NOAA Data'!I211:K211,100)/60)/24)</f>
        <v/>
      </c>
      <c r="L211" t="str">
        <f>IF('1. NOAA Data'!L211="","",'1. NOAA Data'!L211)</f>
        <v/>
      </c>
    </row>
    <row r="212" spans="1:12" x14ac:dyDescent="0.2">
      <c r="A212" t="str">
        <f>'1. NOAA Data'!A212</f>
        <v>July</v>
      </c>
      <c r="B212">
        <f>'1. NOAA Data'!B212</f>
        <v>30</v>
      </c>
      <c r="C212" s="4" t="str">
        <f>IF('1. NOAA Data'!A212:C212="","",(INT('1. NOAA Data'!A212:C212/100)+MOD('1. NOAA Data'!A212:C212,100)/60)/24)</f>
        <v/>
      </c>
      <c r="D212">
        <f>IF('1. NOAA Data'!D212="","",'1. NOAA Data'!D212)</f>
        <v>-2.5</v>
      </c>
      <c r="E212" s="4">
        <f>IF('1. NOAA Data'!C212:E212="","",(INT('1. NOAA Data'!C212:E212/100)+MOD('1. NOAA Data'!C212:E212,100)/60)/24)</f>
        <v>0.15694444444444444</v>
      </c>
      <c r="F212">
        <f>IF('1. NOAA Data'!F212="","",'1. NOAA Data'!F212)</f>
        <v>1.4</v>
      </c>
      <c r="G212" s="4">
        <f>IF('1. NOAA Data'!E212:G212="","",(INT('1. NOAA Data'!E212:G212/100)+MOD('1. NOAA Data'!E212:G212,100)/60)/24)</f>
        <v>0.40208333333333335</v>
      </c>
      <c r="H212">
        <f>IF('1. NOAA Data'!H212="","",'1. NOAA Data'!H212)</f>
        <v>-2.5</v>
      </c>
      <c r="I212" s="4">
        <f>IF('1. NOAA Data'!G212:I212="","",(INT('1. NOAA Data'!G212:I212/100)+MOD('1. NOAA Data'!G212:I212,100)/60)/24)</f>
        <v>0.66736111111111107</v>
      </c>
      <c r="J212">
        <f>IF('1. NOAA Data'!J212="","",'1. NOAA Data'!J212)</f>
        <v>1.5</v>
      </c>
      <c r="K212" s="4">
        <f>IF('1. NOAA Data'!I212:K212="","",(INT('1. NOAA Data'!I212:K212/100)+MOD('1. NOAA Data'!I212:K212,100)/60)/24)</f>
        <v>0.9194444444444444</v>
      </c>
      <c r="L212" t="str">
        <f>IF('1. NOAA Data'!L212="","",'1. NOAA Data'!L212)</f>
        <v/>
      </c>
    </row>
    <row r="213" spans="1:12" x14ac:dyDescent="0.2">
      <c r="A213" t="str">
        <f>'1. NOAA Data'!A213</f>
        <v>July</v>
      </c>
      <c r="B213">
        <f>'1. NOAA Data'!B213</f>
        <v>31</v>
      </c>
      <c r="C213" s="4" t="str">
        <f>IF('1. NOAA Data'!A213:C213="","",(INT('1. NOAA Data'!A213:C213/100)+MOD('1. NOAA Data'!A213:C213,100)/60)/24)</f>
        <v/>
      </c>
      <c r="D213">
        <f>IF('1. NOAA Data'!D213="","",'1. NOAA Data'!D213)</f>
        <v>-2.5</v>
      </c>
      <c r="E213" s="4">
        <f>IF('1. NOAA Data'!C213:E213="","",(INT('1. NOAA Data'!C213:E213/100)+MOD('1. NOAA Data'!C213:E213,100)/60)/24)</f>
        <v>0.19097222222222221</v>
      </c>
      <c r="F213">
        <f>IF('1. NOAA Data'!F213="","",'1. NOAA Data'!F213)</f>
        <v>1.5</v>
      </c>
      <c r="G213" s="4">
        <f>IF('1. NOAA Data'!E213:G213="","",(INT('1. NOAA Data'!E213:G213/100)+MOD('1. NOAA Data'!E213:G213,100)/60)/24)</f>
        <v>0.43611111111111112</v>
      </c>
      <c r="H213">
        <f>IF('1. NOAA Data'!H213="","",'1. NOAA Data'!H213)</f>
        <v>-2.5</v>
      </c>
      <c r="I213" s="4">
        <f>IF('1. NOAA Data'!G213:I213="","",(INT('1. NOAA Data'!G213:I213/100)+MOD('1. NOAA Data'!G213:I213,100)/60)/24)</f>
        <v>0.70208333333333339</v>
      </c>
      <c r="J213">
        <f>IF('1. NOAA Data'!J213="","",'1. NOAA Data'!J213)</f>
        <v>1.6</v>
      </c>
      <c r="K213" s="4">
        <f>IF('1. NOAA Data'!I213:K213="","",(INT('1. NOAA Data'!I213:K213/100)+MOD('1. NOAA Data'!I213:K213,100)/60)/24)</f>
        <v>0.95347222222222217</v>
      </c>
      <c r="L213" t="str">
        <f>IF('1. NOAA Data'!L213="","",'1. NOAA Data'!L213)</f>
        <v/>
      </c>
    </row>
    <row r="214" spans="1:12" x14ac:dyDescent="0.2">
      <c r="A214" t="str">
        <f>'1. NOAA Data'!A214</f>
        <v>August</v>
      </c>
      <c r="B214">
        <f>'1. NOAA Data'!B214</f>
        <v>1</v>
      </c>
      <c r="C214" s="4" t="str">
        <f>IF('1. NOAA Data'!A214:C214="","",(INT('1. NOAA Data'!A214:C214/100)+MOD('1. NOAA Data'!A214:C214,100)/60)/24)</f>
        <v/>
      </c>
      <c r="D214">
        <f>IF('1. NOAA Data'!D214="","",'1. NOAA Data'!D214)</f>
        <v>-2.6</v>
      </c>
      <c r="E214" s="4">
        <f>IF('1. NOAA Data'!C214:E214="","",(INT('1. NOAA Data'!C214:E214/100)+MOD('1. NOAA Data'!C214:E214,100)/60)/24)</f>
        <v>0.22361111111111109</v>
      </c>
      <c r="F214">
        <f>IF('1. NOAA Data'!F214="","",'1. NOAA Data'!F214)</f>
        <v>1.6</v>
      </c>
      <c r="G214" s="4">
        <f>IF('1. NOAA Data'!E214:G214="","",(INT('1. NOAA Data'!E214:G214/100)+MOD('1. NOAA Data'!E214:G214,100)/60)/24)</f>
        <v>0.47013888888888888</v>
      </c>
      <c r="H214">
        <f>IF('1. NOAA Data'!H214="","",'1. NOAA Data'!H214)</f>
        <v>-2.5</v>
      </c>
      <c r="I214" s="4">
        <f>IF('1. NOAA Data'!G214:I214="","",(INT('1. NOAA Data'!G214:I214/100)+MOD('1. NOAA Data'!G214:I214,100)/60)/24)</f>
        <v>0.73611111111111116</v>
      </c>
      <c r="J214">
        <f>IF('1. NOAA Data'!J214="","",'1. NOAA Data'!J214)</f>
        <v>1.6</v>
      </c>
      <c r="K214" s="4">
        <f>IF('1. NOAA Data'!I214:K214="","",(INT('1. NOAA Data'!I214:K214/100)+MOD('1. NOAA Data'!I214:K214,100)/60)/24)</f>
        <v>0.98819444444444438</v>
      </c>
      <c r="L214" t="str">
        <f>IF('1. NOAA Data'!L214="","",'1. NOAA Data'!L214)</f>
        <v/>
      </c>
    </row>
    <row r="215" spans="1:12" x14ac:dyDescent="0.2">
      <c r="A215" t="str">
        <f>'1. NOAA Data'!A215</f>
        <v>August</v>
      </c>
      <c r="B215">
        <f>'1. NOAA Data'!B215</f>
        <v>2</v>
      </c>
      <c r="C215" s="4" t="str">
        <f>IF('1. NOAA Data'!A215:C215="","",(INT('1. NOAA Data'!A215:C215/100)+MOD('1. NOAA Data'!A215:C215,100)/60)/24)</f>
        <v/>
      </c>
      <c r="D215">
        <f>IF('1. NOAA Data'!D215="","",'1. NOAA Data'!D215)</f>
        <v>-2.6</v>
      </c>
      <c r="E215" s="4">
        <f>IF('1. NOAA Data'!C215:E215="","",(INT('1. NOAA Data'!C215:E215/100)+MOD('1. NOAA Data'!C215:E215,100)/60)/24)</f>
        <v>0.25763888888888892</v>
      </c>
      <c r="F215">
        <f>IF('1. NOAA Data'!F215="","",'1. NOAA Data'!F215)</f>
        <v>1.6</v>
      </c>
      <c r="G215" s="4">
        <f>IF('1. NOAA Data'!E215:G215="","",(INT('1. NOAA Data'!E215:G215/100)+MOD('1. NOAA Data'!E215:G215,100)/60)/24)</f>
        <v>0.50486111111111109</v>
      </c>
      <c r="H215">
        <f>IF('1. NOAA Data'!H215="","",'1. NOAA Data'!H215)</f>
        <v>-2.6</v>
      </c>
      <c r="I215" s="4">
        <f>IF('1. NOAA Data'!G215:I215="","",(INT('1. NOAA Data'!G215:I215/100)+MOD('1. NOAA Data'!G215:I215,100)/60)/24)</f>
        <v>0.7715277777777777</v>
      </c>
      <c r="J215">
        <f>IF('1. NOAA Data'!J215="","",'1. NOAA Data'!J215)</f>
        <v>1.6</v>
      </c>
      <c r="K215" s="4" t="str">
        <f>IF('1. NOAA Data'!I215:K215="","",(INT('1. NOAA Data'!I215:K215/100)+MOD('1. NOAA Data'!I215:K215,100)/60)/24)</f>
        <v/>
      </c>
      <c r="L215" t="str">
        <f>IF('1. NOAA Data'!L215="","",'1. NOAA Data'!L215)</f>
        <v/>
      </c>
    </row>
    <row r="216" spans="1:12" x14ac:dyDescent="0.2">
      <c r="A216" t="str">
        <f>'1. NOAA Data'!A216</f>
        <v>August</v>
      </c>
      <c r="B216">
        <f>'1. NOAA Data'!B216</f>
        <v>3</v>
      </c>
      <c r="C216" s="4">
        <f>IF('1. NOAA Data'!A216:C216="","",(INT('1. NOAA Data'!A216:C216/100)+MOD('1. NOAA Data'!A216:C216,100)/60)/24)</f>
        <v>2.361111111111111E-2</v>
      </c>
      <c r="D216">
        <f>IF('1. NOAA Data'!D216="","",'1. NOAA Data'!D216)</f>
        <v>-2.6</v>
      </c>
      <c r="E216" s="4">
        <f>IF('1. NOAA Data'!C216:E216="","",(INT('1. NOAA Data'!C216:E216/100)+MOD('1. NOAA Data'!C216:E216,100)/60)/24)</f>
        <v>0.29166666666666669</v>
      </c>
      <c r="F216">
        <f>IF('1. NOAA Data'!F216="","",'1. NOAA Data'!F216)</f>
        <v>1.6</v>
      </c>
      <c r="G216" s="4">
        <f>IF('1. NOAA Data'!E216:G216="","",(INT('1. NOAA Data'!E216:G216/100)+MOD('1. NOAA Data'!E216:G216,100)/60)/24)</f>
        <v>0.5395833333333333</v>
      </c>
      <c r="H216">
        <f>IF('1. NOAA Data'!H216="","",'1. NOAA Data'!H216)</f>
        <v>-2.5</v>
      </c>
      <c r="I216" s="4">
        <f>IF('1. NOAA Data'!G216:I216="","",(INT('1. NOAA Data'!G216:I216/100)+MOD('1. NOAA Data'!G216:I216,100)/60)/24)</f>
        <v>0.80833333333333324</v>
      </c>
      <c r="J216">
        <f>IF('1. NOAA Data'!J216="","",'1. NOAA Data'!J216)</f>
        <v>1.6</v>
      </c>
      <c r="K216" s="4" t="str">
        <f>IF('1. NOAA Data'!I216:K216="","",(INT('1. NOAA Data'!I216:K216/100)+MOD('1. NOAA Data'!I216:K216,100)/60)/24)</f>
        <v/>
      </c>
      <c r="L216" t="str">
        <f>IF('1. NOAA Data'!L216="","",'1. NOAA Data'!L216)</f>
        <v/>
      </c>
    </row>
    <row r="217" spans="1:12" x14ac:dyDescent="0.2">
      <c r="A217" t="str">
        <f>'1. NOAA Data'!A217</f>
        <v>August</v>
      </c>
      <c r="B217">
        <f>'1. NOAA Data'!B217</f>
        <v>4</v>
      </c>
      <c r="C217" s="4">
        <f>IF('1. NOAA Data'!A217:C217="","",(INT('1. NOAA Data'!A217:C217/100)+MOD('1. NOAA Data'!A217:C217,100)/60)/24)</f>
        <v>5.9722222222222225E-2</v>
      </c>
      <c r="D217">
        <f>IF('1. NOAA Data'!D217="","",'1. NOAA Data'!D217)</f>
        <v>-2.5</v>
      </c>
      <c r="E217" s="4">
        <f>IF('1. NOAA Data'!C217:E217="","",(INT('1. NOAA Data'!C217:E217/100)+MOD('1. NOAA Data'!C217:E217,100)/60)/24)</f>
        <v>0.32777777777777778</v>
      </c>
      <c r="F217">
        <f>IF('1. NOAA Data'!F217="","",'1. NOAA Data'!F217)</f>
        <v>1.6</v>
      </c>
      <c r="G217" s="4">
        <f>IF('1. NOAA Data'!E217:G217="","",(INT('1. NOAA Data'!E217:G217/100)+MOD('1. NOAA Data'!E217:G217,100)/60)/24)</f>
        <v>0.57708333333333328</v>
      </c>
      <c r="H217">
        <f>IF('1. NOAA Data'!H217="","",'1. NOAA Data'!H217)</f>
        <v>-2.5</v>
      </c>
      <c r="I217" s="4">
        <f>IF('1. NOAA Data'!G217:I217="","",(INT('1. NOAA Data'!G217:I217/100)+MOD('1. NOAA Data'!G217:I217,100)/60)/24)</f>
        <v>0.84652777777777777</v>
      </c>
      <c r="J217">
        <f>IF('1. NOAA Data'!J217="","",'1. NOAA Data'!J217)</f>
        <v>1.5</v>
      </c>
      <c r="K217" s="4" t="str">
        <f>IF('1. NOAA Data'!I217:K217="","",(INT('1. NOAA Data'!I217:K217/100)+MOD('1. NOAA Data'!I217:K217,100)/60)/24)</f>
        <v/>
      </c>
      <c r="L217" t="str">
        <f>IF('1. NOAA Data'!L217="","",'1. NOAA Data'!L217)</f>
        <v/>
      </c>
    </row>
    <row r="218" spans="1:12" x14ac:dyDescent="0.2">
      <c r="A218" t="str">
        <f>'1. NOAA Data'!A218</f>
        <v>August</v>
      </c>
      <c r="B218">
        <f>'1. NOAA Data'!B218</f>
        <v>5</v>
      </c>
      <c r="C218" s="4">
        <f>IF('1. NOAA Data'!A218:C218="","",(INT('1. NOAA Data'!A218:C218/100)+MOD('1. NOAA Data'!A218:C218,100)/60)/24)</f>
        <v>9.7916666666666666E-2</v>
      </c>
      <c r="D218">
        <f>IF('1. NOAA Data'!D218="","",'1. NOAA Data'!D218)</f>
        <v>-2.5</v>
      </c>
      <c r="E218" s="4">
        <f>IF('1. NOAA Data'!C218:E218="","",(INT('1. NOAA Data'!C218:E218/100)+MOD('1. NOAA Data'!C218:E218,100)/60)/24)</f>
        <v>0.36527777777777781</v>
      </c>
      <c r="F218">
        <f>IF('1. NOAA Data'!F218="","",'1. NOAA Data'!F218)</f>
        <v>1.5</v>
      </c>
      <c r="G218" s="4">
        <f>IF('1. NOAA Data'!E218:G218="","",(INT('1. NOAA Data'!E218:G218/100)+MOD('1. NOAA Data'!E218:G218,100)/60)/24)</f>
        <v>0.61527777777777781</v>
      </c>
      <c r="H218">
        <f>IF('1. NOAA Data'!H218="","",'1. NOAA Data'!H218)</f>
        <v>-2.5</v>
      </c>
      <c r="I218" s="4">
        <f>IF('1. NOAA Data'!G218:I218="","",(INT('1. NOAA Data'!G218:I218/100)+MOD('1. NOAA Data'!G218:I218,100)/60)/24)</f>
        <v>0.88750000000000007</v>
      </c>
      <c r="J218">
        <f>IF('1. NOAA Data'!J218="","",'1. NOAA Data'!J218)</f>
        <v>1.4</v>
      </c>
      <c r="K218" s="4" t="str">
        <f>IF('1. NOAA Data'!I218:K218="","",(INT('1. NOAA Data'!I218:K218/100)+MOD('1. NOAA Data'!I218:K218,100)/60)/24)</f>
        <v/>
      </c>
      <c r="L218" t="str">
        <f>IF('1. NOAA Data'!L218="","",'1. NOAA Data'!L218)</f>
        <v/>
      </c>
    </row>
    <row r="219" spans="1:12" x14ac:dyDescent="0.2">
      <c r="A219" t="str">
        <f>'1. NOAA Data'!A219</f>
        <v>August</v>
      </c>
      <c r="B219">
        <f>'1. NOAA Data'!B219</f>
        <v>6</v>
      </c>
      <c r="C219" s="4">
        <f>IF('1. NOAA Data'!A219:C219="","",(INT('1. NOAA Data'!A219:C219/100)+MOD('1. NOAA Data'!A219:C219,100)/60)/24)</f>
        <v>0.13749999999999998</v>
      </c>
      <c r="D219">
        <f>IF('1. NOAA Data'!D219="","",'1. NOAA Data'!D219)</f>
        <v>-2.4</v>
      </c>
      <c r="E219" s="4">
        <f>IF('1. NOAA Data'!C219:E219="","",(INT('1. NOAA Data'!C219:E219/100)+MOD('1. NOAA Data'!C219:E219,100)/60)/24)</f>
        <v>0.40625</v>
      </c>
      <c r="F219">
        <f>IF('1. NOAA Data'!F219="","",'1. NOAA Data'!F219)</f>
        <v>1.4</v>
      </c>
      <c r="G219" s="4">
        <f>IF('1. NOAA Data'!E219:G219="","",(INT('1. NOAA Data'!E219:G219/100)+MOD('1. NOAA Data'!E219:G219,100)/60)/24)</f>
        <v>0.65694444444444444</v>
      </c>
      <c r="H219">
        <f>IF('1. NOAA Data'!H219="","",'1. NOAA Data'!H219)</f>
        <v>-2.4</v>
      </c>
      <c r="I219" s="4">
        <f>IF('1. NOAA Data'!G219:I219="","",(INT('1. NOAA Data'!G219:I219/100)+MOD('1. NOAA Data'!G219:I219,100)/60)/24)</f>
        <v>0.93055555555555547</v>
      </c>
      <c r="J219" t="str">
        <f>IF('1. NOAA Data'!J219="","",'1. NOAA Data'!J219)</f>
        <v/>
      </c>
      <c r="K219" s="4" t="str">
        <f>IF('1. NOAA Data'!I219:K219="","",(INT('1. NOAA Data'!I219:K219/100)+MOD('1. NOAA Data'!I219:K219,100)/60)/24)</f>
        <v/>
      </c>
      <c r="L219" t="str">
        <f>IF('1. NOAA Data'!L219="","",'1. NOAA Data'!L219)</f>
        <v/>
      </c>
    </row>
    <row r="220" spans="1:12" x14ac:dyDescent="0.2">
      <c r="A220" t="str">
        <f>'1. NOAA Data'!A220</f>
        <v>August</v>
      </c>
      <c r="B220">
        <f>'1. NOAA Data'!B220</f>
        <v>7</v>
      </c>
      <c r="C220" s="4" t="str">
        <f>IF('1. NOAA Data'!A220:C220="","",(INT('1. NOAA Data'!A220:C220/100)+MOD('1. NOAA Data'!A220:C220,100)/60)/24)</f>
        <v/>
      </c>
      <c r="D220">
        <f>IF('1. NOAA Data'!D220="","",'1. NOAA Data'!D220)</f>
        <v>1.4</v>
      </c>
      <c r="E220" s="4">
        <f>IF('1. NOAA Data'!C220:E220="","",(INT('1. NOAA Data'!C220:E220/100)+MOD('1. NOAA Data'!C220:E220,100)/60)/24)</f>
        <v>0.17986111111111111</v>
      </c>
      <c r="F220">
        <f>IF('1. NOAA Data'!F220="","",'1. NOAA Data'!F220)</f>
        <v>-2.2000000000000002</v>
      </c>
      <c r="G220" s="4">
        <f>IF('1. NOAA Data'!E220:G220="","",(INT('1. NOAA Data'!E220:G220/100)+MOD('1. NOAA Data'!E220:G220,100)/60)/24)</f>
        <v>0.44861111111111113</v>
      </c>
      <c r="H220">
        <f>IF('1. NOAA Data'!H220="","",'1. NOAA Data'!H220)</f>
        <v>1.4</v>
      </c>
      <c r="I220" s="4">
        <f>IF('1. NOAA Data'!G220:I220="","",(INT('1. NOAA Data'!G220:I220/100)+MOD('1. NOAA Data'!G220:I220,100)/60)/24)</f>
        <v>0.70000000000000007</v>
      </c>
      <c r="J220">
        <f>IF('1. NOAA Data'!J220="","",'1. NOAA Data'!J220)</f>
        <v>-2.2000000000000002</v>
      </c>
      <c r="K220" s="4">
        <f>IF('1. NOAA Data'!I220:K220="","",(INT('1. NOAA Data'!I220:K220/100)+MOD('1. NOAA Data'!I220:K220,100)/60)/24)</f>
        <v>0.97569444444444453</v>
      </c>
      <c r="L220" t="str">
        <f>IF('1. NOAA Data'!L220="","",'1. NOAA Data'!L220)</f>
        <v/>
      </c>
    </row>
    <row r="221" spans="1:12" x14ac:dyDescent="0.2">
      <c r="A221" t="str">
        <f>'1. NOAA Data'!A221</f>
        <v>August</v>
      </c>
      <c r="B221">
        <f>'1. NOAA Data'!B221</f>
        <v>8</v>
      </c>
      <c r="C221" s="4" t="str">
        <f>IF('1. NOAA Data'!A221:C221="","",(INT('1. NOAA Data'!A221:C221/100)+MOD('1. NOAA Data'!A221:C221,100)/60)/24)</f>
        <v/>
      </c>
      <c r="D221">
        <f>IF('1. NOAA Data'!D221="","",'1. NOAA Data'!D221)</f>
        <v>1.3</v>
      </c>
      <c r="E221" s="4">
        <f>IF('1. NOAA Data'!C221:E221="","",(INT('1. NOAA Data'!C221:E221/100)+MOD('1. NOAA Data'!C221:E221,100)/60)/24)</f>
        <v>0.22361111111111109</v>
      </c>
      <c r="F221">
        <f>IF('1. NOAA Data'!F221="","",'1. NOAA Data'!F221)</f>
        <v>-2.1</v>
      </c>
      <c r="G221" s="4">
        <f>IF('1. NOAA Data'!E221:G221="","",(INT('1. NOAA Data'!E221:G221/100)+MOD('1. NOAA Data'!E221:G221,100)/60)/24)</f>
        <v>0.49305555555555558</v>
      </c>
      <c r="H221">
        <f>IF('1. NOAA Data'!H221="","",'1. NOAA Data'!H221)</f>
        <v>1.3</v>
      </c>
      <c r="I221" s="4">
        <f>IF('1. NOAA Data'!G221:I221="","",(INT('1. NOAA Data'!G221:I221/100)+MOD('1. NOAA Data'!G221:I221,100)/60)/24)</f>
        <v>0.74375000000000002</v>
      </c>
      <c r="J221">
        <f>IF('1. NOAA Data'!J221="","",'1. NOAA Data'!J221)</f>
        <v>-2.2000000000000002</v>
      </c>
      <c r="K221" s="4" t="str">
        <f>IF('1. NOAA Data'!I221:K221="","",(INT('1. NOAA Data'!I221:K221/100)+MOD('1. NOAA Data'!I221:K221,100)/60)/24)</f>
        <v/>
      </c>
      <c r="L221" t="str">
        <f>IF('1. NOAA Data'!L221="","",'1. NOAA Data'!L221)</f>
        <v/>
      </c>
    </row>
    <row r="222" spans="1:12" x14ac:dyDescent="0.2">
      <c r="A222" t="str">
        <f>'1. NOAA Data'!A222</f>
        <v>August</v>
      </c>
      <c r="B222">
        <f>'1. NOAA Data'!B222</f>
        <v>9</v>
      </c>
      <c r="C222" s="4">
        <f>IF('1. NOAA Data'!A222:C222="","",(INT('1. NOAA Data'!A222:C222/100)+MOD('1. NOAA Data'!A222:C222,100)/60)/24)</f>
        <v>2.0833333333333332E-2</v>
      </c>
      <c r="D222">
        <f>IF('1. NOAA Data'!D222="","",'1. NOAA Data'!D222)</f>
        <v>1.3</v>
      </c>
      <c r="E222" s="4">
        <f>IF('1. NOAA Data'!C222:E222="","",(INT('1. NOAA Data'!C222:E222/100)+MOD('1. NOAA Data'!C222:E222,100)/60)/24)</f>
        <v>0.2673611111111111</v>
      </c>
      <c r="F222">
        <f>IF('1. NOAA Data'!F222="","",'1. NOAA Data'!F222)</f>
        <v>-2.1</v>
      </c>
      <c r="G222" s="4">
        <f>IF('1. NOAA Data'!E222:G222="","",(INT('1. NOAA Data'!E222:G222/100)+MOD('1. NOAA Data'!E222:G222,100)/60)/24)</f>
        <v>0.53680555555555554</v>
      </c>
      <c r="H222">
        <f>IF('1. NOAA Data'!H222="","",'1. NOAA Data'!H222)</f>
        <v>1.4</v>
      </c>
      <c r="I222" s="4">
        <f>IF('1. NOAA Data'!G222:I222="","",(INT('1. NOAA Data'!G222:I222/100)+MOD('1. NOAA Data'!G222:I222,100)/60)/24)</f>
        <v>0.78680555555555554</v>
      </c>
      <c r="J222">
        <f>IF('1. NOAA Data'!J222="","",'1. NOAA Data'!J222)</f>
        <v>-2.2000000000000002</v>
      </c>
      <c r="K222" s="4" t="str">
        <f>IF('1. NOAA Data'!I222:K222="","",(INT('1. NOAA Data'!I222:K222/100)+MOD('1. NOAA Data'!I222:K222,100)/60)/24)</f>
        <v/>
      </c>
      <c r="L222" t="str">
        <f>IF('1. NOAA Data'!L222="","",'1. NOAA Data'!L222)</f>
        <v/>
      </c>
    </row>
    <row r="223" spans="1:12" x14ac:dyDescent="0.2">
      <c r="A223" t="str">
        <f>'1. NOAA Data'!A223</f>
        <v>August</v>
      </c>
      <c r="B223">
        <f>'1. NOAA Data'!B223</f>
        <v>10</v>
      </c>
      <c r="C223" s="4">
        <f>IF('1. NOAA Data'!A223:C223="","",(INT('1. NOAA Data'!A223:C223/100)+MOD('1. NOAA Data'!A223:C223,100)/60)/24)</f>
        <v>6.3888888888888884E-2</v>
      </c>
      <c r="D223">
        <f>IF('1. NOAA Data'!D223="","",'1. NOAA Data'!D223)</f>
        <v>1.3</v>
      </c>
      <c r="E223" s="4">
        <f>IF('1. NOAA Data'!C223:E223="","",(INT('1. NOAA Data'!C223:E223/100)+MOD('1. NOAA Data'!C223:E223,100)/60)/24)</f>
        <v>0.30833333333333335</v>
      </c>
      <c r="F223">
        <f>IF('1. NOAA Data'!F223="","",'1. NOAA Data'!F223)</f>
        <v>-2.1</v>
      </c>
      <c r="G223" s="4">
        <f>IF('1. NOAA Data'!E223:G223="","",(INT('1. NOAA Data'!E223:G223/100)+MOD('1. NOAA Data'!E223:G223,100)/60)/24)</f>
        <v>0.57777777777777783</v>
      </c>
      <c r="H223">
        <f>IF('1. NOAA Data'!H223="","",'1. NOAA Data'!H223)</f>
        <v>1.4</v>
      </c>
      <c r="I223" s="4">
        <f>IF('1. NOAA Data'!G223:I223="","",(INT('1. NOAA Data'!G223:I223/100)+MOD('1. NOAA Data'!G223:I223,100)/60)/24)</f>
        <v>0.82708333333333339</v>
      </c>
      <c r="J223">
        <f>IF('1. NOAA Data'!J223="","",'1. NOAA Data'!J223)</f>
        <v>-2.2000000000000002</v>
      </c>
      <c r="K223" s="4" t="str">
        <f>IF('1. NOAA Data'!I223:K223="","",(INT('1. NOAA Data'!I223:K223/100)+MOD('1. NOAA Data'!I223:K223,100)/60)/24)</f>
        <v/>
      </c>
      <c r="L223" t="str">
        <f>IF('1. NOAA Data'!L223="","",'1. NOAA Data'!L223)</f>
        <v/>
      </c>
    </row>
    <row r="224" spans="1:12" x14ac:dyDescent="0.2">
      <c r="A224" t="str">
        <f>'1. NOAA Data'!A224</f>
        <v>August</v>
      </c>
      <c r="B224">
        <f>'1. NOAA Data'!B224</f>
        <v>11</v>
      </c>
      <c r="C224" s="4">
        <f>IF('1. NOAA Data'!A224:C224="","",(INT('1. NOAA Data'!A224:C224/100)+MOD('1. NOAA Data'!A224:C224,100)/60)/24)</f>
        <v>0.10277777777777779</v>
      </c>
      <c r="D224">
        <f>IF('1. NOAA Data'!D224="","",'1. NOAA Data'!D224)</f>
        <v>1.4</v>
      </c>
      <c r="E224" s="4">
        <f>IF('1. NOAA Data'!C224:E224="","",(INT('1. NOAA Data'!C224:E224/100)+MOD('1. NOAA Data'!C224:E224,100)/60)/24)</f>
        <v>0.34652777777777777</v>
      </c>
      <c r="F224">
        <f>IF('1. NOAA Data'!F224="","",'1. NOAA Data'!F224)</f>
        <v>-2.2000000000000002</v>
      </c>
      <c r="G224" s="4">
        <f>IF('1. NOAA Data'!E224:G224="","",(INT('1. NOAA Data'!E224:G224/100)+MOD('1. NOAA Data'!E224:G224,100)/60)/24)</f>
        <v>0.61527777777777781</v>
      </c>
      <c r="H224">
        <f>IF('1. NOAA Data'!H224="","",'1. NOAA Data'!H224)</f>
        <v>1.4</v>
      </c>
      <c r="I224" s="4">
        <f>IF('1. NOAA Data'!G224:I224="","",(INT('1. NOAA Data'!G224:I224/100)+MOD('1. NOAA Data'!G224:I224,100)/60)/24)</f>
        <v>0.86388888888888893</v>
      </c>
      <c r="J224" t="str">
        <f>IF('1. NOAA Data'!J224="","",'1. NOAA Data'!J224)</f>
        <v/>
      </c>
      <c r="K224" s="4" t="str">
        <f>IF('1. NOAA Data'!I224:K224="","",(INT('1. NOAA Data'!I224:K224/100)+MOD('1. NOAA Data'!I224:K224,100)/60)/24)</f>
        <v/>
      </c>
      <c r="L224" t="str">
        <f>IF('1. NOAA Data'!L224="","",'1. NOAA Data'!L224)</f>
        <v/>
      </c>
    </row>
    <row r="225" spans="1:12" x14ac:dyDescent="0.2">
      <c r="A225" t="str">
        <f>'1. NOAA Data'!A225</f>
        <v>August</v>
      </c>
      <c r="B225">
        <f>'1. NOAA Data'!B225</f>
        <v>12</v>
      </c>
      <c r="C225" s="4" t="str">
        <f>IF('1. NOAA Data'!A225:C225="","",(INT('1. NOAA Data'!A225:C225/100)+MOD('1. NOAA Data'!A225:C225,100)/60)/24)</f>
        <v/>
      </c>
      <c r="D225">
        <f>IF('1. NOAA Data'!D225="","",'1. NOAA Data'!D225)</f>
        <v>-2.2000000000000002</v>
      </c>
      <c r="E225" s="4">
        <f>IF('1. NOAA Data'!C225:E225="","",(INT('1. NOAA Data'!C225:E225/100)+MOD('1. NOAA Data'!C225:E225,100)/60)/24)</f>
        <v>0.13749999999999998</v>
      </c>
      <c r="F225">
        <f>IF('1. NOAA Data'!F225="","",'1. NOAA Data'!F225)</f>
        <v>1.4</v>
      </c>
      <c r="G225" s="4">
        <f>IF('1. NOAA Data'!E225:G225="","",(INT('1. NOAA Data'!E225:G225/100)+MOD('1. NOAA Data'!E225:G225,100)/60)/24)</f>
        <v>0.38055555555555554</v>
      </c>
      <c r="H225">
        <f>IF('1. NOAA Data'!H225="","",'1. NOAA Data'!H225)</f>
        <v>-2.2000000000000002</v>
      </c>
      <c r="I225" s="4">
        <f>IF('1. NOAA Data'!G225:I225="","",(INT('1. NOAA Data'!G225:I225/100)+MOD('1. NOAA Data'!G225:I225,100)/60)/24)</f>
        <v>0.64861111111111114</v>
      </c>
      <c r="J225">
        <f>IF('1. NOAA Data'!J225="","",'1. NOAA Data'!J225)</f>
        <v>1.4</v>
      </c>
      <c r="K225" s="4">
        <f>IF('1. NOAA Data'!I225:K225="","",(INT('1. NOAA Data'!I225:K225/100)+MOD('1. NOAA Data'!I225:K225,100)/60)/24)</f>
        <v>0.89722222222222225</v>
      </c>
      <c r="L225" t="str">
        <f>IF('1. NOAA Data'!L225="","",'1. NOAA Data'!L225)</f>
        <v/>
      </c>
    </row>
    <row r="226" spans="1:12" x14ac:dyDescent="0.2">
      <c r="A226" t="str">
        <f>'1. NOAA Data'!A226</f>
        <v>August</v>
      </c>
      <c r="B226">
        <f>'1. NOAA Data'!B226</f>
        <v>13</v>
      </c>
      <c r="C226" s="4" t="str">
        <f>IF('1. NOAA Data'!A226:C226="","",(INT('1. NOAA Data'!A226:C226/100)+MOD('1. NOAA Data'!A226:C226,100)/60)/24)</f>
        <v/>
      </c>
      <c r="D226">
        <f>IF('1. NOAA Data'!D226="","",'1. NOAA Data'!D226)</f>
        <v>-2.2999999999999998</v>
      </c>
      <c r="E226" s="4">
        <f>IF('1. NOAA Data'!C226:E226="","",(INT('1. NOAA Data'!C226:E226/100)+MOD('1. NOAA Data'!C226:E226,100)/60)/24)</f>
        <v>0.16874999999999998</v>
      </c>
      <c r="F226">
        <f>IF('1. NOAA Data'!F226="","",'1. NOAA Data'!F226)</f>
        <v>1.4</v>
      </c>
      <c r="G226" s="4">
        <f>IF('1. NOAA Data'!E226:G226="","",(INT('1. NOAA Data'!E226:G226/100)+MOD('1. NOAA Data'!E226:G226,100)/60)/24)</f>
        <v>0.41250000000000003</v>
      </c>
      <c r="H226">
        <f>IF('1. NOAA Data'!H226="","",'1. NOAA Data'!H226)</f>
        <v>-2.2999999999999998</v>
      </c>
      <c r="I226" s="4">
        <f>IF('1. NOAA Data'!G226:I226="","",(INT('1. NOAA Data'!G226:I226/100)+MOD('1. NOAA Data'!G226:I226,100)/60)/24)</f>
        <v>0.67986111111111114</v>
      </c>
      <c r="J226">
        <f>IF('1. NOAA Data'!J226="","",'1. NOAA Data'!J226)</f>
        <v>1.5</v>
      </c>
      <c r="K226" s="4">
        <f>IF('1. NOAA Data'!I226:K226="","",(INT('1. NOAA Data'!I226:K226/100)+MOD('1. NOAA Data'!I226:K226,100)/60)/24)</f>
        <v>0.92847222222222225</v>
      </c>
      <c r="L226" t="str">
        <f>IF('1. NOAA Data'!L226="","",'1. NOAA Data'!L226)</f>
        <v/>
      </c>
    </row>
    <row r="227" spans="1:12" x14ac:dyDescent="0.2">
      <c r="A227" t="str">
        <f>'1. NOAA Data'!A227</f>
        <v>August</v>
      </c>
      <c r="B227">
        <f>'1. NOAA Data'!B227</f>
        <v>14</v>
      </c>
      <c r="C227" s="4" t="str">
        <f>IF('1. NOAA Data'!A227:C227="","",(INT('1. NOAA Data'!A227:C227/100)+MOD('1. NOAA Data'!A227:C227,100)/60)/24)</f>
        <v/>
      </c>
      <c r="D227">
        <f>IF('1. NOAA Data'!D227="","",'1. NOAA Data'!D227)</f>
        <v>-2.2999999999999998</v>
      </c>
      <c r="E227" s="4">
        <f>IF('1. NOAA Data'!C227:E227="","",(INT('1. NOAA Data'!C227:E227/100)+MOD('1. NOAA Data'!C227:E227,100)/60)/24)</f>
        <v>0.19791666666666666</v>
      </c>
      <c r="F227">
        <f>IF('1. NOAA Data'!F227="","",'1. NOAA Data'!F227)</f>
        <v>1.4</v>
      </c>
      <c r="G227" s="4">
        <f>IF('1. NOAA Data'!E227:G227="","",(INT('1. NOAA Data'!E227:G227/100)+MOD('1. NOAA Data'!E227:G227,100)/60)/24)</f>
        <v>0.44166666666666665</v>
      </c>
      <c r="H227">
        <f>IF('1. NOAA Data'!H227="","",'1. NOAA Data'!H227)</f>
        <v>-2.2999999999999998</v>
      </c>
      <c r="I227" s="4">
        <f>IF('1. NOAA Data'!G227:I227="","",(INT('1. NOAA Data'!G227:I227/100)+MOD('1. NOAA Data'!G227:I227,100)/60)/24)</f>
        <v>0.70833333333333337</v>
      </c>
      <c r="J227">
        <f>IF('1. NOAA Data'!J227="","",'1. NOAA Data'!J227)</f>
        <v>1.5</v>
      </c>
      <c r="K227" s="4">
        <f>IF('1. NOAA Data'!I227:K227="","",(INT('1. NOAA Data'!I227:K227/100)+MOD('1. NOAA Data'!I227:K227,100)/60)/24)</f>
        <v>0.95694444444444438</v>
      </c>
      <c r="L227" t="str">
        <f>IF('1. NOAA Data'!L227="","",'1. NOAA Data'!L227)</f>
        <v/>
      </c>
    </row>
    <row r="228" spans="1:12" x14ac:dyDescent="0.2">
      <c r="A228" t="str">
        <f>'1. NOAA Data'!A228</f>
        <v>August</v>
      </c>
      <c r="B228">
        <f>'1. NOAA Data'!B228</f>
        <v>15</v>
      </c>
      <c r="C228" s="4" t="str">
        <f>IF('1. NOAA Data'!A228:C228="","",(INT('1. NOAA Data'!A228:C228/100)+MOD('1. NOAA Data'!A228:C228,100)/60)/24)</f>
        <v/>
      </c>
      <c r="D228">
        <f>IF('1. NOAA Data'!D228="","",'1. NOAA Data'!D228)</f>
        <v>-2.4</v>
      </c>
      <c r="E228" s="4">
        <f>IF('1. NOAA Data'!C228:E228="","",(INT('1. NOAA Data'!C228:E228/100)+MOD('1. NOAA Data'!C228:E228,100)/60)/24)</f>
        <v>0.22569444444444445</v>
      </c>
      <c r="F228">
        <f>IF('1. NOAA Data'!F228="","",'1. NOAA Data'!F228)</f>
        <v>1.4</v>
      </c>
      <c r="G228" s="4">
        <f>IF('1. NOAA Data'!E228:G228="","",(INT('1. NOAA Data'!E228:G228/100)+MOD('1. NOAA Data'!E228:G228,100)/60)/24)</f>
        <v>0.47013888888888888</v>
      </c>
      <c r="H228">
        <f>IF('1. NOAA Data'!H228="","",'1. NOAA Data'!H228)</f>
        <v>-2.4</v>
      </c>
      <c r="I228" s="4">
        <f>IF('1. NOAA Data'!G228:I228="","",(INT('1. NOAA Data'!G228:I228/100)+MOD('1. NOAA Data'!G228:I228,100)/60)/24)</f>
        <v>0.73611111111111116</v>
      </c>
      <c r="J228">
        <f>IF('1. NOAA Data'!J228="","",'1. NOAA Data'!J228)</f>
        <v>1.5</v>
      </c>
      <c r="K228" s="4">
        <f>IF('1. NOAA Data'!I228:K228="","",(INT('1. NOAA Data'!I228:K228/100)+MOD('1. NOAA Data'!I228:K228,100)/60)/24)</f>
        <v>0.98472222222222217</v>
      </c>
      <c r="L228" t="str">
        <f>IF('1. NOAA Data'!L228="","",'1. NOAA Data'!L228)</f>
        <v/>
      </c>
    </row>
    <row r="229" spans="1:12" x14ac:dyDescent="0.2">
      <c r="A229" t="str">
        <f>'1. NOAA Data'!A229</f>
        <v>August</v>
      </c>
      <c r="B229">
        <f>'1. NOAA Data'!B229</f>
        <v>16</v>
      </c>
      <c r="C229" s="4" t="str">
        <f>IF('1. NOAA Data'!A229:C229="","",(INT('1. NOAA Data'!A229:C229/100)+MOD('1. NOAA Data'!A229:C229,100)/60)/24)</f>
        <v/>
      </c>
      <c r="D229">
        <f>IF('1. NOAA Data'!D229="","",'1. NOAA Data'!D229)</f>
        <v>-2.4</v>
      </c>
      <c r="E229" s="4">
        <f>IF('1. NOAA Data'!C229:E229="","",(INT('1. NOAA Data'!C229:E229/100)+MOD('1. NOAA Data'!C229:E229,100)/60)/24)</f>
        <v>0.25208333333333333</v>
      </c>
      <c r="F229">
        <f>IF('1. NOAA Data'!F229="","",'1. NOAA Data'!F229)</f>
        <v>1.4</v>
      </c>
      <c r="G229" s="4">
        <f>IF('1. NOAA Data'!E229:G229="","",(INT('1. NOAA Data'!E229:G229/100)+MOD('1. NOAA Data'!E229:G229,100)/60)/24)</f>
        <v>0.49722222222222223</v>
      </c>
      <c r="H229">
        <f>IF('1. NOAA Data'!H229="","",'1. NOAA Data'!H229)</f>
        <v>-2.4</v>
      </c>
      <c r="I229" s="4">
        <f>IF('1. NOAA Data'!G229:I229="","",(INT('1. NOAA Data'!G229:I229/100)+MOD('1. NOAA Data'!G229:I229,100)/60)/24)</f>
        <v>0.76250000000000007</v>
      </c>
      <c r="J229">
        <f>IF('1. NOAA Data'!J229="","",'1. NOAA Data'!J229)</f>
        <v>1.5</v>
      </c>
      <c r="K229" s="4" t="str">
        <f>IF('1. NOAA Data'!I229:K229="","",(INT('1. NOAA Data'!I229:K229/100)+MOD('1. NOAA Data'!I229:K229,100)/60)/24)</f>
        <v/>
      </c>
      <c r="L229" t="str">
        <f>IF('1. NOAA Data'!L229="","",'1. NOAA Data'!L229)</f>
        <v/>
      </c>
    </row>
    <row r="230" spans="1:12" x14ac:dyDescent="0.2">
      <c r="A230" t="str">
        <f>'1. NOAA Data'!A230</f>
        <v>August</v>
      </c>
      <c r="B230">
        <f>'1. NOAA Data'!B230</f>
        <v>17</v>
      </c>
      <c r="C230" s="4">
        <f>IF('1. NOAA Data'!A230:C230="","",(INT('1. NOAA Data'!A230:C230/100)+MOD('1. NOAA Data'!A230:C230,100)/60)/24)</f>
        <v>1.2499999999999999E-2</v>
      </c>
      <c r="D230">
        <f>IF('1. NOAA Data'!D230="","",'1. NOAA Data'!D230)</f>
        <v>-2.4</v>
      </c>
      <c r="E230" s="4">
        <f>IF('1. NOAA Data'!C230:E230="","",(INT('1. NOAA Data'!C230:E230/100)+MOD('1. NOAA Data'!C230:E230,100)/60)/24)</f>
        <v>0.27777777777777779</v>
      </c>
      <c r="F230">
        <f>IF('1. NOAA Data'!F230="","",'1. NOAA Data'!F230)</f>
        <v>1.4</v>
      </c>
      <c r="G230" s="4">
        <f>IF('1. NOAA Data'!E230:G230="","",(INT('1. NOAA Data'!E230:G230/100)+MOD('1. NOAA Data'!E230:G230,100)/60)/24)</f>
        <v>0.52430555555555558</v>
      </c>
      <c r="H230">
        <f>IF('1. NOAA Data'!H230="","",'1. NOAA Data'!H230)</f>
        <v>-2.2999999999999998</v>
      </c>
      <c r="I230" s="4">
        <f>IF('1. NOAA Data'!G230:I230="","",(INT('1. NOAA Data'!G230:I230/100)+MOD('1. NOAA Data'!G230:I230,100)/60)/24)</f>
        <v>0.78888888888888886</v>
      </c>
      <c r="J230">
        <f>IF('1. NOAA Data'!J230="","",'1. NOAA Data'!J230)</f>
        <v>1.4</v>
      </c>
      <c r="K230" s="4" t="str">
        <f>IF('1. NOAA Data'!I230:K230="","",(INT('1. NOAA Data'!I230:K230/100)+MOD('1. NOAA Data'!I230:K230,100)/60)/24)</f>
        <v/>
      </c>
      <c r="L230" t="str">
        <f>IF('1. NOAA Data'!L230="","",'1. NOAA Data'!L230)</f>
        <v/>
      </c>
    </row>
    <row r="231" spans="1:12" x14ac:dyDescent="0.2">
      <c r="A231" t="str">
        <f>'1. NOAA Data'!A231</f>
        <v>August</v>
      </c>
      <c r="B231">
        <f>'1. NOAA Data'!B231</f>
        <v>18</v>
      </c>
      <c r="C231" s="4">
        <f>IF('1. NOAA Data'!A231:C231="","",(INT('1. NOAA Data'!A231:C231/100)+MOD('1. NOAA Data'!A231:C231,100)/60)/24)</f>
        <v>3.9583333333333331E-2</v>
      </c>
      <c r="D231">
        <f>IF('1. NOAA Data'!D231="","",'1. NOAA Data'!D231)</f>
        <v>-2.2999999999999998</v>
      </c>
      <c r="E231" s="4">
        <f>IF('1. NOAA Data'!C231:E231="","",(INT('1. NOAA Data'!C231:E231/100)+MOD('1. NOAA Data'!C231:E231,100)/60)/24)</f>
        <v>0.3034722222222222</v>
      </c>
      <c r="F231">
        <f>IF('1. NOAA Data'!F231="","",'1. NOAA Data'!F231)</f>
        <v>1.4</v>
      </c>
      <c r="G231" s="4">
        <f>IF('1. NOAA Data'!E231:G231="","",(INT('1. NOAA Data'!E231:G231/100)+MOD('1. NOAA Data'!E231:G231,100)/60)/24)</f>
        <v>0.55138888888888882</v>
      </c>
      <c r="H231">
        <f>IF('1. NOAA Data'!H231="","",'1. NOAA Data'!H231)</f>
        <v>-2.2999999999999998</v>
      </c>
      <c r="I231" s="4">
        <f>IF('1. NOAA Data'!G231:I231="","",(INT('1. NOAA Data'!G231:I231/100)+MOD('1. NOAA Data'!G231:I231,100)/60)/24)</f>
        <v>0.81527777777777777</v>
      </c>
      <c r="J231">
        <f>IF('1. NOAA Data'!J231="","",'1. NOAA Data'!J231)</f>
        <v>1.4</v>
      </c>
      <c r="K231" s="4" t="str">
        <f>IF('1. NOAA Data'!I231:K231="","",(INT('1. NOAA Data'!I231:K231/100)+MOD('1. NOAA Data'!I231:K231,100)/60)/24)</f>
        <v/>
      </c>
      <c r="L231" t="str">
        <f>IF('1. NOAA Data'!L231="","",'1. NOAA Data'!L231)</f>
        <v/>
      </c>
    </row>
    <row r="232" spans="1:12" x14ac:dyDescent="0.2">
      <c r="A232" t="str">
        <f>'1. NOAA Data'!A232</f>
        <v>August</v>
      </c>
      <c r="B232">
        <f>'1. NOAA Data'!B232</f>
        <v>19</v>
      </c>
      <c r="C232" s="4">
        <f>IF('1. NOAA Data'!A232:C232="","",(INT('1. NOAA Data'!A232:C232/100)+MOD('1. NOAA Data'!A232:C232,100)/60)/24)</f>
        <v>6.7361111111111108E-2</v>
      </c>
      <c r="D232">
        <f>IF('1. NOAA Data'!D232="","",'1. NOAA Data'!D232)</f>
        <v>-2.2000000000000002</v>
      </c>
      <c r="E232" s="4">
        <f>IF('1. NOAA Data'!C232:E232="","",(INT('1. NOAA Data'!C232:E232/100)+MOD('1. NOAA Data'!C232:E232,100)/60)/24)</f>
        <v>0.32916666666666666</v>
      </c>
      <c r="F232">
        <f>IF('1. NOAA Data'!F232="","",'1. NOAA Data'!F232)</f>
        <v>1.4</v>
      </c>
      <c r="G232" s="4">
        <f>IF('1. NOAA Data'!E232:G232="","",(INT('1. NOAA Data'!E232:G232/100)+MOD('1. NOAA Data'!E232:G232,100)/60)/24)</f>
        <v>0.57916666666666672</v>
      </c>
      <c r="H232">
        <f>IF('1. NOAA Data'!H232="","",'1. NOAA Data'!H232)</f>
        <v>-2.2000000000000002</v>
      </c>
      <c r="I232" s="4">
        <f>IF('1. NOAA Data'!G232:I232="","",(INT('1. NOAA Data'!G232:I232/100)+MOD('1. NOAA Data'!G232:I232,100)/60)/24)</f>
        <v>0.84236111111111101</v>
      </c>
      <c r="J232">
        <f>IF('1. NOAA Data'!J232="","",'1. NOAA Data'!J232)</f>
        <v>1.4</v>
      </c>
      <c r="K232" s="4" t="str">
        <f>IF('1. NOAA Data'!I232:K232="","",(INT('1. NOAA Data'!I232:K232/100)+MOD('1. NOAA Data'!I232:K232,100)/60)/24)</f>
        <v/>
      </c>
      <c r="L232" t="str">
        <f>IF('1. NOAA Data'!L232="","",'1. NOAA Data'!L232)</f>
        <v/>
      </c>
    </row>
    <row r="233" spans="1:12" x14ac:dyDescent="0.2">
      <c r="A233" t="str">
        <f>'1. NOAA Data'!A233</f>
        <v>August</v>
      </c>
      <c r="B233">
        <f>'1. NOAA Data'!B233</f>
        <v>20</v>
      </c>
      <c r="C233" s="4">
        <f>IF('1. NOAA Data'!A233:C233="","",(INT('1. NOAA Data'!A233:C233/100)+MOD('1. NOAA Data'!A233:C233,100)/60)/24)</f>
        <v>9.6527777777777768E-2</v>
      </c>
      <c r="D233">
        <f>IF('1. NOAA Data'!D233="","",'1. NOAA Data'!D233)</f>
        <v>-2.2000000000000002</v>
      </c>
      <c r="E233" s="4">
        <f>IF('1. NOAA Data'!C233:E233="","",(INT('1. NOAA Data'!C233:E233/100)+MOD('1. NOAA Data'!C233:E233,100)/60)/24)</f>
        <v>0.35625000000000001</v>
      </c>
      <c r="F233">
        <f>IF('1. NOAA Data'!F233="","",'1. NOAA Data'!F233)</f>
        <v>1.3</v>
      </c>
      <c r="G233" s="4">
        <f>IF('1. NOAA Data'!E233:G233="","",(INT('1. NOAA Data'!E233:G233/100)+MOD('1. NOAA Data'!E233:G233,100)/60)/24)</f>
        <v>0.60833333333333328</v>
      </c>
      <c r="H233">
        <f>IF('1. NOAA Data'!H233="","",'1. NOAA Data'!H233)</f>
        <v>-2.2000000000000002</v>
      </c>
      <c r="I233" s="4">
        <f>IF('1. NOAA Data'!G233:I233="","",(INT('1. NOAA Data'!G233:I233/100)+MOD('1. NOAA Data'!G233:I233,100)/60)/24)</f>
        <v>0.87152777777777779</v>
      </c>
      <c r="J233">
        <f>IF('1. NOAA Data'!J233="","",'1. NOAA Data'!J233)</f>
        <v>1.3</v>
      </c>
      <c r="K233" s="4" t="str">
        <f>IF('1. NOAA Data'!I233:K233="","",(INT('1. NOAA Data'!I233:K233/100)+MOD('1. NOAA Data'!I233:K233,100)/60)/24)</f>
        <v/>
      </c>
      <c r="L233" t="str">
        <f>IF('1. NOAA Data'!L233="","",'1. NOAA Data'!L233)</f>
        <v/>
      </c>
    </row>
    <row r="234" spans="1:12" x14ac:dyDescent="0.2">
      <c r="A234" t="str">
        <f>'1. NOAA Data'!A234</f>
        <v>August</v>
      </c>
      <c r="B234">
        <f>'1. NOAA Data'!B234</f>
        <v>21</v>
      </c>
      <c r="C234" s="4">
        <f>IF('1. NOAA Data'!A234:C234="","",(INT('1. NOAA Data'!A234:C234/100)+MOD('1. NOAA Data'!A234:C234,100)/60)/24)</f>
        <v>0.12708333333333333</v>
      </c>
      <c r="D234">
        <f>IF('1. NOAA Data'!D234="","",'1. NOAA Data'!D234)</f>
        <v>-2.1</v>
      </c>
      <c r="E234" s="4">
        <f>IF('1. NOAA Data'!C234:E234="","",(INT('1. NOAA Data'!C234:E234/100)+MOD('1. NOAA Data'!C234:E234,100)/60)/24)</f>
        <v>0.38541666666666669</v>
      </c>
      <c r="F234">
        <f>IF('1. NOAA Data'!F234="","",'1. NOAA Data'!F234)</f>
        <v>1.2</v>
      </c>
      <c r="G234" s="4">
        <f>IF('1. NOAA Data'!E234:G234="","",(INT('1. NOAA Data'!E234:G234/100)+MOD('1. NOAA Data'!E234:G234,100)/60)/24)</f>
        <v>0.64027777777777783</v>
      </c>
      <c r="H234">
        <f>IF('1. NOAA Data'!H234="","",'1. NOAA Data'!H234)</f>
        <v>-2.1</v>
      </c>
      <c r="I234" s="4">
        <f>IF('1. NOAA Data'!G234:I234="","",(INT('1. NOAA Data'!G234:I234/100)+MOD('1. NOAA Data'!G234:I234,100)/60)/24)</f>
        <v>0.90347222222222223</v>
      </c>
      <c r="J234" t="str">
        <f>IF('1. NOAA Data'!J234="","",'1. NOAA Data'!J234)</f>
        <v/>
      </c>
      <c r="K234" s="4" t="str">
        <f>IF('1. NOAA Data'!I234:K234="","",(INT('1. NOAA Data'!I234:K234/100)+MOD('1. NOAA Data'!I234:K234,100)/60)/24)</f>
        <v/>
      </c>
      <c r="L234" t="str">
        <f>IF('1. NOAA Data'!L234="","",'1. NOAA Data'!L234)</f>
        <v/>
      </c>
    </row>
    <row r="235" spans="1:12" x14ac:dyDescent="0.2">
      <c r="A235" t="str">
        <f>'1. NOAA Data'!A235</f>
        <v>August</v>
      </c>
      <c r="B235">
        <f>'1. NOAA Data'!B235</f>
        <v>22</v>
      </c>
      <c r="C235" s="4" t="str">
        <f>IF('1. NOAA Data'!A235:C235="","",(INT('1. NOAA Data'!A235:C235/100)+MOD('1. NOAA Data'!A235:C235,100)/60)/24)</f>
        <v/>
      </c>
      <c r="D235">
        <f>IF('1. NOAA Data'!D235="","",'1. NOAA Data'!D235)</f>
        <v>1.2</v>
      </c>
      <c r="E235" s="4">
        <f>IF('1. NOAA Data'!C235:E235="","",(INT('1. NOAA Data'!C235:E235/100)+MOD('1. NOAA Data'!C235:E235,100)/60)/24)</f>
        <v>0.16041666666666668</v>
      </c>
      <c r="F235">
        <f>IF('1. NOAA Data'!F235="","",'1. NOAA Data'!F235)</f>
        <v>-2</v>
      </c>
      <c r="G235" s="4">
        <f>IF('1. NOAA Data'!E235:G235="","",(INT('1. NOAA Data'!E235:G235/100)+MOD('1. NOAA Data'!E235:G235,100)/60)/24)</f>
        <v>0.41736111111111113</v>
      </c>
      <c r="H235">
        <f>IF('1. NOAA Data'!H235="","",'1. NOAA Data'!H235)</f>
        <v>1.2</v>
      </c>
      <c r="I235" s="4">
        <f>IF('1. NOAA Data'!G235:I235="","",(INT('1. NOAA Data'!G235:I235/100)+MOD('1. NOAA Data'!G235:I235,100)/60)/24)</f>
        <v>0.67499999999999993</v>
      </c>
      <c r="J235">
        <f>IF('1. NOAA Data'!J235="","",'1. NOAA Data'!J235)</f>
        <v>-2.1</v>
      </c>
      <c r="K235" s="4">
        <f>IF('1. NOAA Data'!I235:K235="","",(INT('1. NOAA Data'!I235:K235/100)+MOD('1. NOAA Data'!I235:K235,100)/60)/24)</f>
        <v>0.94027777777777777</v>
      </c>
      <c r="L235" t="str">
        <f>IF('1. NOAA Data'!L235="","",'1. NOAA Data'!L235)</f>
        <v/>
      </c>
    </row>
    <row r="236" spans="1:12" x14ac:dyDescent="0.2">
      <c r="A236" t="str">
        <f>'1. NOAA Data'!A236</f>
        <v>August</v>
      </c>
      <c r="B236">
        <f>'1. NOAA Data'!B236</f>
        <v>23</v>
      </c>
      <c r="C236" s="4" t="str">
        <f>IF('1. NOAA Data'!A236:C236="","",(INT('1. NOAA Data'!A236:C236/100)+MOD('1. NOAA Data'!A236:C236,100)/60)/24)</f>
        <v/>
      </c>
      <c r="D236">
        <f>IF('1. NOAA Data'!D236="","",'1. NOAA Data'!D236)</f>
        <v>1.2</v>
      </c>
      <c r="E236" s="4">
        <f>IF('1. NOAA Data'!C236:E236="","",(INT('1. NOAA Data'!C236:E236/100)+MOD('1. NOAA Data'!C236:E236,100)/60)/24)</f>
        <v>0.19652777777777777</v>
      </c>
      <c r="F236">
        <f>IF('1. NOAA Data'!F236="","",'1. NOAA Data'!F236)</f>
        <v>-2</v>
      </c>
      <c r="G236" s="4">
        <f>IF('1. NOAA Data'!E236:G236="","",(INT('1. NOAA Data'!E236:G236/100)+MOD('1. NOAA Data'!E236:G236,100)/60)/24)</f>
        <v>0.45416666666666666</v>
      </c>
      <c r="H236">
        <f>IF('1. NOAA Data'!H236="","",'1. NOAA Data'!H236)</f>
        <v>1.2</v>
      </c>
      <c r="I236" s="4">
        <f>IF('1. NOAA Data'!G236:I236="","",(INT('1. NOAA Data'!G236:I236/100)+MOD('1. NOAA Data'!G236:I236,100)/60)/24)</f>
        <v>0.71388888888888891</v>
      </c>
      <c r="J236">
        <f>IF('1. NOAA Data'!J236="","",'1. NOAA Data'!J236)</f>
        <v>-2.1</v>
      </c>
      <c r="K236" s="4">
        <f>IF('1. NOAA Data'!I236:K236="","",(INT('1. NOAA Data'!I236:K236/100)+MOD('1. NOAA Data'!I236:K236,100)/60)/24)</f>
        <v>0.98055555555555562</v>
      </c>
      <c r="L236" t="str">
        <f>IF('1. NOAA Data'!L236="","",'1. NOAA Data'!L236)</f>
        <v/>
      </c>
    </row>
    <row r="237" spans="1:12" x14ac:dyDescent="0.2">
      <c r="A237" t="str">
        <f>'1. NOAA Data'!A237</f>
        <v>August</v>
      </c>
      <c r="B237">
        <f>'1. NOAA Data'!B237</f>
        <v>24</v>
      </c>
      <c r="C237" s="4" t="str">
        <f>IF('1. NOAA Data'!A237:C237="","",(INT('1. NOAA Data'!A237:C237/100)+MOD('1. NOAA Data'!A237:C237,100)/60)/24)</f>
        <v/>
      </c>
      <c r="D237">
        <f>IF('1. NOAA Data'!D237="","",'1. NOAA Data'!D237)</f>
        <v>1.2</v>
      </c>
      <c r="E237" s="4">
        <f>IF('1. NOAA Data'!C237:E237="","",(INT('1. NOAA Data'!C237:E237/100)+MOD('1. NOAA Data'!C237:E237,100)/60)/24)</f>
        <v>0.23611111111111113</v>
      </c>
      <c r="F237">
        <f>IF('1. NOAA Data'!F237="","",'1. NOAA Data'!F237)</f>
        <v>-2</v>
      </c>
      <c r="G237" s="4">
        <f>IF('1. NOAA Data'!E237:G237="","",(INT('1. NOAA Data'!E237:G237/100)+MOD('1. NOAA Data'!E237:G237,100)/60)/24)</f>
        <v>0.49444444444444446</v>
      </c>
      <c r="H237">
        <f>IF('1. NOAA Data'!H237="","",'1. NOAA Data'!H237)</f>
        <v>1.2</v>
      </c>
      <c r="I237" s="4">
        <f>IF('1. NOAA Data'!G237:I237="","",(INT('1. NOAA Data'!G237:I237/100)+MOD('1. NOAA Data'!G237:I237,100)/60)/24)</f>
        <v>0.75416666666666676</v>
      </c>
      <c r="J237">
        <f>IF('1. NOAA Data'!J237="","",'1. NOAA Data'!J237)</f>
        <v>-2.1</v>
      </c>
      <c r="K237" s="4" t="str">
        <f>IF('1. NOAA Data'!I237:K237="","",(INT('1. NOAA Data'!I237:K237/100)+MOD('1. NOAA Data'!I237:K237,100)/60)/24)</f>
        <v/>
      </c>
      <c r="L237" t="str">
        <f>IF('1. NOAA Data'!L237="","",'1. NOAA Data'!L237)</f>
        <v/>
      </c>
    </row>
    <row r="238" spans="1:12" x14ac:dyDescent="0.2">
      <c r="A238" t="str">
        <f>'1. NOAA Data'!A238</f>
        <v>August</v>
      </c>
      <c r="B238">
        <f>'1. NOAA Data'!B238</f>
        <v>25</v>
      </c>
      <c r="C238" s="4">
        <f>IF('1. NOAA Data'!A238:C238="","",(INT('1. NOAA Data'!A238:C238/100)+MOD('1. NOAA Data'!A238:C238,100)/60)/24)</f>
        <v>2.2222222222222223E-2</v>
      </c>
      <c r="D238">
        <f>IF('1. NOAA Data'!D238="","",'1. NOAA Data'!D238)</f>
        <v>1.2</v>
      </c>
      <c r="E238" s="4">
        <f>IF('1. NOAA Data'!C238:E238="","",(INT('1. NOAA Data'!C238:E238/100)+MOD('1. NOAA Data'!C238:E238,100)/60)/24)</f>
        <v>0.27569444444444446</v>
      </c>
      <c r="F238">
        <f>IF('1. NOAA Data'!F238="","",'1. NOAA Data'!F238)</f>
        <v>-2.1</v>
      </c>
      <c r="G238" s="4">
        <f>IF('1. NOAA Data'!E238:G238="","",(INT('1. NOAA Data'!E238:G238/100)+MOD('1. NOAA Data'!E238:G238,100)/60)/24)</f>
        <v>0.53611111111111109</v>
      </c>
      <c r="H238">
        <f>IF('1. NOAA Data'!H238="","",'1. NOAA Data'!H238)</f>
        <v>1.3</v>
      </c>
      <c r="I238" s="4">
        <f>IF('1. NOAA Data'!G238:I238="","",(INT('1. NOAA Data'!G238:I238/100)+MOD('1. NOAA Data'!G238:I238,100)/60)/24)</f>
        <v>0.7944444444444444</v>
      </c>
      <c r="J238">
        <f>IF('1. NOAA Data'!J238="","",'1. NOAA Data'!J238)</f>
        <v>-2.2000000000000002</v>
      </c>
      <c r="K238" s="4" t="str">
        <f>IF('1. NOAA Data'!I238:K238="","",(INT('1. NOAA Data'!I238:K238/100)+MOD('1. NOAA Data'!I238:K238,100)/60)/24)</f>
        <v/>
      </c>
      <c r="L238" t="str">
        <f>IF('1. NOAA Data'!L238="","",'1. NOAA Data'!L238)</f>
        <v/>
      </c>
    </row>
    <row r="239" spans="1:12" x14ac:dyDescent="0.2">
      <c r="A239" t="str">
        <f>'1. NOAA Data'!A239</f>
        <v>August</v>
      </c>
      <c r="B239">
        <f>'1. NOAA Data'!B239</f>
        <v>26</v>
      </c>
      <c r="C239" s="4">
        <f>IF('1. NOAA Data'!A239:C239="","",(INT('1. NOAA Data'!A239:C239/100)+MOD('1. NOAA Data'!A239:C239,100)/60)/24)</f>
        <v>6.25E-2</v>
      </c>
      <c r="D239">
        <f>IF('1. NOAA Data'!D239="","",'1. NOAA Data'!D239)</f>
        <v>1.3</v>
      </c>
      <c r="E239" s="4">
        <f>IF('1. NOAA Data'!C239:E239="","",(INT('1. NOAA Data'!C239:E239/100)+MOD('1. NOAA Data'!C239:E239,100)/60)/24)</f>
        <v>0.31458333333333333</v>
      </c>
      <c r="F239">
        <f>IF('1. NOAA Data'!F239="","",'1. NOAA Data'!F239)</f>
        <v>-2.2000000000000002</v>
      </c>
      <c r="G239" s="4">
        <f>IF('1. NOAA Data'!E239:G239="","",(INT('1. NOAA Data'!E239:G239/100)+MOD('1. NOAA Data'!E239:G239,100)/60)/24)</f>
        <v>0.57638888888888895</v>
      </c>
      <c r="H239">
        <f>IF('1. NOAA Data'!H239="","",'1. NOAA Data'!H239)</f>
        <v>1.4</v>
      </c>
      <c r="I239" s="4">
        <f>IF('1. NOAA Data'!G239:I239="","",(INT('1. NOAA Data'!G239:I239/100)+MOD('1. NOAA Data'!G239:I239,100)/60)/24)</f>
        <v>0.83333333333333337</v>
      </c>
      <c r="J239">
        <f>IF('1. NOAA Data'!J239="","",'1. NOAA Data'!J239)</f>
        <v>-2.2999999999999998</v>
      </c>
      <c r="K239" s="4" t="str">
        <f>IF('1. NOAA Data'!I239:K239="","",(INT('1. NOAA Data'!I239:K239/100)+MOD('1. NOAA Data'!I239:K239,100)/60)/24)</f>
        <v/>
      </c>
      <c r="L239" t="str">
        <f>IF('1. NOAA Data'!L239="","",'1. NOAA Data'!L239)</f>
        <v/>
      </c>
    </row>
    <row r="240" spans="1:12" x14ac:dyDescent="0.2">
      <c r="A240" t="str">
        <f>'1. NOAA Data'!A240</f>
        <v>August</v>
      </c>
      <c r="B240">
        <f>'1. NOAA Data'!B240</f>
        <v>27</v>
      </c>
      <c r="C240" s="4">
        <f>IF('1. NOAA Data'!A240:C240="","",(INT('1. NOAA Data'!A240:C240/100)+MOD('1. NOAA Data'!A240:C240,100)/60)/24)</f>
        <v>0.1013888888888889</v>
      </c>
      <c r="D240">
        <f>IF('1. NOAA Data'!D240="","",'1. NOAA Data'!D240)</f>
        <v>1.4</v>
      </c>
      <c r="E240" s="4">
        <f>IF('1. NOAA Data'!C240:E240="","",(INT('1. NOAA Data'!C240:E240/100)+MOD('1. NOAA Data'!C240:E240,100)/60)/24)</f>
        <v>0.3520833333333333</v>
      </c>
      <c r="F240">
        <f>IF('1. NOAA Data'!F240="","",'1. NOAA Data'!F240)</f>
        <v>-2.4</v>
      </c>
      <c r="G240" s="4">
        <f>IF('1. NOAA Data'!E240:G240="","",(INT('1. NOAA Data'!E240:G240/100)+MOD('1. NOAA Data'!E240:G240,100)/60)/24)</f>
        <v>0.61458333333333337</v>
      </c>
      <c r="H240">
        <f>IF('1. NOAA Data'!H240="","",'1. NOAA Data'!H240)</f>
        <v>1.5</v>
      </c>
      <c r="I240" s="4">
        <f>IF('1. NOAA Data'!G240:I240="","",(INT('1. NOAA Data'!G240:I240/100)+MOD('1. NOAA Data'!G240:I240,100)/60)/24)</f>
        <v>0.87083333333333324</v>
      </c>
      <c r="J240" t="str">
        <f>IF('1. NOAA Data'!J240="","",'1. NOAA Data'!J240)</f>
        <v/>
      </c>
      <c r="K240" s="4" t="str">
        <f>IF('1. NOAA Data'!I240:K240="","",(INT('1. NOAA Data'!I240:K240/100)+MOD('1. NOAA Data'!I240:K240,100)/60)/24)</f>
        <v/>
      </c>
      <c r="L240" t="str">
        <f>IF('1. NOAA Data'!L240="","",'1. NOAA Data'!L240)</f>
        <v/>
      </c>
    </row>
    <row r="241" spans="1:12" x14ac:dyDescent="0.2">
      <c r="A241" t="str">
        <f>'1. NOAA Data'!A241</f>
        <v>August</v>
      </c>
      <c r="B241">
        <f>'1. NOAA Data'!B241</f>
        <v>28</v>
      </c>
      <c r="C241" s="4" t="str">
        <f>IF('1. NOAA Data'!A241:C241="","",(INT('1. NOAA Data'!A241:C241/100)+MOD('1. NOAA Data'!A241:C241,100)/60)/24)</f>
        <v/>
      </c>
      <c r="D241">
        <f>IF('1. NOAA Data'!D241="","",'1. NOAA Data'!D241)</f>
        <v>-2.4</v>
      </c>
      <c r="E241" s="4">
        <f>IF('1. NOAA Data'!C241:E241="","",(INT('1. NOAA Data'!C241:E241/100)+MOD('1. NOAA Data'!C241:E241,100)/60)/24)</f>
        <v>0.13749999999999998</v>
      </c>
      <c r="F241">
        <f>IF('1. NOAA Data'!F241="","",'1. NOAA Data'!F241)</f>
        <v>1.5</v>
      </c>
      <c r="G241" s="4">
        <f>IF('1. NOAA Data'!E241:G241="","",(INT('1. NOAA Data'!E241:G241/100)+MOD('1. NOAA Data'!E241:G241,100)/60)/24)</f>
        <v>0.38819444444444445</v>
      </c>
      <c r="H241">
        <f>IF('1. NOAA Data'!H241="","",'1. NOAA Data'!H241)</f>
        <v>-2.5</v>
      </c>
      <c r="I241" s="4">
        <f>IF('1. NOAA Data'!G241:I241="","",(INT('1. NOAA Data'!G241:I241/100)+MOD('1. NOAA Data'!G241:I241,100)/60)/24)</f>
        <v>0.65138888888888891</v>
      </c>
      <c r="J241">
        <f>IF('1. NOAA Data'!J241="","",'1. NOAA Data'!J241)</f>
        <v>1.6</v>
      </c>
      <c r="K241" s="4">
        <f>IF('1. NOAA Data'!I241:K241="","",(INT('1. NOAA Data'!I241:K241/100)+MOD('1. NOAA Data'!I241:K241,100)/60)/24)</f>
        <v>0.90694444444444444</v>
      </c>
      <c r="L241" t="str">
        <f>IF('1. NOAA Data'!L241="","",'1. NOAA Data'!L241)</f>
        <v/>
      </c>
    </row>
    <row r="242" spans="1:12" x14ac:dyDescent="0.2">
      <c r="A242" t="str">
        <f>'1. NOAA Data'!A242</f>
        <v>August</v>
      </c>
      <c r="B242">
        <f>'1. NOAA Data'!B242</f>
        <v>29</v>
      </c>
      <c r="C242" s="4" t="str">
        <f>IF('1. NOAA Data'!A242:C242="","",(INT('1. NOAA Data'!A242:C242/100)+MOD('1. NOAA Data'!A242:C242,100)/60)/24)</f>
        <v/>
      </c>
      <c r="D242">
        <f>IF('1. NOAA Data'!D242="","",'1. NOAA Data'!D242)</f>
        <v>-2.5</v>
      </c>
      <c r="E242" s="4">
        <f>IF('1. NOAA Data'!C242:E242="","",(INT('1. NOAA Data'!C242:E242/100)+MOD('1. NOAA Data'!C242:E242,100)/60)/24)</f>
        <v>0.17291666666666669</v>
      </c>
      <c r="F242">
        <f>IF('1. NOAA Data'!F242="","",'1. NOAA Data'!F242)</f>
        <v>1.6</v>
      </c>
      <c r="G242" s="4">
        <f>IF('1. NOAA Data'!E242:G242="","",(INT('1. NOAA Data'!E242:G242/100)+MOD('1. NOAA Data'!E242:G242,100)/60)/24)</f>
        <v>0.42291666666666666</v>
      </c>
      <c r="H242">
        <f>IF('1. NOAA Data'!H242="","",'1. NOAA Data'!H242)</f>
        <v>-2.5</v>
      </c>
      <c r="I242" s="4">
        <f>IF('1. NOAA Data'!G242:I242="","",(INT('1. NOAA Data'!G242:I242/100)+MOD('1. NOAA Data'!G242:I242,100)/60)/24)</f>
        <v>0.6875</v>
      </c>
      <c r="J242">
        <f>IF('1. NOAA Data'!J242="","",'1. NOAA Data'!J242)</f>
        <v>1.6</v>
      </c>
      <c r="K242" s="4">
        <f>IF('1. NOAA Data'!I242:K242="","",(INT('1. NOAA Data'!I242:K242/100)+MOD('1. NOAA Data'!I242:K242,100)/60)/24)</f>
        <v>0.94236111111111109</v>
      </c>
      <c r="L242" t="str">
        <f>IF('1. NOAA Data'!L242="","",'1. NOAA Data'!L242)</f>
        <v/>
      </c>
    </row>
    <row r="243" spans="1:12" x14ac:dyDescent="0.2">
      <c r="A243" t="str">
        <f>'1. NOAA Data'!A243</f>
        <v>August</v>
      </c>
      <c r="B243">
        <f>'1. NOAA Data'!B243</f>
        <v>30</v>
      </c>
      <c r="C243" s="4" t="str">
        <f>IF('1. NOAA Data'!A243:C243="","",(INT('1. NOAA Data'!A243:C243/100)+MOD('1. NOAA Data'!A243:C243,100)/60)/24)</f>
        <v/>
      </c>
      <c r="D243">
        <f>IF('1. NOAA Data'!D243="","",'1. NOAA Data'!D243)</f>
        <v>-2.6</v>
      </c>
      <c r="E243" s="4">
        <f>IF('1. NOAA Data'!C243:E243="","",(INT('1. NOAA Data'!C243:E243/100)+MOD('1. NOAA Data'!C243:E243,100)/60)/24)</f>
        <v>0.20694444444444446</v>
      </c>
      <c r="F243">
        <f>IF('1. NOAA Data'!F243="","",'1. NOAA Data'!F243)</f>
        <v>1.6</v>
      </c>
      <c r="G243" s="4">
        <f>IF('1. NOAA Data'!E243:G243="","",(INT('1. NOAA Data'!E243:G243/100)+MOD('1. NOAA Data'!E243:G243,100)/60)/24)</f>
        <v>0.45763888888888887</v>
      </c>
      <c r="H243">
        <f>IF('1. NOAA Data'!H243="","",'1. NOAA Data'!H243)</f>
        <v>-2.6</v>
      </c>
      <c r="I243" s="4">
        <f>IF('1. NOAA Data'!G243:I243="","",(INT('1. NOAA Data'!G243:I243/100)+MOD('1. NOAA Data'!G243:I243,100)/60)/24)</f>
        <v>0.72291666666666676</v>
      </c>
      <c r="J243">
        <f>IF('1. NOAA Data'!J243="","",'1. NOAA Data'!J243)</f>
        <v>1.7</v>
      </c>
      <c r="K243" s="4">
        <f>IF('1. NOAA Data'!I243:K243="","",(INT('1. NOAA Data'!I243:K243/100)+MOD('1. NOAA Data'!I243:K243,100)/60)/24)</f>
        <v>0.97777777777777775</v>
      </c>
      <c r="L243" t="str">
        <f>IF('1. NOAA Data'!L243="","",'1. NOAA Data'!L243)</f>
        <v/>
      </c>
    </row>
    <row r="244" spans="1:12" x14ac:dyDescent="0.2">
      <c r="A244" t="str">
        <f>'1. NOAA Data'!A244</f>
        <v>August</v>
      </c>
      <c r="B244">
        <f>'1. NOAA Data'!B244</f>
        <v>31</v>
      </c>
      <c r="C244" s="4" t="str">
        <f>IF('1. NOAA Data'!A244:C244="","",(INT('1. NOAA Data'!A244:C244/100)+MOD('1. NOAA Data'!A244:C244,100)/60)/24)</f>
        <v/>
      </c>
      <c r="D244">
        <f>IF('1. NOAA Data'!D244="","",'1. NOAA Data'!D244)</f>
        <v>-2.6</v>
      </c>
      <c r="E244" s="4">
        <f>IF('1. NOAA Data'!C244:E244="","",(INT('1. NOAA Data'!C244:E244/100)+MOD('1. NOAA Data'!C244:E244,100)/60)/24)</f>
        <v>0.24097222222222223</v>
      </c>
      <c r="F244">
        <f>IF('1. NOAA Data'!F244="","",'1. NOAA Data'!F244)</f>
        <v>1.7</v>
      </c>
      <c r="G244" s="4">
        <f>IF('1. NOAA Data'!E244:G244="","",(INT('1. NOAA Data'!E244:G244/100)+MOD('1. NOAA Data'!E244:G244,100)/60)/24)</f>
        <v>0.49236111111111108</v>
      </c>
      <c r="H244">
        <f>IF('1. NOAA Data'!H244="","",'1. NOAA Data'!H244)</f>
        <v>-2.6</v>
      </c>
      <c r="I244" s="4">
        <f>IF('1. NOAA Data'!G244:I244="","",(INT('1. NOAA Data'!G244:I244/100)+MOD('1. NOAA Data'!G244:I244,100)/60)/24)</f>
        <v>0.7583333333333333</v>
      </c>
      <c r="J244">
        <f>IF('1. NOAA Data'!J244="","",'1. NOAA Data'!J244)</f>
        <v>1.7</v>
      </c>
      <c r="K244" s="4" t="str">
        <f>IF('1. NOAA Data'!I244:K244="","",(INT('1. NOAA Data'!I244:K244/100)+MOD('1. NOAA Data'!I244:K244,100)/60)/24)</f>
        <v/>
      </c>
      <c r="L244" t="str">
        <f>IF('1. NOAA Data'!L244="","",'1. NOAA Data'!L244)</f>
        <v/>
      </c>
    </row>
    <row r="245" spans="1:12" x14ac:dyDescent="0.2">
      <c r="A245" t="str">
        <f>'1. NOAA Data'!A245</f>
        <v>September</v>
      </c>
      <c r="B245">
        <f>'1. NOAA Data'!B245</f>
        <v>1</v>
      </c>
      <c r="C245" s="4">
        <f>IF('1. NOAA Data'!A245:C245="","",(INT('1. NOAA Data'!A245:C245/100)+MOD('1. NOAA Data'!A245:C245,100)/60)/24)</f>
        <v>1.3194444444444444E-2</v>
      </c>
      <c r="D245">
        <f>IF('1. NOAA Data'!D245="","",'1. NOAA Data'!D245)</f>
        <v>-2.6</v>
      </c>
      <c r="E245" s="4">
        <f>IF('1. NOAA Data'!C245:E245="","",(INT('1. NOAA Data'!C245:E245/100)+MOD('1. NOAA Data'!C245:E245,100)/60)/24)</f>
        <v>0.27569444444444446</v>
      </c>
      <c r="F245">
        <f>IF('1. NOAA Data'!F245="","",'1. NOAA Data'!F245)</f>
        <v>1.6</v>
      </c>
      <c r="G245" s="4">
        <f>IF('1. NOAA Data'!E245:G245="","",(INT('1. NOAA Data'!E245:G245/100)+MOD('1. NOAA Data'!E245:G245,100)/60)/24)</f>
        <v>0.52847222222222223</v>
      </c>
      <c r="H245">
        <f>IF('1. NOAA Data'!H245="","",'1. NOAA Data'!H245)</f>
        <v>-2.6</v>
      </c>
      <c r="I245" s="4">
        <f>IF('1. NOAA Data'!G245:I245="","",(INT('1. NOAA Data'!G245:I245/100)+MOD('1. NOAA Data'!G245:I245,100)/60)/24)</f>
        <v>0.79513888888888884</v>
      </c>
      <c r="J245">
        <f>IF('1. NOAA Data'!J245="","",'1. NOAA Data'!J245)</f>
        <v>1.6</v>
      </c>
      <c r="K245" s="4" t="str">
        <f>IF('1. NOAA Data'!I245:K245="","",(INT('1. NOAA Data'!I245:K245/100)+MOD('1. NOAA Data'!I245:K245,100)/60)/24)</f>
        <v/>
      </c>
      <c r="L245" t="str">
        <f>IF('1. NOAA Data'!L245="","",'1. NOAA Data'!L245)</f>
        <v/>
      </c>
    </row>
    <row r="246" spans="1:12" x14ac:dyDescent="0.2">
      <c r="A246" t="str">
        <f>'1. NOAA Data'!A246</f>
        <v>September</v>
      </c>
      <c r="B246">
        <f>'1. NOAA Data'!B246</f>
        <v>2</v>
      </c>
      <c r="C246" s="4">
        <f>IF('1. NOAA Data'!A246:C246="","",(INT('1. NOAA Data'!A246:C246/100)+MOD('1. NOAA Data'!A246:C246,100)/60)/24)</f>
        <v>4.9305555555555554E-2</v>
      </c>
      <c r="D246">
        <f>IF('1. NOAA Data'!D246="","",'1. NOAA Data'!D246)</f>
        <v>-2.5</v>
      </c>
      <c r="E246" s="4">
        <f>IF('1. NOAA Data'!C246:E246="","",(INT('1. NOAA Data'!C246:E246/100)+MOD('1. NOAA Data'!C246:E246,100)/60)/24)</f>
        <v>0.31180555555555556</v>
      </c>
      <c r="F246">
        <f>IF('1. NOAA Data'!F246="","",'1. NOAA Data'!F246)</f>
        <v>1.6</v>
      </c>
      <c r="G246" s="4">
        <f>IF('1. NOAA Data'!E246:G246="","",(INT('1. NOAA Data'!E246:G246/100)+MOD('1. NOAA Data'!E246:G246,100)/60)/24)</f>
        <v>0.56458333333333333</v>
      </c>
      <c r="H246">
        <f>IF('1. NOAA Data'!H246="","",'1. NOAA Data'!H246)</f>
        <v>-2.5</v>
      </c>
      <c r="I246" s="4">
        <f>IF('1. NOAA Data'!G246:I246="","",(INT('1. NOAA Data'!G246:I246/100)+MOD('1. NOAA Data'!G246:I246,100)/60)/24)</f>
        <v>0.83263888888888893</v>
      </c>
      <c r="J246">
        <f>IF('1. NOAA Data'!J246="","",'1. NOAA Data'!J246)</f>
        <v>1.6</v>
      </c>
      <c r="K246" s="4" t="str">
        <f>IF('1. NOAA Data'!I246:K246="","",(INT('1. NOAA Data'!I246:K246/100)+MOD('1. NOAA Data'!I246:K246,100)/60)/24)</f>
        <v/>
      </c>
      <c r="L246" t="str">
        <f>IF('1. NOAA Data'!L246="","",'1. NOAA Data'!L246)</f>
        <v/>
      </c>
    </row>
    <row r="247" spans="1:12" x14ac:dyDescent="0.2">
      <c r="A247" t="str">
        <f>'1. NOAA Data'!A247</f>
        <v>September</v>
      </c>
      <c r="B247">
        <f>'1. NOAA Data'!B247</f>
        <v>3</v>
      </c>
      <c r="C247" s="4">
        <f>IF('1. NOAA Data'!A247:C247="","",(INT('1. NOAA Data'!A247:C247/100)+MOD('1. NOAA Data'!A247:C247,100)/60)/24)</f>
        <v>8.6805555555555566E-2</v>
      </c>
      <c r="D247">
        <f>IF('1. NOAA Data'!D247="","",'1. NOAA Data'!D247)</f>
        <v>-2.4</v>
      </c>
      <c r="E247" s="4">
        <f>IF('1. NOAA Data'!C247:E247="","",(INT('1. NOAA Data'!C247:E247/100)+MOD('1. NOAA Data'!C247:E247,100)/60)/24)</f>
        <v>0.34930555555555554</v>
      </c>
      <c r="F247">
        <f>IF('1. NOAA Data'!F247="","",'1. NOAA Data'!F247)</f>
        <v>1.5</v>
      </c>
      <c r="G247" s="4">
        <f>IF('1. NOAA Data'!E247:G247="","",(INT('1. NOAA Data'!E247:G247/100)+MOD('1. NOAA Data'!E247:G247,100)/60)/24)</f>
        <v>0.60347222222222219</v>
      </c>
      <c r="H247">
        <f>IF('1. NOAA Data'!H247="","",'1. NOAA Data'!H247)</f>
        <v>-2.4</v>
      </c>
      <c r="I247" s="4">
        <f>IF('1. NOAA Data'!G247:I247="","",(INT('1. NOAA Data'!G247:I247/100)+MOD('1. NOAA Data'!G247:I247,100)/60)/24)</f>
        <v>0.87291666666666667</v>
      </c>
      <c r="J247">
        <f>IF('1. NOAA Data'!J247="","",'1. NOAA Data'!J247)</f>
        <v>1.5</v>
      </c>
      <c r="K247" s="4" t="str">
        <f>IF('1. NOAA Data'!I247:K247="","",(INT('1. NOAA Data'!I247:K247/100)+MOD('1. NOAA Data'!I247:K247,100)/60)/24)</f>
        <v/>
      </c>
      <c r="L247" t="str">
        <f>IF('1. NOAA Data'!L247="","",'1. NOAA Data'!L247)</f>
        <v/>
      </c>
    </row>
    <row r="248" spans="1:12" x14ac:dyDescent="0.2">
      <c r="A248" t="str">
        <f>'1. NOAA Data'!A248</f>
        <v>September</v>
      </c>
      <c r="B248">
        <f>'1. NOAA Data'!B248</f>
        <v>4</v>
      </c>
      <c r="C248" s="4">
        <f>IF('1. NOAA Data'!A248:C248="","",(INT('1. NOAA Data'!A248:C248/100)+MOD('1. NOAA Data'!A248:C248,100)/60)/24)</f>
        <v>0.12638888888888888</v>
      </c>
      <c r="D248">
        <f>IF('1. NOAA Data'!D248="","",'1. NOAA Data'!D248)</f>
        <v>-2.2999999999999998</v>
      </c>
      <c r="E248" s="4">
        <f>IF('1. NOAA Data'!C248:E248="","",(INT('1. NOAA Data'!C248:E248/100)+MOD('1. NOAA Data'!C248:E248,100)/60)/24)</f>
        <v>0.38958333333333334</v>
      </c>
      <c r="F248">
        <f>IF('1. NOAA Data'!F248="","",'1. NOAA Data'!F248)</f>
        <v>1.4</v>
      </c>
      <c r="G248" s="4">
        <f>IF('1. NOAA Data'!E248:G248="","",(INT('1. NOAA Data'!E248:G248/100)+MOD('1. NOAA Data'!E248:G248,100)/60)/24)</f>
        <v>0.64444444444444449</v>
      </c>
      <c r="H248">
        <f>IF('1. NOAA Data'!H248="","",'1. NOAA Data'!H248)</f>
        <v>-2.2999999999999998</v>
      </c>
      <c r="I248" s="4">
        <f>IF('1. NOAA Data'!G248:I248="","",(INT('1. NOAA Data'!G248:I248/100)+MOD('1. NOAA Data'!G248:I248,100)/60)/24)</f>
        <v>0.91527777777777775</v>
      </c>
      <c r="J248" t="str">
        <f>IF('1. NOAA Data'!J248="","",'1. NOAA Data'!J248)</f>
        <v/>
      </c>
      <c r="K248" s="4" t="str">
        <f>IF('1. NOAA Data'!I248:K248="","",(INT('1. NOAA Data'!I248:K248/100)+MOD('1. NOAA Data'!I248:K248,100)/60)/24)</f>
        <v/>
      </c>
      <c r="L248" t="str">
        <f>IF('1. NOAA Data'!L248="","",'1. NOAA Data'!L248)</f>
        <v/>
      </c>
    </row>
    <row r="249" spans="1:12" x14ac:dyDescent="0.2">
      <c r="A249" t="str">
        <f>'1. NOAA Data'!A249</f>
        <v>September</v>
      </c>
      <c r="B249">
        <f>'1. NOAA Data'!B249</f>
        <v>5</v>
      </c>
      <c r="C249" s="4" t="str">
        <f>IF('1. NOAA Data'!A249:C249="","",(INT('1. NOAA Data'!A249:C249/100)+MOD('1. NOAA Data'!A249:C249,100)/60)/24)</f>
        <v/>
      </c>
      <c r="D249">
        <f>IF('1. NOAA Data'!D249="","",'1. NOAA Data'!D249)</f>
        <v>1.4</v>
      </c>
      <c r="E249" s="4">
        <f>IF('1. NOAA Data'!C249:E249="","",(INT('1. NOAA Data'!C249:E249/100)+MOD('1. NOAA Data'!C249:E249,100)/60)/24)</f>
        <v>0.16874999999999998</v>
      </c>
      <c r="F249">
        <f>IF('1. NOAA Data'!F249="","",'1. NOAA Data'!F249)</f>
        <v>-2.1</v>
      </c>
      <c r="G249" s="4">
        <f>IF('1. NOAA Data'!E249:G249="","",(INT('1. NOAA Data'!E249:G249/100)+MOD('1. NOAA Data'!E249:G249,100)/60)/24)</f>
        <v>0.43263888888888885</v>
      </c>
      <c r="H249">
        <f>IF('1. NOAA Data'!H249="","",'1. NOAA Data'!H249)</f>
        <v>1.4</v>
      </c>
      <c r="I249" s="4">
        <f>IF('1. NOAA Data'!G249:I249="","",(INT('1. NOAA Data'!G249:I249/100)+MOD('1. NOAA Data'!G249:I249,100)/60)/24)</f>
        <v>0.68819444444444444</v>
      </c>
      <c r="J249">
        <f>IF('1. NOAA Data'!J249="","",'1. NOAA Data'!J249)</f>
        <v>-2.1</v>
      </c>
      <c r="K249" s="4">
        <f>IF('1. NOAA Data'!I249:K249="","",(INT('1. NOAA Data'!I249:K249/100)+MOD('1. NOAA Data'!I249:K249,100)/60)/24)</f>
        <v>0.9604166666666667</v>
      </c>
      <c r="L249" t="str">
        <f>IF('1. NOAA Data'!L249="","",'1. NOAA Data'!L249)</f>
        <v/>
      </c>
    </row>
    <row r="250" spans="1:12" x14ac:dyDescent="0.2">
      <c r="A250" t="str">
        <f>'1. NOAA Data'!A250</f>
        <v>September</v>
      </c>
      <c r="B250">
        <f>'1. NOAA Data'!B250</f>
        <v>6</v>
      </c>
      <c r="C250" s="4" t="str">
        <f>IF('1. NOAA Data'!A250:C250="","",(INT('1. NOAA Data'!A250:C250/100)+MOD('1. NOAA Data'!A250:C250,100)/60)/24)</f>
        <v/>
      </c>
      <c r="D250">
        <f>IF('1. NOAA Data'!D250="","",'1. NOAA Data'!D250)</f>
        <v>1.3</v>
      </c>
      <c r="E250" s="4">
        <f>IF('1. NOAA Data'!C250:E250="","",(INT('1. NOAA Data'!C250:E250/100)+MOD('1. NOAA Data'!C250:E250,100)/60)/24)</f>
        <v>0.21249999999999999</v>
      </c>
      <c r="F250">
        <f>IF('1. NOAA Data'!F250="","",'1. NOAA Data'!F250)</f>
        <v>-2</v>
      </c>
      <c r="G250" s="4">
        <f>IF('1. NOAA Data'!E250:G250="","",(INT('1. NOAA Data'!E250:G250/100)+MOD('1. NOAA Data'!E250:G250,100)/60)/24)</f>
        <v>0.4777777777777778</v>
      </c>
      <c r="H250">
        <f>IF('1. NOAA Data'!H250="","",'1. NOAA Data'!H250)</f>
        <v>1.3</v>
      </c>
      <c r="I250" s="4">
        <f>IF('1. NOAA Data'!G250:I250="","",(INT('1. NOAA Data'!G250:I250/100)+MOD('1. NOAA Data'!G250:I250,100)/60)/24)</f>
        <v>0.73263888888888884</v>
      </c>
      <c r="J250">
        <f>IF('1. NOAA Data'!J250="","",'1. NOAA Data'!J250)</f>
        <v>-2</v>
      </c>
      <c r="K250" s="4" t="str">
        <f>IF('1. NOAA Data'!I250:K250="","",(INT('1. NOAA Data'!I250:K250/100)+MOD('1. NOAA Data'!I250:K250,100)/60)/24)</f>
        <v/>
      </c>
      <c r="L250" t="str">
        <f>IF('1. NOAA Data'!L250="","",'1. NOAA Data'!L250)</f>
        <v/>
      </c>
    </row>
    <row r="251" spans="1:12" x14ac:dyDescent="0.2">
      <c r="A251" t="str">
        <f>'1. NOAA Data'!A251</f>
        <v>September</v>
      </c>
      <c r="B251">
        <f>'1. NOAA Data'!B251</f>
        <v>7</v>
      </c>
      <c r="C251" s="4">
        <f>IF('1. NOAA Data'!A251:C251="","",(INT('1. NOAA Data'!A251:C251/100)+MOD('1. NOAA Data'!A251:C251,100)/60)/24)</f>
        <v>4.8611111111111112E-3</v>
      </c>
      <c r="D251">
        <f>IF('1. NOAA Data'!D251="","",'1. NOAA Data'!D251)</f>
        <v>1.3</v>
      </c>
      <c r="E251" s="4">
        <f>IF('1. NOAA Data'!C251:E251="","",(INT('1. NOAA Data'!C251:E251/100)+MOD('1. NOAA Data'!C251:E251,100)/60)/24)</f>
        <v>0.25625000000000003</v>
      </c>
      <c r="F251">
        <f>IF('1. NOAA Data'!F251="","",'1. NOAA Data'!F251)</f>
        <v>-2</v>
      </c>
      <c r="G251" s="4">
        <f>IF('1. NOAA Data'!E251:G251="","",(INT('1. NOAA Data'!E251:G251/100)+MOD('1. NOAA Data'!E251:G251,100)/60)/24)</f>
        <v>0.52222222222222225</v>
      </c>
      <c r="H251">
        <f>IF('1. NOAA Data'!H251="","",'1. NOAA Data'!H251)</f>
        <v>1.3</v>
      </c>
      <c r="I251" s="4">
        <f>IF('1. NOAA Data'!G251:I251="","",(INT('1. NOAA Data'!G251:I251/100)+MOD('1. NOAA Data'!G251:I251,100)/60)/24)</f>
        <v>0.77569444444444446</v>
      </c>
      <c r="J251">
        <f>IF('1. NOAA Data'!J251="","",'1. NOAA Data'!J251)</f>
        <v>-2</v>
      </c>
      <c r="K251" s="4" t="str">
        <f>IF('1. NOAA Data'!I251:K251="","",(INT('1. NOAA Data'!I251:K251/100)+MOD('1. NOAA Data'!I251:K251,100)/60)/24)</f>
        <v/>
      </c>
      <c r="L251" t="str">
        <f>IF('1. NOAA Data'!L251="","",'1. NOAA Data'!L251)</f>
        <v/>
      </c>
    </row>
    <row r="252" spans="1:12" x14ac:dyDescent="0.2">
      <c r="A252" t="str">
        <f>'1. NOAA Data'!A252</f>
        <v>September</v>
      </c>
      <c r="B252">
        <f>'1. NOAA Data'!B252</f>
        <v>8</v>
      </c>
      <c r="C252" s="4">
        <f>IF('1. NOAA Data'!A252:C252="","",(INT('1. NOAA Data'!A252:C252/100)+MOD('1. NOAA Data'!A252:C252,100)/60)/24)</f>
        <v>4.7222222222222221E-2</v>
      </c>
      <c r="D252">
        <f>IF('1. NOAA Data'!D252="","",'1. NOAA Data'!D252)</f>
        <v>1.3</v>
      </c>
      <c r="E252" s="4">
        <f>IF('1. NOAA Data'!C252:E252="","",(INT('1. NOAA Data'!C252:E252/100)+MOD('1. NOAA Data'!C252:E252,100)/60)/24)</f>
        <v>0.29722222222222222</v>
      </c>
      <c r="F252">
        <f>IF('1. NOAA Data'!F252="","",'1. NOAA Data'!F252)</f>
        <v>-2</v>
      </c>
      <c r="G252" s="4">
        <f>IF('1. NOAA Data'!E252:G252="","",(INT('1. NOAA Data'!E252:G252/100)+MOD('1. NOAA Data'!E252:G252,100)/60)/24)</f>
        <v>0.56319444444444444</v>
      </c>
      <c r="H252">
        <f>IF('1. NOAA Data'!H252="","",'1. NOAA Data'!H252)</f>
        <v>1.4</v>
      </c>
      <c r="I252" s="4">
        <f>IF('1. NOAA Data'!G252:I252="","",(INT('1. NOAA Data'!G252:I252/100)+MOD('1. NOAA Data'!G252:I252,100)/60)/24)</f>
        <v>0.81597222222222221</v>
      </c>
      <c r="J252">
        <f>IF('1. NOAA Data'!J252="","",'1. NOAA Data'!J252)</f>
        <v>-2.1</v>
      </c>
      <c r="K252" s="4" t="str">
        <f>IF('1. NOAA Data'!I252:K252="","",(INT('1. NOAA Data'!I252:K252/100)+MOD('1. NOAA Data'!I252:K252,100)/60)/24)</f>
        <v/>
      </c>
      <c r="L252" t="str">
        <f>IF('1. NOAA Data'!L252="","",'1. NOAA Data'!L252)</f>
        <v/>
      </c>
    </row>
    <row r="253" spans="1:12" x14ac:dyDescent="0.2">
      <c r="A253" t="str">
        <f>'1. NOAA Data'!A253</f>
        <v>September</v>
      </c>
      <c r="B253">
        <f>'1. NOAA Data'!B253</f>
        <v>9</v>
      </c>
      <c r="C253" s="4">
        <f>IF('1. NOAA Data'!A253:C253="","",(INT('1. NOAA Data'!A253:C253/100)+MOD('1. NOAA Data'!A253:C253,100)/60)/24)</f>
        <v>8.5416666666666655E-2</v>
      </c>
      <c r="D253">
        <f>IF('1. NOAA Data'!D253="","",'1. NOAA Data'!D253)</f>
        <v>1.3</v>
      </c>
      <c r="E253" s="4">
        <f>IF('1. NOAA Data'!C253:E253="","",(INT('1. NOAA Data'!C253:E253/100)+MOD('1. NOAA Data'!C253:E253,100)/60)/24)</f>
        <v>0.33402777777777781</v>
      </c>
      <c r="F253">
        <f>IF('1. NOAA Data'!F253="","",'1. NOAA Data'!F253)</f>
        <v>-2.1</v>
      </c>
      <c r="G253" s="4">
        <f>IF('1. NOAA Data'!E253:G253="","",(INT('1. NOAA Data'!E253:G253/100)+MOD('1. NOAA Data'!E253:G253,100)/60)/24)</f>
        <v>0.59930555555555554</v>
      </c>
      <c r="H253">
        <f>IF('1. NOAA Data'!H253="","",'1. NOAA Data'!H253)</f>
        <v>1.4</v>
      </c>
      <c r="I253" s="4">
        <f>IF('1. NOAA Data'!G253:I253="","",(INT('1. NOAA Data'!G253:I253/100)+MOD('1. NOAA Data'!G253:I253,100)/60)/24)</f>
        <v>0.85138888888888886</v>
      </c>
      <c r="J253" t="str">
        <f>IF('1. NOAA Data'!J253="","",'1. NOAA Data'!J253)</f>
        <v/>
      </c>
      <c r="K253" s="4" t="str">
        <f>IF('1. NOAA Data'!I253:K253="","",(INT('1. NOAA Data'!I253:K253/100)+MOD('1. NOAA Data'!I253:K253,100)/60)/24)</f>
        <v/>
      </c>
      <c r="L253" t="str">
        <f>IF('1. NOAA Data'!L253="","",'1. NOAA Data'!L253)</f>
        <v/>
      </c>
    </row>
    <row r="254" spans="1:12" x14ac:dyDescent="0.2">
      <c r="A254" t="str">
        <f>'1. NOAA Data'!A254</f>
        <v>September</v>
      </c>
      <c r="B254">
        <f>'1. NOAA Data'!B254</f>
        <v>10</v>
      </c>
      <c r="C254" s="4" t="str">
        <f>IF('1. NOAA Data'!A254:C254="","",(INT('1. NOAA Data'!A254:C254/100)+MOD('1. NOAA Data'!A254:C254,100)/60)/24)</f>
        <v/>
      </c>
      <c r="D254">
        <f>IF('1. NOAA Data'!D254="","",'1. NOAA Data'!D254)</f>
        <v>-2.1</v>
      </c>
      <c r="E254" s="4">
        <f>IF('1. NOAA Data'!C254:E254="","",(INT('1. NOAA Data'!C254:E254/100)+MOD('1. NOAA Data'!C254:E254,100)/60)/24)</f>
        <v>0.11944444444444445</v>
      </c>
      <c r="F254">
        <f>IF('1. NOAA Data'!F254="","",'1. NOAA Data'!F254)</f>
        <v>1.4</v>
      </c>
      <c r="G254" s="4">
        <f>IF('1. NOAA Data'!E254:G254="","",(INT('1. NOAA Data'!E254:G254/100)+MOD('1. NOAA Data'!E254:G254,100)/60)/24)</f>
        <v>0.3666666666666667</v>
      </c>
      <c r="H254">
        <f>IF('1. NOAA Data'!H254="","",'1. NOAA Data'!H254)</f>
        <v>-2.1</v>
      </c>
      <c r="I254" s="4">
        <f>IF('1. NOAA Data'!G254:I254="","",(INT('1. NOAA Data'!G254:I254/100)+MOD('1. NOAA Data'!G254:I254,100)/60)/24)</f>
        <v>0.63194444444444442</v>
      </c>
      <c r="J254">
        <f>IF('1. NOAA Data'!J254="","",'1. NOAA Data'!J254)</f>
        <v>1.4</v>
      </c>
      <c r="K254" s="4">
        <f>IF('1. NOAA Data'!I254:K254="","",(INT('1. NOAA Data'!I254:K254/100)+MOD('1. NOAA Data'!I254:K254,100)/60)/24)</f>
        <v>0.8833333333333333</v>
      </c>
      <c r="L254" t="str">
        <f>IF('1. NOAA Data'!L254="","",'1. NOAA Data'!L254)</f>
        <v/>
      </c>
    </row>
    <row r="255" spans="1:12" x14ac:dyDescent="0.2">
      <c r="A255" t="str">
        <f>'1. NOAA Data'!A255</f>
        <v>September</v>
      </c>
      <c r="B255">
        <f>'1. NOAA Data'!B255</f>
        <v>11</v>
      </c>
      <c r="C255" s="4" t="str">
        <f>IF('1. NOAA Data'!A255:C255="","",(INT('1. NOAA Data'!A255:C255/100)+MOD('1. NOAA Data'!A255:C255,100)/60)/24)</f>
        <v/>
      </c>
      <c r="D255">
        <f>IF('1. NOAA Data'!D255="","",'1. NOAA Data'!D255)</f>
        <v>-2.2000000000000002</v>
      </c>
      <c r="E255" s="4">
        <f>IF('1. NOAA Data'!C255:E255="","",(INT('1. NOAA Data'!C255:E255/100)+MOD('1. NOAA Data'!C255:E255,100)/60)/24)</f>
        <v>0.14930555555555555</v>
      </c>
      <c r="F255">
        <f>IF('1. NOAA Data'!F255="","",'1. NOAA Data'!F255)</f>
        <v>1.4</v>
      </c>
      <c r="G255" s="4">
        <f>IF('1. NOAA Data'!E255:G255="","",(INT('1. NOAA Data'!E255:G255/100)+MOD('1. NOAA Data'!E255:G255,100)/60)/24)</f>
        <v>0.39652777777777781</v>
      </c>
      <c r="H255">
        <f>IF('1. NOAA Data'!H255="","",'1. NOAA Data'!H255)</f>
        <v>-2.2000000000000002</v>
      </c>
      <c r="I255" s="4">
        <f>IF('1. NOAA Data'!G255:I255="","",(INT('1. NOAA Data'!G255:I255/100)+MOD('1. NOAA Data'!G255:I255,100)/60)/24)</f>
        <v>0.66111111111111109</v>
      </c>
      <c r="J255">
        <f>IF('1. NOAA Data'!J255="","",'1. NOAA Data'!J255)</f>
        <v>1.5</v>
      </c>
      <c r="K255" s="4">
        <f>IF('1. NOAA Data'!I255:K255="","",(INT('1. NOAA Data'!I255:K255/100)+MOD('1. NOAA Data'!I255:K255,100)/60)/24)</f>
        <v>0.91249999999999998</v>
      </c>
      <c r="L255" t="str">
        <f>IF('1. NOAA Data'!L255="","",'1. NOAA Data'!L255)</f>
        <v/>
      </c>
    </row>
    <row r="256" spans="1:12" x14ac:dyDescent="0.2">
      <c r="A256" t="str">
        <f>'1. NOAA Data'!A256</f>
        <v>September</v>
      </c>
      <c r="B256">
        <f>'1. NOAA Data'!B256</f>
        <v>12</v>
      </c>
      <c r="C256" s="4" t="str">
        <f>IF('1. NOAA Data'!A256:C256="","",(INT('1. NOAA Data'!A256:C256/100)+MOD('1. NOAA Data'!A256:C256,100)/60)/24)</f>
        <v/>
      </c>
      <c r="D256">
        <f>IF('1. NOAA Data'!D256="","",'1. NOAA Data'!D256)</f>
        <v>-2.2000000000000002</v>
      </c>
      <c r="E256" s="4">
        <f>IF('1. NOAA Data'!C256:E256="","",(INT('1. NOAA Data'!C256:E256/100)+MOD('1. NOAA Data'!C256:E256,100)/60)/24)</f>
        <v>0.17708333333333334</v>
      </c>
      <c r="F256">
        <f>IF('1. NOAA Data'!F256="","",'1. NOAA Data'!F256)</f>
        <v>1.4</v>
      </c>
      <c r="G256" s="4">
        <f>IF('1. NOAA Data'!E256:G256="","",(INT('1. NOAA Data'!E256:G256/100)+MOD('1. NOAA Data'!E256:G256,100)/60)/24)</f>
        <v>0.42430555555555555</v>
      </c>
      <c r="H256">
        <f>IF('1. NOAA Data'!H256="","",'1. NOAA Data'!H256)</f>
        <v>-2.2999999999999998</v>
      </c>
      <c r="I256" s="4">
        <f>IF('1. NOAA Data'!G256:I256="","",(INT('1. NOAA Data'!G256:I256/100)+MOD('1. NOAA Data'!G256:I256,100)/60)/24)</f>
        <v>0.68819444444444444</v>
      </c>
      <c r="J256">
        <f>IF('1. NOAA Data'!J256="","",'1. NOAA Data'!J256)</f>
        <v>1.5</v>
      </c>
      <c r="K256" s="4">
        <f>IF('1. NOAA Data'!I256:K256="","",(INT('1. NOAA Data'!I256:K256/100)+MOD('1. NOAA Data'!I256:K256,100)/60)/24)</f>
        <v>0.93958333333333333</v>
      </c>
      <c r="L256" t="str">
        <f>IF('1. NOAA Data'!L256="","",'1. NOAA Data'!L256)</f>
        <v/>
      </c>
    </row>
    <row r="257" spans="1:12" x14ac:dyDescent="0.2">
      <c r="A257" t="str">
        <f>'1. NOAA Data'!A257</f>
        <v>September</v>
      </c>
      <c r="B257">
        <f>'1. NOAA Data'!B257</f>
        <v>13</v>
      </c>
      <c r="C257" s="4" t="str">
        <f>IF('1. NOAA Data'!A257:C257="","",(INT('1. NOAA Data'!A257:C257/100)+MOD('1. NOAA Data'!A257:C257,100)/60)/24)</f>
        <v/>
      </c>
      <c r="D257">
        <f>IF('1. NOAA Data'!D257="","",'1. NOAA Data'!D257)</f>
        <v>-2.2999999999999998</v>
      </c>
      <c r="E257" s="4">
        <f>IF('1. NOAA Data'!C257:E257="","",(INT('1. NOAA Data'!C257:E257/100)+MOD('1. NOAA Data'!C257:E257,100)/60)/24)</f>
        <v>0.20277777777777781</v>
      </c>
      <c r="F257">
        <f>IF('1. NOAA Data'!F257="","",'1. NOAA Data'!F257)</f>
        <v>1.5</v>
      </c>
      <c r="G257" s="4">
        <f>IF('1. NOAA Data'!E257:G257="","",(INT('1. NOAA Data'!E257:G257/100)+MOD('1. NOAA Data'!E257:G257,100)/60)/24)</f>
        <v>0.45069444444444445</v>
      </c>
      <c r="H257">
        <f>IF('1. NOAA Data'!H257="","",'1. NOAA Data'!H257)</f>
        <v>-2.2999999999999998</v>
      </c>
      <c r="I257" s="4">
        <f>IF('1. NOAA Data'!G257:I257="","",(INT('1. NOAA Data'!G257:I257/100)+MOD('1. NOAA Data'!G257:I257,100)/60)/24)</f>
        <v>0.71458333333333324</v>
      </c>
      <c r="J257">
        <f>IF('1. NOAA Data'!J257="","",'1. NOAA Data'!J257)</f>
        <v>1.5</v>
      </c>
      <c r="K257" s="4">
        <f>IF('1. NOAA Data'!I257:K257="","",(INT('1. NOAA Data'!I257:K257/100)+MOD('1. NOAA Data'!I257:K257,100)/60)/24)</f>
        <v>0.96597222222222223</v>
      </c>
      <c r="L257" t="str">
        <f>IF('1. NOAA Data'!L257="","",'1. NOAA Data'!L257)</f>
        <v/>
      </c>
    </row>
    <row r="258" spans="1:12" x14ac:dyDescent="0.2">
      <c r="A258" t="str">
        <f>'1. NOAA Data'!A258</f>
        <v>September</v>
      </c>
      <c r="B258">
        <f>'1. NOAA Data'!B258</f>
        <v>14</v>
      </c>
      <c r="C258" s="4" t="str">
        <f>IF('1. NOAA Data'!A258:C258="","",(INT('1. NOAA Data'!A258:C258/100)+MOD('1. NOAA Data'!A258:C258,100)/60)/24)</f>
        <v/>
      </c>
      <c r="D258">
        <f>IF('1. NOAA Data'!D258="","",'1. NOAA Data'!D258)</f>
        <v>-2.2999999999999998</v>
      </c>
      <c r="E258" s="4">
        <f>IF('1. NOAA Data'!C258:E258="","",(INT('1. NOAA Data'!C258:E258/100)+MOD('1. NOAA Data'!C258:E258,100)/60)/24)</f>
        <v>0.22777777777777777</v>
      </c>
      <c r="F258">
        <f>IF('1. NOAA Data'!F258="","",'1. NOAA Data'!F258)</f>
        <v>1.5</v>
      </c>
      <c r="G258" s="4">
        <f>IF('1. NOAA Data'!E258:G258="","",(INT('1. NOAA Data'!E258:G258/100)+MOD('1. NOAA Data'!E258:G258,100)/60)/24)</f>
        <v>0.47638888888888892</v>
      </c>
      <c r="H258">
        <f>IF('1. NOAA Data'!H258="","",'1. NOAA Data'!H258)</f>
        <v>-2.4</v>
      </c>
      <c r="I258" s="4">
        <f>IF('1. NOAA Data'!G258:I258="","",(INT('1. NOAA Data'!G258:I258/100)+MOD('1. NOAA Data'!G258:I258,100)/60)/24)</f>
        <v>0.73958333333333337</v>
      </c>
      <c r="J258">
        <f>IF('1. NOAA Data'!J258="","",'1. NOAA Data'!J258)</f>
        <v>1.5</v>
      </c>
      <c r="K258" s="4">
        <f>IF('1. NOAA Data'!I258:K258="","",(INT('1. NOAA Data'!I258:K258/100)+MOD('1. NOAA Data'!I258:K258,100)/60)/24)</f>
        <v>0.99236111111111114</v>
      </c>
      <c r="L258" t="str">
        <f>IF('1. NOAA Data'!L258="","",'1. NOAA Data'!L258)</f>
        <v/>
      </c>
    </row>
    <row r="259" spans="1:12" x14ac:dyDescent="0.2">
      <c r="A259" t="str">
        <f>'1. NOAA Data'!A259</f>
        <v>September</v>
      </c>
      <c r="B259">
        <f>'1. NOAA Data'!B259</f>
        <v>15</v>
      </c>
      <c r="C259" s="4" t="str">
        <f>IF('1. NOAA Data'!A259:C259="","",(INT('1. NOAA Data'!A259:C259/100)+MOD('1. NOAA Data'!A259:C259,100)/60)/24)</f>
        <v/>
      </c>
      <c r="D259">
        <f>IF('1. NOAA Data'!D259="","",'1. NOAA Data'!D259)</f>
        <v>-2.4</v>
      </c>
      <c r="E259" s="4">
        <f>IF('1. NOAA Data'!C259:E259="","",(INT('1. NOAA Data'!C259:E259/100)+MOD('1. NOAA Data'!C259:E259,100)/60)/24)</f>
        <v>0.25208333333333333</v>
      </c>
      <c r="F259">
        <f>IF('1. NOAA Data'!F259="","",'1. NOAA Data'!F259)</f>
        <v>1.5</v>
      </c>
      <c r="G259" s="4">
        <f>IF('1. NOAA Data'!E259:G259="","",(INT('1. NOAA Data'!E259:G259/100)+MOD('1. NOAA Data'!E259:G259,100)/60)/24)</f>
        <v>0.50208333333333333</v>
      </c>
      <c r="H259">
        <f>IF('1. NOAA Data'!H259="","",'1. NOAA Data'!H259)</f>
        <v>-2.4</v>
      </c>
      <c r="I259" s="4">
        <f>IF('1. NOAA Data'!G259:I259="","",(INT('1. NOAA Data'!G259:I259/100)+MOD('1. NOAA Data'!G259:I259,100)/60)/24)</f>
        <v>0.76458333333333339</v>
      </c>
      <c r="J259">
        <f>IF('1. NOAA Data'!J259="","",'1. NOAA Data'!J259)</f>
        <v>1.5</v>
      </c>
      <c r="K259" s="4" t="str">
        <f>IF('1. NOAA Data'!I259:K259="","",(INT('1. NOAA Data'!I259:K259/100)+MOD('1. NOAA Data'!I259:K259,100)/60)/24)</f>
        <v/>
      </c>
      <c r="L259" t="str">
        <f>IF('1. NOAA Data'!L259="","",'1. NOAA Data'!L259)</f>
        <v/>
      </c>
    </row>
    <row r="260" spans="1:12" x14ac:dyDescent="0.2">
      <c r="A260" t="str">
        <f>'1. NOAA Data'!A260</f>
        <v>September</v>
      </c>
      <c r="B260">
        <f>'1. NOAA Data'!B260</f>
        <v>16</v>
      </c>
      <c r="C260" s="4">
        <f>IF('1. NOAA Data'!A260:C260="","",(INT('1. NOAA Data'!A260:C260/100)+MOD('1. NOAA Data'!A260:C260,100)/60)/24)</f>
        <v>1.8749999999999999E-2</v>
      </c>
      <c r="D260">
        <f>IF('1. NOAA Data'!D260="","",'1. NOAA Data'!D260)</f>
        <v>-2.2999999999999998</v>
      </c>
      <c r="E260" s="4">
        <f>IF('1. NOAA Data'!C260:E260="","",(INT('1. NOAA Data'!C260:E260/100)+MOD('1. NOAA Data'!C260:E260,100)/60)/24)</f>
        <v>0.27638888888888885</v>
      </c>
      <c r="F260">
        <f>IF('1. NOAA Data'!F260="","",'1. NOAA Data'!F260)</f>
        <v>1.4</v>
      </c>
      <c r="G260" s="4">
        <f>IF('1. NOAA Data'!E260:G260="","",(INT('1. NOAA Data'!E260:G260/100)+MOD('1. NOAA Data'!E260:G260,100)/60)/24)</f>
        <v>0.52847222222222223</v>
      </c>
      <c r="H260">
        <f>IF('1. NOAA Data'!H260="","",'1. NOAA Data'!H260)</f>
        <v>-2.4</v>
      </c>
      <c r="I260" s="4">
        <f>IF('1. NOAA Data'!G260:I260="","",(INT('1. NOAA Data'!G260:I260/100)+MOD('1. NOAA Data'!G260:I260,100)/60)/24)</f>
        <v>0.7895833333333333</v>
      </c>
      <c r="J260">
        <f>IF('1. NOAA Data'!J260="","",'1. NOAA Data'!J260)</f>
        <v>1.4</v>
      </c>
      <c r="K260" s="4" t="str">
        <f>IF('1. NOAA Data'!I260:K260="","",(INT('1. NOAA Data'!I260:K260/100)+MOD('1. NOAA Data'!I260:K260,100)/60)/24)</f>
        <v/>
      </c>
      <c r="L260" t="str">
        <f>IF('1. NOAA Data'!L260="","",'1. NOAA Data'!L260)</f>
        <v/>
      </c>
    </row>
    <row r="261" spans="1:12" x14ac:dyDescent="0.2">
      <c r="A261" t="str">
        <f>'1. NOAA Data'!A261</f>
        <v>September</v>
      </c>
      <c r="B261">
        <f>'1. NOAA Data'!B261</f>
        <v>17</v>
      </c>
      <c r="C261" s="4">
        <f>IF('1. NOAA Data'!A261:C261="","",(INT('1. NOAA Data'!A261:C261/100)+MOD('1. NOAA Data'!A261:C261,100)/60)/24)</f>
        <v>4.5138888888888888E-2</v>
      </c>
      <c r="D261">
        <f>IF('1. NOAA Data'!D261="","",'1. NOAA Data'!D261)</f>
        <v>-2.2000000000000002</v>
      </c>
      <c r="E261" s="4">
        <f>IF('1. NOAA Data'!C261:E261="","",(INT('1. NOAA Data'!C261:E261/100)+MOD('1. NOAA Data'!C261:E261,100)/60)/24)</f>
        <v>0.30069444444444443</v>
      </c>
      <c r="F261">
        <f>IF('1. NOAA Data'!F261="","",'1. NOAA Data'!F261)</f>
        <v>1.4</v>
      </c>
      <c r="G261" s="4">
        <f>IF('1. NOAA Data'!E261:G261="","",(INT('1. NOAA Data'!E261:G261/100)+MOD('1. NOAA Data'!E261:G261,100)/60)/24)</f>
        <v>0.55486111111111114</v>
      </c>
      <c r="H261">
        <f>IF('1. NOAA Data'!H261="","",'1. NOAA Data'!H261)</f>
        <v>-2.2999999999999998</v>
      </c>
      <c r="I261" s="4">
        <f>IF('1. NOAA Data'!G261:I261="","",(INT('1. NOAA Data'!G261:I261/100)+MOD('1. NOAA Data'!G261:I261,100)/60)/24)</f>
        <v>0.81527777777777777</v>
      </c>
      <c r="J261">
        <f>IF('1. NOAA Data'!J261="","",'1. NOAA Data'!J261)</f>
        <v>1.4</v>
      </c>
      <c r="K261" s="4" t="str">
        <f>IF('1. NOAA Data'!I261:K261="","",(INT('1. NOAA Data'!I261:K261/100)+MOD('1. NOAA Data'!I261:K261,100)/60)/24)</f>
        <v/>
      </c>
      <c r="L261" t="str">
        <f>IF('1. NOAA Data'!L261="","",'1. NOAA Data'!L261)</f>
        <v/>
      </c>
    </row>
    <row r="262" spans="1:12" x14ac:dyDescent="0.2">
      <c r="A262" t="str">
        <f>'1. NOAA Data'!A262</f>
        <v>September</v>
      </c>
      <c r="B262">
        <f>'1. NOAA Data'!B262</f>
        <v>18</v>
      </c>
      <c r="C262" s="4">
        <f>IF('1. NOAA Data'!A262:C262="","",(INT('1. NOAA Data'!A262:C262/100)+MOD('1. NOAA Data'!A262:C262,100)/60)/24)</f>
        <v>7.2916666666666671E-2</v>
      </c>
      <c r="D262">
        <f>IF('1. NOAA Data'!D262="","",'1. NOAA Data'!D262)</f>
        <v>-2.2000000000000002</v>
      </c>
      <c r="E262" s="4">
        <f>IF('1. NOAA Data'!C262:E262="","",(INT('1. NOAA Data'!C262:E262/100)+MOD('1. NOAA Data'!C262:E262,100)/60)/24)</f>
        <v>0.3263888888888889</v>
      </c>
      <c r="F262">
        <f>IF('1. NOAA Data'!F262="","",'1. NOAA Data'!F262)</f>
        <v>1.4</v>
      </c>
      <c r="G262" s="4">
        <f>IF('1. NOAA Data'!E262:G262="","",(INT('1. NOAA Data'!E262:G262/100)+MOD('1. NOAA Data'!E262:G262,100)/60)/24)</f>
        <v>0.58333333333333337</v>
      </c>
      <c r="H262">
        <f>IF('1. NOAA Data'!H262="","",'1. NOAA Data'!H262)</f>
        <v>-2.2000000000000002</v>
      </c>
      <c r="I262" s="4">
        <f>IF('1. NOAA Data'!G262:I262="","",(INT('1. NOAA Data'!G262:I262/100)+MOD('1. NOAA Data'!G262:I262,100)/60)/24)</f>
        <v>0.84305555555555556</v>
      </c>
      <c r="J262">
        <f>IF('1. NOAA Data'!J262="","",'1. NOAA Data'!J262)</f>
        <v>1.4</v>
      </c>
      <c r="K262" s="4" t="str">
        <f>IF('1. NOAA Data'!I262:K262="","",(INT('1. NOAA Data'!I262:K262/100)+MOD('1. NOAA Data'!I262:K262,100)/60)/24)</f>
        <v/>
      </c>
      <c r="L262" t="str">
        <f>IF('1. NOAA Data'!L262="","",'1. NOAA Data'!L262)</f>
        <v/>
      </c>
    </row>
    <row r="263" spans="1:12" x14ac:dyDescent="0.2">
      <c r="A263" t="str">
        <f>'1. NOAA Data'!A263</f>
        <v>September</v>
      </c>
      <c r="B263">
        <f>'1. NOAA Data'!B263</f>
        <v>19</v>
      </c>
      <c r="C263" s="4">
        <f>IF('1. NOAA Data'!A263:C263="","",(INT('1. NOAA Data'!A263:C263/100)+MOD('1. NOAA Data'!A263:C263,100)/60)/24)</f>
        <v>0.10277777777777779</v>
      </c>
      <c r="D263">
        <f>IF('1. NOAA Data'!D263="","",'1. NOAA Data'!D263)</f>
        <v>-2.1</v>
      </c>
      <c r="E263" s="4">
        <f>IF('1. NOAA Data'!C263:E263="","",(INT('1. NOAA Data'!C263:E263/100)+MOD('1. NOAA Data'!C263:E263,100)/60)/24)</f>
        <v>0.35416666666666669</v>
      </c>
      <c r="F263">
        <f>IF('1. NOAA Data'!F263="","",'1. NOAA Data'!F263)</f>
        <v>1.3</v>
      </c>
      <c r="G263" s="4">
        <f>IF('1. NOAA Data'!E263:G263="","",(INT('1. NOAA Data'!E263:G263/100)+MOD('1. NOAA Data'!E263:G263,100)/60)/24)</f>
        <v>0.61458333333333337</v>
      </c>
      <c r="H263">
        <f>IF('1. NOAA Data'!H263="","",'1. NOAA Data'!H263)</f>
        <v>-2.2000000000000002</v>
      </c>
      <c r="I263" s="4">
        <f>IF('1. NOAA Data'!G263:I263="","",(INT('1. NOAA Data'!G263:I263/100)+MOD('1. NOAA Data'!G263:I263,100)/60)/24)</f>
        <v>0.875</v>
      </c>
      <c r="J263">
        <f>IF('1. NOAA Data'!J263="","",'1. NOAA Data'!J263)</f>
        <v>1.3</v>
      </c>
      <c r="K263" s="4" t="str">
        <f>IF('1. NOAA Data'!I263:K263="","",(INT('1. NOAA Data'!I263:K263/100)+MOD('1. NOAA Data'!I263:K263,100)/60)/24)</f>
        <v/>
      </c>
      <c r="L263" t="str">
        <f>IF('1. NOAA Data'!L263="","",'1. NOAA Data'!L263)</f>
        <v/>
      </c>
    </row>
    <row r="264" spans="1:12" x14ac:dyDescent="0.2">
      <c r="A264" t="str">
        <f>'1. NOAA Data'!A264</f>
        <v>September</v>
      </c>
      <c r="B264">
        <f>'1. NOAA Data'!B264</f>
        <v>20</v>
      </c>
      <c r="C264" s="4">
        <f>IF('1. NOAA Data'!A264:C264="","",(INT('1. NOAA Data'!A264:C264/100)+MOD('1. NOAA Data'!A264:C264,100)/60)/24)</f>
        <v>0.1361111111111111</v>
      </c>
      <c r="D264">
        <f>IF('1. NOAA Data'!D264="","",'1. NOAA Data'!D264)</f>
        <v>-2.1</v>
      </c>
      <c r="E264" s="4">
        <f>IF('1. NOAA Data'!C264:E264="","",(INT('1. NOAA Data'!C264:E264/100)+MOD('1. NOAA Data'!C264:E264,100)/60)/24)</f>
        <v>0.38611111111111113</v>
      </c>
      <c r="F264">
        <f>IF('1. NOAA Data'!F264="","",'1. NOAA Data'!F264)</f>
        <v>1.3</v>
      </c>
      <c r="G264" s="4">
        <f>IF('1. NOAA Data'!E264:G264="","",(INT('1. NOAA Data'!E264:G264/100)+MOD('1. NOAA Data'!E264:G264,100)/60)/24)</f>
        <v>0.65</v>
      </c>
      <c r="H264">
        <f>IF('1. NOAA Data'!H264="","",'1. NOAA Data'!H264)</f>
        <v>-2.1</v>
      </c>
      <c r="I264" s="4">
        <f>IF('1. NOAA Data'!G264:I264="","",(INT('1. NOAA Data'!G264:I264/100)+MOD('1. NOAA Data'!G264:I264,100)/60)/24)</f>
        <v>0.91111111111111109</v>
      </c>
      <c r="J264" t="str">
        <f>IF('1. NOAA Data'!J264="","",'1. NOAA Data'!J264)</f>
        <v/>
      </c>
      <c r="K264" s="4" t="str">
        <f>IF('1. NOAA Data'!I264:K264="","",(INT('1. NOAA Data'!I264:K264/100)+MOD('1. NOAA Data'!I264:K264,100)/60)/24)</f>
        <v/>
      </c>
      <c r="L264" t="str">
        <f>IF('1. NOAA Data'!L264="","",'1. NOAA Data'!L264)</f>
        <v/>
      </c>
    </row>
    <row r="265" spans="1:12" x14ac:dyDescent="0.2">
      <c r="A265" t="str">
        <f>'1. NOAA Data'!A265</f>
        <v>September</v>
      </c>
      <c r="B265">
        <f>'1. NOAA Data'!B265</f>
        <v>21</v>
      </c>
      <c r="C265" s="4" t="str">
        <f>IF('1. NOAA Data'!A265:C265="","",(INT('1. NOAA Data'!A265:C265/100)+MOD('1. NOAA Data'!A265:C265,100)/60)/24)</f>
        <v/>
      </c>
      <c r="D265">
        <f>IF('1. NOAA Data'!D265="","",'1. NOAA Data'!D265)</f>
        <v>1.2</v>
      </c>
      <c r="E265" s="4">
        <f>IF('1. NOAA Data'!C265:E265="","",(INT('1. NOAA Data'!C265:E265/100)+MOD('1. NOAA Data'!C265:E265,100)/60)/24)</f>
        <v>0.17291666666666669</v>
      </c>
      <c r="F265">
        <f>IF('1. NOAA Data'!F265="","",'1. NOAA Data'!F265)</f>
        <v>-2</v>
      </c>
      <c r="G265" s="4">
        <f>IF('1. NOAA Data'!E265:G265="","",(INT('1. NOAA Data'!E265:G265/100)+MOD('1. NOAA Data'!E265:G265,100)/60)/24)</f>
        <v>0.42430555555555555</v>
      </c>
      <c r="H265">
        <f>IF('1. NOAA Data'!H265="","",'1. NOAA Data'!H265)</f>
        <v>1.2</v>
      </c>
      <c r="I265" s="4">
        <f>IF('1. NOAA Data'!G265:I265="","",(INT('1. NOAA Data'!G265:I265/100)+MOD('1. NOAA Data'!G265:I265,100)/60)/24)</f>
        <v>0.69027777777777777</v>
      </c>
      <c r="J265">
        <f>IF('1. NOAA Data'!J265="","",'1. NOAA Data'!J265)</f>
        <v>-2.1</v>
      </c>
      <c r="K265" s="4">
        <f>IF('1. NOAA Data'!I265:K265="","",(INT('1. NOAA Data'!I265:K265/100)+MOD('1. NOAA Data'!I265:K265,100)/60)/24)</f>
        <v>0.95277777777777783</v>
      </c>
      <c r="L265" t="str">
        <f>IF('1. NOAA Data'!L265="","",'1. NOAA Data'!L265)</f>
        <v/>
      </c>
    </row>
    <row r="266" spans="1:12" x14ac:dyDescent="0.2">
      <c r="A266" t="str">
        <f>'1. NOAA Data'!A266</f>
        <v>September</v>
      </c>
      <c r="B266">
        <f>'1. NOAA Data'!B266</f>
        <v>22</v>
      </c>
      <c r="C266" s="4" t="str">
        <f>IF('1. NOAA Data'!A266:C266="","",(INT('1. NOAA Data'!A266:C266/100)+MOD('1. NOAA Data'!A266:C266,100)/60)/24)</f>
        <v/>
      </c>
      <c r="D266">
        <f>IF('1. NOAA Data'!D266="","",'1. NOAA Data'!D266)</f>
        <v>1.2</v>
      </c>
      <c r="E266" s="4">
        <f>IF('1. NOAA Data'!C266:E266="","",(INT('1. NOAA Data'!C266:E266/100)+MOD('1. NOAA Data'!C266:E266,100)/60)/24)</f>
        <v>0.21388888888888891</v>
      </c>
      <c r="F266">
        <f>IF('1. NOAA Data'!F266="","",'1. NOAA Data'!F266)</f>
        <v>-2</v>
      </c>
      <c r="G266" s="4">
        <f>IF('1. NOAA Data'!E266:G266="","",(INT('1. NOAA Data'!E266:G266/100)+MOD('1. NOAA Data'!E266:G266,100)/60)/24)</f>
        <v>0.46875</v>
      </c>
      <c r="H266">
        <f>IF('1. NOAA Data'!H266="","",'1. NOAA Data'!H266)</f>
        <v>1.3</v>
      </c>
      <c r="I266" s="4">
        <f>IF('1. NOAA Data'!G266:I266="","",(INT('1. NOAA Data'!G266:I266/100)+MOD('1. NOAA Data'!G266:I266,100)/60)/24)</f>
        <v>0.73263888888888884</v>
      </c>
      <c r="J266">
        <f>IF('1. NOAA Data'!J266="","",'1. NOAA Data'!J266)</f>
        <v>-2.1</v>
      </c>
      <c r="K266" s="4">
        <f>IF('1. NOAA Data'!I266:K266="","",(INT('1. NOAA Data'!I266:K266/100)+MOD('1. NOAA Data'!I266:K266,100)/60)/24)</f>
        <v>0.99722222222222223</v>
      </c>
      <c r="L266" t="str">
        <f>IF('1. NOAA Data'!L266="","",'1. NOAA Data'!L266)</f>
        <v/>
      </c>
    </row>
    <row r="267" spans="1:12" x14ac:dyDescent="0.2">
      <c r="A267" t="str">
        <f>'1. NOAA Data'!A267</f>
        <v>September</v>
      </c>
      <c r="B267">
        <f>'1. NOAA Data'!B267</f>
        <v>23</v>
      </c>
      <c r="C267" s="4" t="str">
        <f>IF('1. NOAA Data'!A267:C267="","",(INT('1. NOAA Data'!A267:C267/100)+MOD('1. NOAA Data'!A267:C267,100)/60)/24)</f>
        <v/>
      </c>
      <c r="D267">
        <f>IF('1. NOAA Data'!D267="","",'1. NOAA Data'!D267)</f>
        <v>1.3</v>
      </c>
      <c r="E267" s="4">
        <f>IF('1. NOAA Data'!C267:E267="","",(INT('1. NOAA Data'!C267:E267/100)+MOD('1. NOAA Data'!C267:E267,100)/60)/24)</f>
        <v>0.25555555555555559</v>
      </c>
      <c r="F267">
        <f>IF('1. NOAA Data'!F267="","",'1. NOAA Data'!F267)</f>
        <v>-2.1</v>
      </c>
      <c r="G267" s="4">
        <f>IF('1. NOAA Data'!E267:G267="","",(INT('1. NOAA Data'!E267:G267/100)+MOD('1. NOAA Data'!E267:G267,100)/60)/24)</f>
        <v>0.51458333333333328</v>
      </c>
      <c r="H267">
        <f>IF('1. NOAA Data'!H267="","",'1. NOAA Data'!H267)</f>
        <v>1.3</v>
      </c>
      <c r="I267" s="4">
        <f>IF('1. NOAA Data'!G267:I267="","",(INT('1. NOAA Data'!G267:I267/100)+MOD('1. NOAA Data'!G267:I267,100)/60)/24)</f>
        <v>0.77569444444444446</v>
      </c>
      <c r="J267">
        <f>IF('1. NOAA Data'!J267="","",'1. NOAA Data'!J267)</f>
        <v>-2.2000000000000002</v>
      </c>
      <c r="K267" s="4" t="str">
        <f>IF('1. NOAA Data'!I267:K267="","",(INT('1. NOAA Data'!I267:K267/100)+MOD('1. NOAA Data'!I267:K267,100)/60)/24)</f>
        <v/>
      </c>
      <c r="L267" t="str">
        <f>IF('1. NOAA Data'!L267="","",'1. NOAA Data'!L267)</f>
        <v/>
      </c>
    </row>
    <row r="268" spans="1:12" x14ac:dyDescent="0.2">
      <c r="A268" t="str">
        <f>'1. NOAA Data'!A268</f>
        <v>September</v>
      </c>
      <c r="B268">
        <f>'1. NOAA Data'!B268</f>
        <v>24</v>
      </c>
      <c r="C268" s="4">
        <f>IF('1. NOAA Data'!A268:C268="","",(INT('1. NOAA Data'!A268:C268/100)+MOD('1. NOAA Data'!A268:C268,100)/60)/24)</f>
        <v>4.0972222222222222E-2</v>
      </c>
      <c r="D268">
        <f>IF('1. NOAA Data'!D268="","",'1. NOAA Data'!D268)</f>
        <v>1.4</v>
      </c>
      <c r="E268" s="4">
        <f>IF('1. NOAA Data'!C268:E268="","",(INT('1. NOAA Data'!C268:E268/100)+MOD('1. NOAA Data'!C268:E268,100)/60)/24)</f>
        <v>0.29652777777777778</v>
      </c>
      <c r="F268">
        <f>IF('1. NOAA Data'!F268="","",'1. NOAA Data'!F268)</f>
        <v>-2.2000000000000002</v>
      </c>
      <c r="G268" s="4">
        <f>IF('1. NOAA Data'!E268:G268="","",(INT('1. NOAA Data'!E268:G268/100)+MOD('1. NOAA Data'!E268:G268,100)/60)/24)</f>
        <v>0.55833333333333335</v>
      </c>
      <c r="H268">
        <f>IF('1. NOAA Data'!H268="","",'1. NOAA Data'!H268)</f>
        <v>1.4</v>
      </c>
      <c r="I268" s="4">
        <f>IF('1. NOAA Data'!G268:I268="","",(INT('1. NOAA Data'!G268:I268/100)+MOD('1. NOAA Data'!G268:I268,100)/60)/24)</f>
        <v>0.81736111111111109</v>
      </c>
      <c r="J268">
        <f>IF('1. NOAA Data'!J268="","",'1. NOAA Data'!J268)</f>
        <v>-2.2999999999999998</v>
      </c>
      <c r="K268" s="4" t="str">
        <f>IF('1. NOAA Data'!I268:K268="","",(INT('1. NOAA Data'!I268:K268/100)+MOD('1. NOAA Data'!I268:K268,100)/60)/24)</f>
        <v/>
      </c>
      <c r="L268" t="str">
        <f>IF('1. NOAA Data'!L268="","",'1. NOAA Data'!L268)</f>
        <v/>
      </c>
    </row>
    <row r="269" spans="1:12" x14ac:dyDescent="0.2">
      <c r="A269" t="str">
        <f>'1. NOAA Data'!A269</f>
        <v>September</v>
      </c>
      <c r="B269">
        <f>'1. NOAA Data'!B269</f>
        <v>25</v>
      </c>
      <c r="C269" s="4">
        <f>IF('1. NOAA Data'!A269:C269="","",(INT('1. NOAA Data'!A269:C269/100)+MOD('1. NOAA Data'!A269:C269,100)/60)/24)</f>
        <v>8.1944444444444445E-2</v>
      </c>
      <c r="D269">
        <f>IF('1. NOAA Data'!D269="","",'1. NOAA Data'!D269)</f>
        <v>1.4</v>
      </c>
      <c r="E269" s="4">
        <f>IF('1. NOAA Data'!C269:E269="","",(INT('1. NOAA Data'!C269:E269/100)+MOD('1. NOAA Data'!C269:E269,100)/60)/24)</f>
        <v>0.3354166666666667</v>
      </c>
      <c r="F269">
        <f>IF('1. NOAA Data'!F269="","",'1. NOAA Data'!F269)</f>
        <v>-2.4</v>
      </c>
      <c r="G269" s="4">
        <f>IF('1. NOAA Data'!E269:G269="","",(INT('1. NOAA Data'!E269:G269/100)+MOD('1. NOAA Data'!E269:G269,100)/60)/24)</f>
        <v>0.59930555555555554</v>
      </c>
      <c r="H269">
        <f>IF('1. NOAA Data'!H269="","",'1. NOAA Data'!H269)</f>
        <v>1.5</v>
      </c>
      <c r="I269" s="4">
        <f>IF('1. NOAA Data'!G269:I269="","",(INT('1. NOAA Data'!G269:I269/100)+MOD('1. NOAA Data'!G269:I269,100)/60)/24)</f>
        <v>0.85625000000000007</v>
      </c>
      <c r="J269">
        <f>IF('1. NOAA Data'!J269="","",'1. NOAA Data'!J269)</f>
        <v>-2.4</v>
      </c>
      <c r="K269" s="4" t="str">
        <f>IF('1. NOAA Data'!I269:K269="","",(INT('1. NOAA Data'!I269:K269/100)+MOD('1. NOAA Data'!I269:K269,100)/60)/24)</f>
        <v/>
      </c>
      <c r="L269" t="str">
        <f>IF('1. NOAA Data'!L269="","",'1. NOAA Data'!L269)</f>
        <v/>
      </c>
    </row>
    <row r="270" spans="1:12" x14ac:dyDescent="0.2">
      <c r="A270" t="str">
        <f>'1. NOAA Data'!A270</f>
        <v>September</v>
      </c>
      <c r="B270">
        <f>'1. NOAA Data'!B270</f>
        <v>26</v>
      </c>
      <c r="C270" s="4">
        <f>IF('1. NOAA Data'!A270:C270="","",(INT('1. NOAA Data'!A270:C270/100)+MOD('1. NOAA Data'!A270:C270,100)/60)/24)</f>
        <v>0.12013888888888889</v>
      </c>
      <c r="D270">
        <f>IF('1. NOAA Data'!D270="","",'1. NOAA Data'!D270)</f>
        <v>1.6</v>
      </c>
      <c r="E270" s="4">
        <f>IF('1. NOAA Data'!C270:E270="","",(INT('1. NOAA Data'!C270:E270/100)+MOD('1. NOAA Data'!C270:E270,100)/60)/24)</f>
        <v>0.37291666666666662</v>
      </c>
      <c r="F270">
        <f>IF('1. NOAA Data'!F270="","",'1. NOAA Data'!F270)</f>
        <v>-2.5</v>
      </c>
      <c r="G270" s="4">
        <f>IF('1. NOAA Data'!E270:G270="","",(INT('1. NOAA Data'!E270:G270/100)+MOD('1. NOAA Data'!E270:G270,100)/60)/24)</f>
        <v>0.63750000000000007</v>
      </c>
      <c r="H270">
        <f>IF('1. NOAA Data'!H270="","",'1. NOAA Data'!H270)</f>
        <v>1.6</v>
      </c>
      <c r="I270" s="4">
        <f>IF('1. NOAA Data'!G270:I270="","",(INT('1. NOAA Data'!G270:I270/100)+MOD('1. NOAA Data'!G270:I270,100)/60)/24)</f>
        <v>0.8930555555555556</v>
      </c>
      <c r="J270" t="str">
        <f>IF('1. NOAA Data'!J270="","",'1. NOAA Data'!J270)</f>
        <v/>
      </c>
      <c r="K270" s="4" t="str">
        <f>IF('1. NOAA Data'!I270:K270="","",(INT('1. NOAA Data'!I270:K270/100)+MOD('1. NOAA Data'!I270:K270,100)/60)/24)</f>
        <v/>
      </c>
      <c r="L270" t="str">
        <f>IF('1. NOAA Data'!L270="","",'1. NOAA Data'!L270)</f>
        <v/>
      </c>
    </row>
    <row r="271" spans="1:12" x14ac:dyDescent="0.2">
      <c r="A271" t="str">
        <f>'1. NOAA Data'!A271</f>
        <v>September</v>
      </c>
      <c r="B271">
        <f>'1. NOAA Data'!B271</f>
        <v>27</v>
      </c>
      <c r="C271" s="4" t="str">
        <f>IF('1. NOAA Data'!A271:C271="","",(INT('1. NOAA Data'!A271:C271/100)+MOD('1. NOAA Data'!A271:C271,100)/60)/24)</f>
        <v/>
      </c>
      <c r="D271">
        <f>IF('1. NOAA Data'!D271="","",'1. NOAA Data'!D271)</f>
        <v>-2.5</v>
      </c>
      <c r="E271" s="4">
        <f>IF('1. NOAA Data'!C271:E271="","",(INT('1. NOAA Data'!C271:E271/100)+MOD('1. NOAA Data'!C271:E271,100)/60)/24)</f>
        <v>0.15625</v>
      </c>
      <c r="F271">
        <f>IF('1. NOAA Data'!F271="","",'1. NOAA Data'!F271)</f>
        <v>1.6</v>
      </c>
      <c r="G271" s="4">
        <f>IF('1. NOAA Data'!E271:G271="","",(INT('1. NOAA Data'!E271:G271/100)+MOD('1. NOAA Data'!E271:G271,100)/60)/24)</f>
        <v>0.40902777777777777</v>
      </c>
      <c r="H271">
        <f>IF('1. NOAA Data'!H271="","",'1. NOAA Data'!H271)</f>
        <v>-2.6</v>
      </c>
      <c r="I271" s="4">
        <f>IF('1. NOAA Data'!G271:I271="","",(INT('1. NOAA Data'!G271:I271/100)+MOD('1. NOAA Data'!G271:I271,100)/60)/24)</f>
        <v>0.67499999999999993</v>
      </c>
      <c r="J271">
        <f>IF('1. NOAA Data'!J271="","",'1. NOAA Data'!J271)</f>
        <v>1.7</v>
      </c>
      <c r="K271" s="4">
        <f>IF('1. NOAA Data'!I271:K271="","",(INT('1. NOAA Data'!I271:K271/100)+MOD('1. NOAA Data'!I271:K271,100)/60)/24)</f>
        <v>0.9291666666666667</v>
      </c>
      <c r="L271" t="str">
        <f>IF('1. NOAA Data'!L271="","",'1. NOAA Data'!L271)</f>
        <v/>
      </c>
    </row>
    <row r="272" spans="1:12" x14ac:dyDescent="0.2">
      <c r="A272" t="str">
        <f>'1. NOAA Data'!A272</f>
        <v>September</v>
      </c>
      <c r="B272">
        <f>'1. NOAA Data'!B272</f>
        <v>28</v>
      </c>
      <c r="C272" s="4" t="str">
        <f>IF('1. NOAA Data'!A272:C272="","",(INT('1. NOAA Data'!A272:C272/100)+MOD('1. NOAA Data'!A272:C272,100)/60)/24)</f>
        <v/>
      </c>
      <c r="D272">
        <f>IF('1. NOAA Data'!D272="","",'1. NOAA Data'!D272)</f>
        <v>-2.6</v>
      </c>
      <c r="E272" s="4">
        <f>IF('1. NOAA Data'!C272:E272="","",(INT('1. NOAA Data'!C272:E272/100)+MOD('1. NOAA Data'!C272:E272,100)/60)/24)</f>
        <v>0.19166666666666665</v>
      </c>
      <c r="F272">
        <f>IF('1. NOAA Data'!F272="","",'1. NOAA Data'!F272)</f>
        <v>1.7</v>
      </c>
      <c r="G272" s="4">
        <f>IF('1. NOAA Data'!E272:G272="","",(INT('1. NOAA Data'!E272:G272/100)+MOD('1. NOAA Data'!E272:G272,100)/60)/24)</f>
        <v>0.44375000000000003</v>
      </c>
      <c r="H272">
        <f>IF('1. NOAA Data'!H272="","",'1. NOAA Data'!H272)</f>
        <v>-2.6</v>
      </c>
      <c r="I272" s="4">
        <f>IF('1. NOAA Data'!G272:I272="","",(INT('1. NOAA Data'!G272:I272/100)+MOD('1. NOAA Data'!G272:I272,100)/60)/24)</f>
        <v>0.7104166666666667</v>
      </c>
      <c r="J272">
        <f>IF('1. NOAA Data'!J272="","",'1. NOAA Data'!J272)</f>
        <v>1.7</v>
      </c>
      <c r="K272" s="4">
        <f>IF('1. NOAA Data'!I272:K272="","",(INT('1. NOAA Data'!I272:K272/100)+MOD('1. NOAA Data'!I272:K272,100)/60)/24)</f>
        <v>0.96458333333333324</v>
      </c>
      <c r="L272" t="str">
        <f>IF('1. NOAA Data'!L272="","",'1. NOAA Data'!L272)</f>
        <v/>
      </c>
    </row>
    <row r="273" spans="1:12" x14ac:dyDescent="0.2">
      <c r="A273" t="str">
        <f>'1. NOAA Data'!A273</f>
        <v>September</v>
      </c>
      <c r="B273">
        <f>'1. NOAA Data'!B273</f>
        <v>29</v>
      </c>
      <c r="C273" s="4" t="str">
        <f>IF('1. NOAA Data'!A273:C273="","",(INT('1. NOAA Data'!A273:C273/100)+MOD('1. NOAA Data'!A273:C273,100)/60)/24)</f>
        <v/>
      </c>
      <c r="D273">
        <f>IF('1. NOAA Data'!D273="","",'1. NOAA Data'!D273)</f>
        <v>-2.6</v>
      </c>
      <c r="E273" s="4">
        <f>IF('1. NOAA Data'!C273:E273="","",(INT('1. NOAA Data'!C273:E273/100)+MOD('1. NOAA Data'!C273:E273,100)/60)/24)</f>
        <v>0.22638888888888889</v>
      </c>
      <c r="F273">
        <f>IF('1. NOAA Data'!F273="","",'1. NOAA Data'!F273)</f>
        <v>1.7</v>
      </c>
      <c r="G273" s="4">
        <f>IF('1. NOAA Data'!E273:G273="","",(INT('1. NOAA Data'!E273:G273/100)+MOD('1. NOAA Data'!E273:G273,100)/60)/24)</f>
        <v>0.47916666666666669</v>
      </c>
      <c r="H273">
        <f>IF('1. NOAA Data'!H273="","",'1. NOAA Data'!H273)</f>
        <v>-2.6</v>
      </c>
      <c r="I273" s="4">
        <f>IF('1. NOAA Data'!G273:I273="","",(INT('1. NOAA Data'!G273:I273/100)+MOD('1. NOAA Data'!G273:I273,100)/60)/24)</f>
        <v>0.74652777777777779</v>
      </c>
      <c r="J273">
        <f>IF('1. NOAA Data'!J273="","",'1. NOAA Data'!J273)</f>
        <v>1.7</v>
      </c>
      <c r="K273" s="4" t="str">
        <f>IF('1. NOAA Data'!I273:K273="","",(INT('1. NOAA Data'!I273:K273/100)+MOD('1. NOAA Data'!I273:K273,100)/60)/24)</f>
        <v/>
      </c>
      <c r="L273" t="str">
        <f>IF('1. NOAA Data'!L273="","",'1. NOAA Data'!L273)</f>
        <v/>
      </c>
    </row>
    <row r="274" spans="1:12" x14ac:dyDescent="0.2">
      <c r="A274" t="str">
        <f>'1. NOAA Data'!A274</f>
        <v>September</v>
      </c>
      <c r="B274">
        <f>'1. NOAA Data'!B274</f>
        <v>30</v>
      </c>
      <c r="C274" s="4">
        <f>IF('1. NOAA Data'!A274:C274="","",(INT('1. NOAA Data'!A274:C274/100)+MOD('1. NOAA Data'!A274:C274,100)/60)/24)</f>
        <v>0</v>
      </c>
      <c r="D274">
        <f>IF('1. NOAA Data'!D274="","",'1. NOAA Data'!D274)</f>
        <v>-2.5</v>
      </c>
      <c r="E274" s="4">
        <f>IF('1. NOAA Data'!C274:E274="","",(INT('1. NOAA Data'!C274:E274/100)+MOD('1. NOAA Data'!C274:E274,100)/60)/24)</f>
        <v>0.26111111111111113</v>
      </c>
      <c r="F274">
        <f>IF('1. NOAA Data'!F274="","",'1. NOAA Data'!F274)</f>
        <v>1.7</v>
      </c>
      <c r="G274" s="4">
        <f>IF('1. NOAA Data'!E274:G274="","",(INT('1. NOAA Data'!E274:G274/100)+MOD('1. NOAA Data'!E274:G274,100)/60)/24)</f>
        <v>0.51458333333333328</v>
      </c>
      <c r="H274">
        <f>IF('1. NOAA Data'!H274="","",'1. NOAA Data'!H274)</f>
        <v>-2.6</v>
      </c>
      <c r="I274" s="4">
        <f>IF('1. NOAA Data'!G274:I274="","",(INT('1. NOAA Data'!G274:I274/100)+MOD('1. NOAA Data'!G274:I274,100)/60)/24)</f>
        <v>0.78263888888888899</v>
      </c>
      <c r="J274">
        <f>IF('1. NOAA Data'!J274="","",'1. NOAA Data'!J274)</f>
        <v>1.6</v>
      </c>
      <c r="K274" s="4" t="str">
        <f>IF('1. NOAA Data'!I274:K274="","",(INT('1. NOAA Data'!I274:K274/100)+MOD('1. NOAA Data'!I274:K274,100)/60)/24)</f>
        <v/>
      </c>
      <c r="L274" t="str">
        <f>IF('1. NOAA Data'!L274="","",'1. NOAA Data'!L274)</f>
        <v/>
      </c>
    </row>
    <row r="275" spans="1:12" x14ac:dyDescent="0.2">
      <c r="A275" t="str">
        <f>'1. NOAA Data'!A275</f>
        <v>October</v>
      </c>
      <c r="B275">
        <f>'1. NOAA Data'!B275</f>
        <v>1</v>
      </c>
      <c r="C275" s="4">
        <f>IF('1. NOAA Data'!A275:C275="","",(INT('1. NOAA Data'!A275:C275/100)+MOD('1. NOAA Data'!A275:C275,100)/60)/24)</f>
        <v>3.6111111111111115E-2</v>
      </c>
      <c r="D275">
        <f>IF('1. NOAA Data'!D275="","",'1. NOAA Data'!D275)</f>
        <v>-2.5</v>
      </c>
      <c r="E275" s="4">
        <f>IF('1. NOAA Data'!C275:E275="","",(INT('1. NOAA Data'!C275:E275/100)+MOD('1. NOAA Data'!C275:E275,100)/60)/24)</f>
        <v>0.29722222222222222</v>
      </c>
      <c r="F275">
        <f>IF('1. NOAA Data'!F275="","",'1. NOAA Data'!F275)</f>
        <v>1.6</v>
      </c>
      <c r="G275" s="4">
        <f>IF('1. NOAA Data'!E275:G275="","",(INT('1. NOAA Data'!E275:G275/100)+MOD('1. NOAA Data'!E275:G275,100)/60)/24)</f>
        <v>0.55138888888888882</v>
      </c>
      <c r="H275">
        <f>IF('1. NOAA Data'!H275="","",'1. NOAA Data'!H275)</f>
        <v>-2.5</v>
      </c>
      <c r="I275" s="4">
        <f>IF('1. NOAA Data'!G275:I275="","",(INT('1. NOAA Data'!G275:I275/100)+MOD('1. NOAA Data'!G275:I275,100)/60)/24)</f>
        <v>0.82013888888888886</v>
      </c>
      <c r="J275">
        <f>IF('1. NOAA Data'!J275="","",'1. NOAA Data'!J275)</f>
        <v>1.6</v>
      </c>
      <c r="K275" s="4" t="str">
        <f>IF('1. NOAA Data'!I275:K275="","",(INT('1. NOAA Data'!I275:K275/100)+MOD('1. NOAA Data'!I275:K275,100)/60)/24)</f>
        <v/>
      </c>
      <c r="L275" t="str">
        <f>IF('1. NOAA Data'!L275="","",'1. NOAA Data'!L275)</f>
        <v/>
      </c>
    </row>
    <row r="276" spans="1:12" x14ac:dyDescent="0.2">
      <c r="A276" t="str">
        <f>'1. NOAA Data'!A276</f>
        <v>October</v>
      </c>
      <c r="B276">
        <f>'1. NOAA Data'!B276</f>
        <v>2</v>
      </c>
      <c r="C276" s="4">
        <f>IF('1. NOAA Data'!A276:C276="","",(INT('1. NOAA Data'!A276:C276/100)+MOD('1. NOAA Data'!A276:C276,100)/60)/24)</f>
        <v>7.3611111111111113E-2</v>
      </c>
      <c r="D276">
        <f>IF('1. NOAA Data'!D276="","",'1. NOAA Data'!D276)</f>
        <v>-2.4</v>
      </c>
      <c r="E276" s="4">
        <f>IF('1. NOAA Data'!C276:E276="","",(INT('1. NOAA Data'!C276:E276/100)+MOD('1. NOAA Data'!C276:E276,100)/60)/24)</f>
        <v>0.3347222222222222</v>
      </c>
      <c r="F276">
        <f>IF('1. NOAA Data'!F276="","",'1. NOAA Data'!F276)</f>
        <v>1.5</v>
      </c>
      <c r="G276" s="4">
        <f>IF('1. NOAA Data'!E276:G276="","",(INT('1. NOAA Data'!E276:G276/100)+MOD('1. NOAA Data'!E276:G276,100)/60)/24)</f>
        <v>0.58958333333333335</v>
      </c>
      <c r="H276">
        <f>IF('1. NOAA Data'!H276="","",'1. NOAA Data'!H276)</f>
        <v>-2.4</v>
      </c>
      <c r="I276" s="4">
        <f>IF('1. NOAA Data'!G276:I276="","",(INT('1. NOAA Data'!G276:I276/100)+MOD('1. NOAA Data'!G276:I276,100)/60)/24)</f>
        <v>0.85902777777777783</v>
      </c>
      <c r="J276">
        <f>IF('1. NOAA Data'!J276="","",'1. NOAA Data'!J276)</f>
        <v>1.5</v>
      </c>
      <c r="K276" s="4" t="str">
        <f>IF('1. NOAA Data'!I276:K276="","",(INT('1. NOAA Data'!I276:K276/100)+MOD('1. NOAA Data'!I276:K276,100)/60)/24)</f>
        <v/>
      </c>
      <c r="L276" t="str">
        <f>IF('1. NOAA Data'!L276="","",'1. NOAA Data'!L276)</f>
        <v/>
      </c>
    </row>
    <row r="277" spans="1:12" x14ac:dyDescent="0.2">
      <c r="A277" t="str">
        <f>'1. NOAA Data'!A277</f>
        <v>October</v>
      </c>
      <c r="B277">
        <f>'1. NOAA Data'!B277</f>
        <v>3</v>
      </c>
      <c r="C277" s="4">
        <f>IF('1. NOAA Data'!A277:C277="","",(INT('1. NOAA Data'!A277:C277/100)+MOD('1. NOAA Data'!A277:C277,100)/60)/24)</f>
        <v>0.1125</v>
      </c>
      <c r="D277">
        <f>IF('1. NOAA Data'!D277="","",'1. NOAA Data'!D277)</f>
        <v>-2.2000000000000002</v>
      </c>
      <c r="E277" s="4">
        <f>IF('1. NOAA Data'!C277:E277="","",(INT('1. NOAA Data'!C277:E277/100)+MOD('1. NOAA Data'!C277:E277,100)/60)/24)</f>
        <v>0.375</v>
      </c>
      <c r="F277">
        <f>IF('1. NOAA Data'!F277="","",'1. NOAA Data'!F277)</f>
        <v>1.4</v>
      </c>
      <c r="G277" s="4">
        <f>IF('1. NOAA Data'!E277:G277="","",(INT('1. NOAA Data'!E277:G277/100)+MOD('1. NOAA Data'!E277:G277,100)/60)/24)</f>
        <v>0.62986111111111109</v>
      </c>
      <c r="H277">
        <f>IF('1. NOAA Data'!H277="","",'1. NOAA Data'!H277)</f>
        <v>-2.2000000000000002</v>
      </c>
      <c r="I277" s="4">
        <f>IF('1. NOAA Data'!G277:I277="","",(INT('1. NOAA Data'!G277:I277/100)+MOD('1. NOAA Data'!G277:I277,100)/60)/24)</f>
        <v>0.90069444444444446</v>
      </c>
      <c r="J277" t="str">
        <f>IF('1. NOAA Data'!J277="","",'1. NOAA Data'!J277)</f>
        <v/>
      </c>
      <c r="K277" s="4" t="str">
        <f>IF('1. NOAA Data'!I277:K277="","",(INT('1. NOAA Data'!I277:K277/100)+MOD('1. NOAA Data'!I277:K277,100)/60)/24)</f>
        <v/>
      </c>
      <c r="L277" t="str">
        <f>IF('1. NOAA Data'!L277="","",'1. NOAA Data'!L277)</f>
        <v/>
      </c>
    </row>
    <row r="278" spans="1:12" x14ac:dyDescent="0.2">
      <c r="A278" t="str">
        <f>'1. NOAA Data'!A278</f>
        <v>October</v>
      </c>
      <c r="B278">
        <f>'1. NOAA Data'!B278</f>
        <v>4</v>
      </c>
      <c r="C278" s="4" t="str">
        <f>IF('1. NOAA Data'!A278:C278="","",(INT('1. NOAA Data'!A278:C278/100)+MOD('1. NOAA Data'!A278:C278,100)/60)/24)</f>
        <v/>
      </c>
      <c r="D278">
        <f>IF('1. NOAA Data'!D278="","",'1. NOAA Data'!D278)</f>
        <v>1.4</v>
      </c>
      <c r="E278" s="4">
        <f>IF('1. NOAA Data'!C278:E278="","",(INT('1. NOAA Data'!C278:E278/100)+MOD('1. NOAA Data'!C278:E278,100)/60)/24)</f>
        <v>0.15347222222222223</v>
      </c>
      <c r="F278">
        <f>IF('1. NOAA Data'!F278="","",'1. NOAA Data'!F278)</f>
        <v>-2.1</v>
      </c>
      <c r="G278" s="4">
        <f>IF('1. NOAA Data'!E278:G278="","",(INT('1. NOAA Data'!E278:G278/100)+MOD('1. NOAA Data'!E278:G278,100)/60)/24)</f>
        <v>0.41736111111111113</v>
      </c>
      <c r="H278">
        <f>IF('1. NOAA Data'!H278="","",'1. NOAA Data'!H278)</f>
        <v>1.3</v>
      </c>
      <c r="I278" s="4">
        <f>IF('1. NOAA Data'!G278:I278="","",(INT('1. NOAA Data'!G278:I278/100)+MOD('1. NOAA Data'!G278:I278,100)/60)/24)</f>
        <v>0.67222222222222217</v>
      </c>
      <c r="J278">
        <f>IF('1. NOAA Data'!J278="","",'1. NOAA Data'!J278)</f>
        <v>-2.1</v>
      </c>
      <c r="K278" s="4">
        <f>IF('1. NOAA Data'!I278:K278="","",(INT('1. NOAA Data'!I278:K278/100)+MOD('1. NOAA Data'!I278:K278,100)/60)/24)</f>
        <v>0.94444444444444453</v>
      </c>
      <c r="L278" t="str">
        <f>IF('1. NOAA Data'!L278="","",'1. NOAA Data'!L278)</f>
        <v/>
      </c>
    </row>
    <row r="279" spans="1:12" x14ac:dyDescent="0.2">
      <c r="A279" t="str">
        <f>'1. NOAA Data'!A279</f>
        <v>October</v>
      </c>
      <c r="B279">
        <f>'1. NOAA Data'!B279</f>
        <v>5</v>
      </c>
      <c r="C279" s="4" t="str">
        <f>IF('1. NOAA Data'!A279:C279="","",(INT('1. NOAA Data'!A279:C279/100)+MOD('1. NOAA Data'!A279:C279,100)/60)/24)</f>
        <v/>
      </c>
      <c r="D279">
        <f>IF('1. NOAA Data'!D279="","",'1. NOAA Data'!D279)</f>
        <v>1.3</v>
      </c>
      <c r="E279" s="4">
        <f>IF('1. NOAA Data'!C279:E279="","",(INT('1. NOAA Data'!C279:E279/100)+MOD('1. NOAA Data'!C279:E279,100)/60)/24)</f>
        <v>0.19652777777777777</v>
      </c>
      <c r="F279">
        <f>IF('1. NOAA Data'!F279="","",'1. NOAA Data'!F279)</f>
        <v>-2</v>
      </c>
      <c r="G279" s="4">
        <f>IF('1. NOAA Data'!E279:G279="","",(INT('1. NOAA Data'!E279:G279/100)+MOD('1. NOAA Data'!E279:G279,100)/60)/24)</f>
        <v>0.46180555555555558</v>
      </c>
      <c r="H279">
        <f>IF('1. NOAA Data'!H279="","",'1. NOAA Data'!H279)</f>
        <v>1.3</v>
      </c>
      <c r="I279" s="4">
        <f>IF('1. NOAA Data'!G279:I279="","",(INT('1. NOAA Data'!G279:I279/100)+MOD('1. NOAA Data'!G279:I279,100)/60)/24)</f>
        <v>0.71597222222222223</v>
      </c>
      <c r="J279">
        <f>IF('1. NOAA Data'!J279="","",'1. NOAA Data'!J279)</f>
        <v>-2</v>
      </c>
      <c r="K279" s="4">
        <f>IF('1. NOAA Data'!I279:K279="","",(INT('1. NOAA Data'!I279:K279/100)+MOD('1. NOAA Data'!I279:K279,100)/60)/24)</f>
        <v>0.98819444444444438</v>
      </c>
      <c r="L279" t="str">
        <f>IF('1. NOAA Data'!L279="","",'1. NOAA Data'!L279)</f>
        <v/>
      </c>
    </row>
    <row r="280" spans="1:12" x14ac:dyDescent="0.2">
      <c r="A280" t="str">
        <f>'1. NOAA Data'!A280</f>
        <v>October</v>
      </c>
      <c r="B280">
        <f>'1. NOAA Data'!B280</f>
        <v>6</v>
      </c>
      <c r="C280" s="4" t="str">
        <f>IF('1. NOAA Data'!A280:C280="","",(INT('1. NOAA Data'!A280:C280/100)+MOD('1. NOAA Data'!A280:C280,100)/60)/24)</f>
        <v/>
      </c>
      <c r="D280">
        <f>IF('1. NOAA Data'!D280="","",'1. NOAA Data'!D280)</f>
        <v>1.2</v>
      </c>
      <c r="E280" s="4">
        <f>IF('1. NOAA Data'!C280:E280="","",(INT('1. NOAA Data'!C280:E280/100)+MOD('1. NOAA Data'!C280:E280,100)/60)/24)</f>
        <v>0.2388888888888889</v>
      </c>
      <c r="F280">
        <f>IF('1. NOAA Data'!F280="","",'1. NOAA Data'!F280)</f>
        <v>-1.9</v>
      </c>
      <c r="G280" s="4">
        <f>IF('1. NOAA Data'!E280:G280="","",(INT('1. NOAA Data'!E280:G280/100)+MOD('1. NOAA Data'!E280:G280,100)/60)/24)</f>
        <v>0.50624999999999998</v>
      </c>
      <c r="H280">
        <f>IF('1. NOAA Data'!H280="","",'1. NOAA Data'!H280)</f>
        <v>1.3</v>
      </c>
      <c r="I280" s="4">
        <f>IF('1. NOAA Data'!G280:I280="","",(INT('1. NOAA Data'!G280:I280/100)+MOD('1. NOAA Data'!G280:I280,100)/60)/24)</f>
        <v>0.7583333333333333</v>
      </c>
      <c r="J280">
        <f>IF('1. NOAA Data'!J280="","",'1. NOAA Data'!J280)</f>
        <v>-2</v>
      </c>
      <c r="K280" s="4" t="str">
        <f>IF('1. NOAA Data'!I280:K280="","",(INT('1. NOAA Data'!I280:K280/100)+MOD('1. NOAA Data'!I280:K280,100)/60)/24)</f>
        <v/>
      </c>
      <c r="L280" t="str">
        <f>IF('1. NOAA Data'!L280="","",'1. NOAA Data'!L280)</f>
        <v/>
      </c>
    </row>
    <row r="281" spans="1:12" x14ac:dyDescent="0.2">
      <c r="A281" t="str">
        <f>'1. NOAA Data'!A281</f>
        <v>October</v>
      </c>
      <c r="B281">
        <f>'1. NOAA Data'!B281</f>
        <v>7</v>
      </c>
      <c r="C281" s="4">
        <f>IF('1. NOAA Data'!A281:C281="","",(INT('1. NOAA Data'!A281:C281/100)+MOD('1. NOAA Data'!A281:C281,100)/60)/24)</f>
        <v>2.9166666666666664E-2</v>
      </c>
      <c r="D281">
        <f>IF('1. NOAA Data'!D281="","",'1. NOAA Data'!D281)</f>
        <v>1.3</v>
      </c>
      <c r="E281" s="4">
        <f>IF('1. NOAA Data'!C281:E281="","",(INT('1. NOAA Data'!C281:E281/100)+MOD('1. NOAA Data'!C281:E281,100)/60)/24)</f>
        <v>0.27847222222222223</v>
      </c>
      <c r="F281">
        <f>IF('1. NOAA Data'!F281="","",'1. NOAA Data'!F281)</f>
        <v>-2</v>
      </c>
      <c r="G281" s="4">
        <f>IF('1. NOAA Data'!E281:G281="","",(INT('1. NOAA Data'!E281:G281/100)+MOD('1. NOAA Data'!E281:G281,100)/60)/24)</f>
        <v>0.54652777777777783</v>
      </c>
      <c r="H281">
        <f>IF('1. NOAA Data'!H281="","",'1. NOAA Data'!H281)</f>
        <v>1.3</v>
      </c>
      <c r="I281" s="4">
        <f>IF('1. NOAA Data'!G281:I281="","",(INT('1. NOAA Data'!G281:I281/100)+MOD('1. NOAA Data'!G281:I281,100)/60)/24)</f>
        <v>0.79722222222222217</v>
      </c>
      <c r="J281">
        <f>IF('1. NOAA Data'!J281="","",'1. NOAA Data'!J281)</f>
        <v>-2</v>
      </c>
      <c r="K281" s="4" t="str">
        <f>IF('1. NOAA Data'!I281:K281="","",(INT('1. NOAA Data'!I281:K281/100)+MOD('1. NOAA Data'!I281:K281,100)/60)/24)</f>
        <v/>
      </c>
      <c r="L281" t="str">
        <f>IF('1. NOAA Data'!L281="","",'1. NOAA Data'!L281)</f>
        <v/>
      </c>
    </row>
    <row r="282" spans="1:12" x14ac:dyDescent="0.2">
      <c r="A282" t="str">
        <f>'1. NOAA Data'!A282</f>
        <v>October</v>
      </c>
      <c r="B282">
        <f>'1. NOAA Data'!B282</f>
        <v>8</v>
      </c>
      <c r="C282" s="4">
        <f>IF('1. NOAA Data'!A282:C282="","",(INT('1. NOAA Data'!A282:C282/100)+MOD('1. NOAA Data'!A282:C282,100)/60)/24)</f>
        <v>6.6666666666666666E-2</v>
      </c>
      <c r="D282">
        <f>IF('1. NOAA Data'!D282="","",'1. NOAA Data'!D282)</f>
        <v>1.3</v>
      </c>
      <c r="E282" s="4">
        <f>IF('1. NOAA Data'!C282:E282="","",(INT('1. NOAA Data'!C282:E282/100)+MOD('1. NOAA Data'!C282:E282,100)/60)/24)</f>
        <v>0.31458333333333333</v>
      </c>
      <c r="F282">
        <f>IF('1. NOAA Data'!F282="","",'1. NOAA Data'!F282)</f>
        <v>-2</v>
      </c>
      <c r="G282" s="4">
        <f>IF('1. NOAA Data'!E282:G282="","",(INT('1. NOAA Data'!E282:G282/100)+MOD('1. NOAA Data'!E282:G282,100)/60)/24)</f>
        <v>0.58194444444444449</v>
      </c>
      <c r="H282">
        <f>IF('1. NOAA Data'!H282="","",'1. NOAA Data'!H282)</f>
        <v>1.3</v>
      </c>
      <c r="I282" s="4">
        <f>IF('1. NOAA Data'!G282:I282="","",(INT('1. NOAA Data'!G282:I282/100)+MOD('1. NOAA Data'!G282:I282,100)/60)/24)</f>
        <v>0.83194444444444438</v>
      </c>
      <c r="J282">
        <f>IF('1. NOAA Data'!J282="","",'1. NOAA Data'!J282)</f>
        <v>-2.1</v>
      </c>
      <c r="K282" s="4" t="str">
        <f>IF('1. NOAA Data'!I282:K282="","",(INT('1. NOAA Data'!I282:K282/100)+MOD('1. NOAA Data'!I282:K282,100)/60)/24)</f>
        <v/>
      </c>
      <c r="L282" t="str">
        <f>IF('1. NOAA Data'!L282="","",'1. NOAA Data'!L282)</f>
        <v/>
      </c>
    </row>
    <row r="283" spans="1:12" x14ac:dyDescent="0.2">
      <c r="A283" t="str">
        <f>'1. NOAA Data'!A283</f>
        <v>October</v>
      </c>
      <c r="B283">
        <f>'1. NOAA Data'!B283</f>
        <v>9</v>
      </c>
      <c r="C283" s="4">
        <f>IF('1. NOAA Data'!A283:C283="","",(INT('1. NOAA Data'!A283:C283/100)+MOD('1. NOAA Data'!A283:C283,100)/60)/24)</f>
        <v>9.930555555555555E-2</v>
      </c>
      <c r="D283">
        <f>IF('1. NOAA Data'!D283="","",'1. NOAA Data'!D283)</f>
        <v>1.4</v>
      </c>
      <c r="E283" s="4">
        <f>IF('1. NOAA Data'!C283:E283="","",(INT('1. NOAA Data'!C283:E283/100)+MOD('1. NOAA Data'!C283:E283,100)/60)/24)</f>
        <v>0.34652777777777777</v>
      </c>
      <c r="F283">
        <f>IF('1. NOAA Data'!F283="","",'1. NOAA Data'!F283)</f>
        <v>-2.1</v>
      </c>
      <c r="G283" s="4">
        <f>IF('1. NOAA Data'!E283:G283="","",(INT('1. NOAA Data'!E283:G283/100)+MOD('1. NOAA Data'!E283:G283,100)/60)/24)</f>
        <v>0.61388888888888882</v>
      </c>
      <c r="H283">
        <f>IF('1. NOAA Data'!H283="","",'1. NOAA Data'!H283)</f>
        <v>1.4</v>
      </c>
      <c r="I283" s="4">
        <f>IF('1. NOAA Data'!G283:I283="","",(INT('1. NOAA Data'!G283:I283/100)+MOD('1. NOAA Data'!G283:I283,100)/60)/24)</f>
        <v>0.86319444444444438</v>
      </c>
      <c r="J283" t="str">
        <f>IF('1. NOAA Data'!J283="","",'1. NOAA Data'!J283)</f>
        <v/>
      </c>
      <c r="K283" s="4" t="str">
        <f>IF('1. NOAA Data'!I283:K283="","",(INT('1. NOAA Data'!I283:K283/100)+MOD('1. NOAA Data'!I283:K283,100)/60)/24)</f>
        <v/>
      </c>
      <c r="L283" t="str">
        <f>IF('1. NOAA Data'!L283="","",'1. NOAA Data'!L283)</f>
        <v/>
      </c>
    </row>
    <row r="284" spans="1:12" x14ac:dyDescent="0.2">
      <c r="A284" t="str">
        <f>'1. NOAA Data'!A284</f>
        <v>October</v>
      </c>
      <c r="B284">
        <f>'1. NOAA Data'!B284</f>
        <v>10</v>
      </c>
      <c r="C284" s="4" t="str">
        <f>IF('1. NOAA Data'!A284:C284="","",(INT('1. NOAA Data'!A284:C284/100)+MOD('1. NOAA Data'!A284:C284,100)/60)/24)</f>
        <v/>
      </c>
      <c r="D284">
        <f>IF('1. NOAA Data'!D284="","",'1. NOAA Data'!D284)</f>
        <v>-2.1</v>
      </c>
      <c r="E284" s="4">
        <f>IF('1. NOAA Data'!C284:E284="","",(INT('1. NOAA Data'!C284:E284/100)+MOD('1. NOAA Data'!C284:E284,100)/60)/24)</f>
        <v>0.12847222222222224</v>
      </c>
      <c r="F284">
        <f>IF('1. NOAA Data'!F284="","",'1. NOAA Data'!F284)</f>
        <v>1.4</v>
      </c>
      <c r="G284" s="4">
        <f>IF('1. NOAA Data'!E284:G284="","",(INT('1. NOAA Data'!E284:G284/100)+MOD('1. NOAA Data'!E284:G284,100)/60)/24)</f>
        <v>0.375</v>
      </c>
      <c r="H284">
        <f>IF('1. NOAA Data'!H284="","",'1. NOAA Data'!H284)</f>
        <v>-2.2000000000000002</v>
      </c>
      <c r="I284" s="4">
        <f>IF('1. NOAA Data'!G284:I284="","",(INT('1. NOAA Data'!G284:I284/100)+MOD('1. NOAA Data'!G284:I284,100)/60)/24)</f>
        <v>0.64236111111111105</v>
      </c>
      <c r="J284">
        <f>IF('1. NOAA Data'!J284="","",'1. NOAA Data'!J284)</f>
        <v>1.4</v>
      </c>
      <c r="K284" s="4">
        <f>IF('1. NOAA Data'!I284:K284="","",(INT('1. NOAA Data'!I284:K284/100)+MOD('1. NOAA Data'!I284:K284,100)/60)/24)</f>
        <v>0.89097222222222217</v>
      </c>
      <c r="L284" t="str">
        <f>IF('1. NOAA Data'!L284="","",'1. NOAA Data'!L284)</f>
        <v/>
      </c>
    </row>
    <row r="285" spans="1:12" x14ac:dyDescent="0.2">
      <c r="A285" t="str">
        <f>'1. NOAA Data'!A285</f>
        <v>October</v>
      </c>
      <c r="B285">
        <f>'1. NOAA Data'!B285</f>
        <v>11</v>
      </c>
      <c r="C285" s="4" t="str">
        <f>IF('1. NOAA Data'!A285:C285="","",(INT('1. NOAA Data'!A285:C285/100)+MOD('1. NOAA Data'!A285:C285,100)/60)/24)</f>
        <v/>
      </c>
      <c r="D285">
        <f>IF('1. NOAA Data'!D285="","",'1. NOAA Data'!D285)</f>
        <v>-2.2000000000000002</v>
      </c>
      <c r="E285" s="4">
        <f>IF('1. NOAA Data'!C285:E285="","",(INT('1. NOAA Data'!C285:E285/100)+MOD('1. NOAA Data'!C285:E285,100)/60)/24)</f>
        <v>0.15555555555555556</v>
      </c>
      <c r="F285">
        <f>IF('1. NOAA Data'!F285="","",'1. NOAA Data'!F285)</f>
        <v>1.4</v>
      </c>
      <c r="G285" s="4">
        <f>IF('1. NOAA Data'!E285:G285="","",(INT('1. NOAA Data'!E285:G285/100)+MOD('1. NOAA Data'!E285:G285,100)/60)/24)</f>
        <v>0.40208333333333335</v>
      </c>
      <c r="H285">
        <f>IF('1. NOAA Data'!H285="","",'1. NOAA Data'!H285)</f>
        <v>-2.2999999999999998</v>
      </c>
      <c r="I285" s="4">
        <f>IF('1. NOAA Data'!G285:I285="","",(INT('1. NOAA Data'!G285:I285/100)+MOD('1. NOAA Data'!G285:I285,100)/60)/24)</f>
        <v>0.66875000000000007</v>
      </c>
      <c r="J285">
        <f>IF('1. NOAA Data'!J285="","",'1. NOAA Data'!J285)</f>
        <v>1.5</v>
      </c>
      <c r="K285" s="4">
        <f>IF('1. NOAA Data'!I285:K285="","",(INT('1. NOAA Data'!I285:K285/100)+MOD('1. NOAA Data'!I285:K285,100)/60)/24)</f>
        <v>0.91805555555555562</v>
      </c>
      <c r="L285" t="str">
        <f>IF('1. NOAA Data'!L285="","",'1. NOAA Data'!L285)</f>
        <v/>
      </c>
    </row>
    <row r="286" spans="1:12" x14ac:dyDescent="0.2">
      <c r="A286" t="str">
        <f>'1. NOAA Data'!A286</f>
        <v>October</v>
      </c>
      <c r="B286">
        <f>'1. NOAA Data'!B286</f>
        <v>12</v>
      </c>
      <c r="C286" s="4" t="str">
        <f>IF('1. NOAA Data'!A286:C286="","",(INT('1. NOAA Data'!A286:C286/100)+MOD('1. NOAA Data'!A286:C286,100)/60)/24)</f>
        <v/>
      </c>
      <c r="D286">
        <f>IF('1. NOAA Data'!D286="","",'1. NOAA Data'!D286)</f>
        <v>-2.2000000000000002</v>
      </c>
      <c r="E286" s="4">
        <f>IF('1. NOAA Data'!C286:E286="","",(INT('1. NOAA Data'!C286:E286/100)+MOD('1. NOAA Data'!C286:E286,100)/60)/24)</f>
        <v>0.18124999999999999</v>
      </c>
      <c r="F286">
        <f>IF('1. NOAA Data'!F286="","",'1. NOAA Data'!F286)</f>
        <v>1.4</v>
      </c>
      <c r="G286" s="4">
        <f>IF('1. NOAA Data'!E286:G286="","",(INT('1. NOAA Data'!E286:G286/100)+MOD('1. NOAA Data'!E286:G286,100)/60)/24)</f>
        <v>0.4284722222222222</v>
      </c>
      <c r="H286">
        <f>IF('1. NOAA Data'!H286="","",'1. NOAA Data'!H286)</f>
        <v>-2.4</v>
      </c>
      <c r="I286" s="4">
        <f>IF('1. NOAA Data'!G286:I286="","",(INT('1. NOAA Data'!G286:I286/100)+MOD('1. NOAA Data'!G286:I286,100)/60)/24)</f>
        <v>0.69444444444444453</v>
      </c>
      <c r="J286">
        <f>IF('1. NOAA Data'!J286="","",'1. NOAA Data'!J286)</f>
        <v>1.5</v>
      </c>
      <c r="K286" s="4">
        <f>IF('1. NOAA Data'!I286:K286="","",(INT('1. NOAA Data'!I286:K286/100)+MOD('1. NOAA Data'!I286:K286,100)/60)/24)</f>
        <v>0.94444444444444453</v>
      </c>
      <c r="L286" t="str">
        <f>IF('1. NOAA Data'!L286="","",'1. NOAA Data'!L286)</f>
        <v/>
      </c>
    </row>
    <row r="287" spans="1:12" x14ac:dyDescent="0.2">
      <c r="A287" t="str">
        <f>'1. NOAA Data'!A287</f>
        <v>October</v>
      </c>
      <c r="B287">
        <f>'1. NOAA Data'!B287</f>
        <v>13</v>
      </c>
      <c r="C287" s="4" t="str">
        <f>IF('1. NOAA Data'!A287:C287="","",(INT('1. NOAA Data'!A287:C287/100)+MOD('1. NOAA Data'!A287:C287,100)/60)/24)</f>
        <v/>
      </c>
      <c r="D287">
        <f>IF('1. NOAA Data'!D287="","",'1. NOAA Data'!D287)</f>
        <v>-2.2999999999999998</v>
      </c>
      <c r="E287" s="4">
        <f>IF('1. NOAA Data'!C287:E287="","",(INT('1. NOAA Data'!C287:E287/100)+MOD('1. NOAA Data'!C287:E287,100)/60)/24)</f>
        <v>0.20555555555555557</v>
      </c>
      <c r="F287">
        <f>IF('1. NOAA Data'!F287="","",'1. NOAA Data'!F287)</f>
        <v>1.5</v>
      </c>
      <c r="G287" s="4">
        <f>IF('1. NOAA Data'!E287:G287="","",(INT('1. NOAA Data'!E287:G287/100)+MOD('1. NOAA Data'!E287:G287,100)/60)/24)</f>
        <v>0.45416666666666666</v>
      </c>
      <c r="H287">
        <f>IF('1. NOAA Data'!H287="","",'1. NOAA Data'!H287)</f>
        <v>-2.4</v>
      </c>
      <c r="I287" s="4">
        <f>IF('1. NOAA Data'!G287:I287="","",(INT('1. NOAA Data'!G287:I287/100)+MOD('1. NOAA Data'!G287:I287,100)/60)/24)</f>
        <v>0.71944444444444444</v>
      </c>
      <c r="J287">
        <f>IF('1. NOAA Data'!J287="","",'1. NOAA Data'!J287)</f>
        <v>1.5</v>
      </c>
      <c r="K287" s="4">
        <f>IF('1. NOAA Data'!I287:K287="","",(INT('1. NOAA Data'!I287:K287/100)+MOD('1. NOAA Data'!I287:K287,100)/60)/24)</f>
        <v>0.97083333333333333</v>
      </c>
      <c r="L287" t="str">
        <f>IF('1. NOAA Data'!L287="","",'1. NOAA Data'!L287)</f>
        <v/>
      </c>
    </row>
    <row r="288" spans="1:12" x14ac:dyDescent="0.2">
      <c r="A288" t="str">
        <f>'1. NOAA Data'!A288</f>
        <v>October</v>
      </c>
      <c r="B288">
        <f>'1. NOAA Data'!B288</f>
        <v>14</v>
      </c>
      <c r="C288" s="4" t="str">
        <f>IF('1. NOAA Data'!A288:C288="","",(INT('1. NOAA Data'!A288:C288/100)+MOD('1. NOAA Data'!A288:C288,100)/60)/24)</f>
        <v/>
      </c>
      <c r="D288">
        <f>IF('1. NOAA Data'!D288="","",'1. NOAA Data'!D288)</f>
        <v>-2.4</v>
      </c>
      <c r="E288" s="4">
        <f>IF('1. NOAA Data'!C288:E288="","",(INT('1. NOAA Data'!C288:E288/100)+MOD('1. NOAA Data'!C288:E288,100)/60)/24)</f>
        <v>0.2298611111111111</v>
      </c>
      <c r="F288">
        <f>IF('1. NOAA Data'!F288="","",'1. NOAA Data'!F288)</f>
        <v>1.5</v>
      </c>
      <c r="G288" s="4">
        <f>IF('1. NOAA Data'!E288:G288="","",(INT('1. NOAA Data'!E288:G288/100)+MOD('1. NOAA Data'!E288:G288,100)/60)/24)</f>
        <v>0.47986111111111113</v>
      </c>
      <c r="H288">
        <f>IF('1. NOAA Data'!H288="","",'1. NOAA Data'!H288)</f>
        <v>-2.4</v>
      </c>
      <c r="I288" s="4">
        <f>IF('1. NOAA Data'!G288:I288="","",(INT('1. NOAA Data'!G288:I288/100)+MOD('1. NOAA Data'!G288:I288,100)/60)/24)</f>
        <v>0.74444444444444446</v>
      </c>
      <c r="J288">
        <f>IF('1. NOAA Data'!J288="","",'1. NOAA Data'!J288)</f>
        <v>1.5</v>
      </c>
      <c r="K288" s="4">
        <f>IF('1. NOAA Data'!I288:K288="","",(INT('1. NOAA Data'!I288:K288/100)+MOD('1. NOAA Data'!I288:K288,100)/60)/24)</f>
        <v>0.99652777777777779</v>
      </c>
      <c r="L288" t="str">
        <f>IF('1. NOAA Data'!L288="","",'1. NOAA Data'!L288)</f>
        <v/>
      </c>
    </row>
    <row r="289" spans="1:12" x14ac:dyDescent="0.2">
      <c r="A289" t="str">
        <f>'1. NOAA Data'!A289</f>
        <v>October</v>
      </c>
      <c r="B289">
        <f>'1. NOAA Data'!B289</f>
        <v>15</v>
      </c>
      <c r="C289" s="4" t="str">
        <f>IF('1. NOAA Data'!A289:C289="","",(INT('1. NOAA Data'!A289:C289/100)+MOD('1. NOAA Data'!A289:C289,100)/60)/24)</f>
        <v/>
      </c>
      <c r="D289">
        <f>IF('1. NOAA Data'!D289="","",'1. NOAA Data'!D289)</f>
        <v>-2.4</v>
      </c>
      <c r="E289" s="4">
        <f>IF('1. NOAA Data'!C289:E289="","",(INT('1. NOAA Data'!C289:E289/100)+MOD('1. NOAA Data'!C289:E289,100)/60)/24)</f>
        <v>0.25416666666666665</v>
      </c>
      <c r="F289">
        <f>IF('1. NOAA Data'!F289="","",'1. NOAA Data'!F289)</f>
        <v>1.4</v>
      </c>
      <c r="G289" s="4">
        <f>IF('1. NOAA Data'!E289:G289="","",(INT('1. NOAA Data'!E289:G289/100)+MOD('1. NOAA Data'!E289:G289,100)/60)/24)</f>
        <v>0.50555555555555554</v>
      </c>
      <c r="H289">
        <f>IF('1. NOAA Data'!H289="","",'1. NOAA Data'!H289)</f>
        <v>-2.4</v>
      </c>
      <c r="I289" s="4">
        <f>IF('1. NOAA Data'!G289:I289="","",(INT('1. NOAA Data'!G289:I289/100)+MOD('1. NOAA Data'!G289:I289,100)/60)/24)</f>
        <v>0.77013888888888893</v>
      </c>
      <c r="J289">
        <f>IF('1. NOAA Data'!J289="","",'1. NOAA Data'!J289)</f>
        <v>1.4</v>
      </c>
      <c r="K289" s="4" t="str">
        <f>IF('1. NOAA Data'!I289:K289="","",(INT('1. NOAA Data'!I289:K289/100)+MOD('1. NOAA Data'!I289:K289,100)/60)/24)</f>
        <v/>
      </c>
      <c r="L289" t="str">
        <f>IF('1. NOAA Data'!L289="","",'1. NOAA Data'!L289)</f>
        <v/>
      </c>
    </row>
    <row r="290" spans="1:12" x14ac:dyDescent="0.2">
      <c r="A290" t="str">
        <f>'1. NOAA Data'!A290</f>
        <v>October</v>
      </c>
      <c r="B290">
        <f>'1. NOAA Data'!B290</f>
        <v>16</v>
      </c>
      <c r="C290" s="4">
        <f>IF('1. NOAA Data'!A290:C290="","",(INT('1. NOAA Data'!A290:C290/100)+MOD('1. NOAA Data'!A290:C290,100)/60)/24)</f>
        <v>2.2916666666666669E-2</v>
      </c>
      <c r="D290">
        <f>IF('1. NOAA Data'!D290="","",'1. NOAA Data'!D290)</f>
        <v>-2.2999999999999998</v>
      </c>
      <c r="E290" s="4">
        <f>IF('1. NOAA Data'!C290:E290="","",(INT('1. NOAA Data'!C290:E290/100)+MOD('1. NOAA Data'!C290:E290,100)/60)/24)</f>
        <v>0.27847222222222223</v>
      </c>
      <c r="F290">
        <f>IF('1. NOAA Data'!F290="","",'1. NOAA Data'!F290)</f>
        <v>1.4</v>
      </c>
      <c r="G290" s="4">
        <f>IF('1. NOAA Data'!E290:G290="","",(INT('1. NOAA Data'!E290:G290/100)+MOD('1. NOAA Data'!E290:G290,100)/60)/24)</f>
        <v>0.53194444444444444</v>
      </c>
      <c r="H290">
        <f>IF('1. NOAA Data'!H290="","",'1. NOAA Data'!H290)</f>
        <v>-2.4</v>
      </c>
      <c r="I290" s="4">
        <f>IF('1. NOAA Data'!G290:I290="","",(INT('1. NOAA Data'!G290:I290/100)+MOD('1. NOAA Data'!G290:I290,100)/60)/24)</f>
        <v>0.79583333333333339</v>
      </c>
      <c r="J290">
        <f>IF('1. NOAA Data'!J290="","",'1. NOAA Data'!J290)</f>
        <v>1.4</v>
      </c>
      <c r="K290" s="4" t="str">
        <f>IF('1. NOAA Data'!I290:K290="","",(INT('1. NOAA Data'!I290:K290/100)+MOD('1. NOAA Data'!I290:K290,100)/60)/24)</f>
        <v/>
      </c>
      <c r="L290" t="str">
        <f>IF('1. NOAA Data'!L290="","",'1. NOAA Data'!L290)</f>
        <v/>
      </c>
    </row>
    <row r="291" spans="1:12" x14ac:dyDescent="0.2">
      <c r="A291" t="str">
        <f>'1. NOAA Data'!A291</f>
        <v>October</v>
      </c>
      <c r="B291">
        <f>'1. NOAA Data'!B291</f>
        <v>17</v>
      </c>
      <c r="C291" s="4">
        <f>IF('1. NOAA Data'!A291:C291="","",(INT('1. NOAA Data'!A291:C291/100)+MOD('1. NOAA Data'!A291:C291,100)/60)/24)</f>
        <v>4.9999999999999996E-2</v>
      </c>
      <c r="D291">
        <f>IF('1. NOAA Data'!D291="","",'1. NOAA Data'!D291)</f>
        <v>-2.2000000000000002</v>
      </c>
      <c r="E291" s="4">
        <f>IF('1. NOAA Data'!C291:E291="","",(INT('1. NOAA Data'!C291:E291/100)+MOD('1. NOAA Data'!C291:E291,100)/60)/24)</f>
        <v>0.30416666666666664</v>
      </c>
      <c r="F291">
        <f>IF('1. NOAA Data'!F291="","",'1. NOAA Data'!F291)</f>
        <v>1.4</v>
      </c>
      <c r="G291" s="4">
        <f>IF('1. NOAA Data'!E291:G291="","",(INT('1. NOAA Data'!E291:G291/100)+MOD('1. NOAA Data'!E291:G291,100)/60)/24)</f>
        <v>0.56041666666666667</v>
      </c>
      <c r="H291">
        <f>IF('1. NOAA Data'!H291="","",'1. NOAA Data'!H291)</f>
        <v>-2.4</v>
      </c>
      <c r="I291" s="4">
        <f>IF('1. NOAA Data'!G291:I291="","",(INT('1. NOAA Data'!G291:I291/100)+MOD('1. NOAA Data'!G291:I291,100)/60)/24)</f>
        <v>0.82430555555555562</v>
      </c>
      <c r="J291">
        <f>IF('1. NOAA Data'!J291="","",'1. NOAA Data'!J291)</f>
        <v>1.4</v>
      </c>
      <c r="K291" s="4" t="str">
        <f>IF('1. NOAA Data'!I291:K291="","",(INT('1. NOAA Data'!I291:K291/100)+MOD('1. NOAA Data'!I291:K291,100)/60)/24)</f>
        <v/>
      </c>
      <c r="L291" t="str">
        <f>IF('1. NOAA Data'!L291="","",'1. NOAA Data'!L291)</f>
        <v/>
      </c>
    </row>
    <row r="292" spans="1:12" x14ac:dyDescent="0.2">
      <c r="A292" t="str">
        <f>'1. NOAA Data'!A292</f>
        <v>October</v>
      </c>
      <c r="B292">
        <f>'1. NOAA Data'!B292</f>
        <v>18</v>
      </c>
      <c r="C292" s="4">
        <f>IF('1. NOAA Data'!A292:C292="","",(INT('1. NOAA Data'!A292:C292/100)+MOD('1. NOAA Data'!A292:C292,100)/60)/24)</f>
        <v>7.9861111111111105E-2</v>
      </c>
      <c r="D292">
        <f>IF('1. NOAA Data'!D292="","",'1. NOAA Data'!D292)</f>
        <v>-2.2000000000000002</v>
      </c>
      <c r="E292" s="4">
        <f>IF('1. NOAA Data'!C292:E292="","",(INT('1. NOAA Data'!C292:E292/100)+MOD('1. NOAA Data'!C292:E292,100)/60)/24)</f>
        <v>0.33333333333333331</v>
      </c>
      <c r="F292">
        <f>IF('1. NOAA Data'!F292="","",'1. NOAA Data'!F292)</f>
        <v>1.4</v>
      </c>
      <c r="G292" s="4">
        <f>IF('1. NOAA Data'!E292:G292="","",(INT('1. NOAA Data'!E292:G292/100)+MOD('1. NOAA Data'!E292:G292,100)/60)/24)</f>
        <v>0.59166666666666667</v>
      </c>
      <c r="H292">
        <f>IF('1. NOAA Data'!H292="","",'1. NOAA Data'!H292)</f>
        <v>-2.2999999999999998</v>
      </c>
      <c r="I292" s="4">
        <f>IF('1. NOAA Data'!G292:I292="","",(INT('1. NOAA Data'!G292:I292/100)+MOD('1. NOAA Data'!G292:I292,100)/60)/24)</f>
        <v>0.85625000000000007</v>
      </c>
      <c r="J292">
        <f>IF('1. NOAA Data'!J292="","",'1. NOAA Data'!J292)</f>
        <v>1.3</v>
      </c>
      <c r="K292" s="4" t="str">
        <f>IF('1. NOAA Data'!I292:K292="","",(INT('1. NOAA Data'!I292:K292/100)+MOD('1. NOAA Data'!I292:K292,100)/60)/24)</f>
        <v/>
      </c>
      <c r="L292" t="str">
        <f>IF('1. NOAA Data'!L292="","",'1. NOAA Data'!L292)</f>
        <v/>
      </c>
    </row>
    <row r="293" spans="1:12" x14ac:dyDescent="0.2">
      <c r="A293" t="str">
        <f>'1. NOAA Data'!A293</f>
        <v>October</v>
      </c>
      <c r="B293">
        <f>'1. NOAA Data'!B293</f>
        <v>19</v>
      </c>
      <c r="C293" s="4">
        <f>IF('1. NOAA Data'!A293:C293="","",(INT('1. NOAA Data'!A293:C293/100)+MOD('1. NOAA Data'!A293:C293,100)/60)/24)</f>
        <v>0.1125</v>
      </c>
      <c r="D293">
        <f>IF('1. NOAA Data'!D293="","",'1. NOAA Data'!D293)</f>
        <v>-2.1</v>
      </c>
      <c r="E293" s="4">
        <f>IF('1. NOAA Data'!C293:E293="","",(INT('1. NOAA Data'!C293:E293/100)+MOD('1. NOAA Data'!C293:E293,100)/60)/24)</f>
        <v>0.3666666666666667</v>
      </c>
      <c r="F293">
        <f>IF('1. NOAA Data'!F293="","",'1. NOAA Data'!F293)</f>
        <v>1.3</v>
      </c>
      <c r="G293" s="4">
        <f>IF('1. NOAA Data'!E293:G293="","",(INT('1. NOAA Data'!E293:G293/100)+MOD('1. NOAA Data'!E293:G293,100)/60)/24)</f>
        <v>0.62708333333333333</v>
      </c>
      <c r="H293">
        <f>IF('1. NOAA Data'!H293="","",'1. NOAA Data'!H293)</f>
        <v>-2.2000000000000002</v>
      </c>
      <c r="I293" s="4">
        <f>IF('1. NOAA Data'!G293:I293="","",(INT('1. NOAA Data'!G293:I293/100)+MOD('1. NOAA Data'!G293:I293,100)/60)/24)</f>
        <v>0.8930555555555556</v>
      </c>
      <c r="J293" t="str">
        <f>IF('1. NOAA Data'!J293="","",'1. NOAA Data'!J293)</f>
        <v/>
      </c>
      <c r="K293" s="4" t="str">
        <f>IF('1. NOAA Data'!I293:K293="","",(INT('1. NOAA Data'!I293:K293/100)+MOD('1. NOAA Data'!I293:K293,100)/60)/24)</f>
        <v/>
      </c>
      <c r="L293" t="str">
        <f>IF('1. NOAA Data'!L293="","",'1. NOAA Data'!L293)</f>
        <v/>
      </c>
    </row>
    <row r="294" spans="1:12" x14ac:dyDescent="0.2">
      <c r="A294" t="str">
        <f>'1. NOAA Data'!A294</f>
        <v>October</v>
      </c>
      <c r="B294">
        <f>'1. NOAA Data'!B294</f>
        <v>20</v>
      </c>
      <c r="C294" s="4" t="str">
        <f>IF('1. NOAA Data'!A294:C294="","",(INT('1. NOAA Data'!A294:C294/100)+MOD('1. NOAA Data'!A294:C294,100)/60)/24)</f>
        <v/>
      </c>
      <c r="D294">
        <f>IF('1. NOAA Data'!D294="","",'1. NOAA Data'!D294)</f>
        <v>1.3</v>
      </c>
      <c r="E294" s="4">
        <f>IF('1. NOAA Data'!C294:E294="","",(INT('1. NOAA Data'!C294:E294/100)+MOD('1. NOAA Data'!C294:E294,100)/60)/24)</f>
        <v>0.15</v>
      </c>
      <c r="F294">
        <f>IF('1. NOAA Data'!F294="","",'1. NOAA Data'!F294)</f>
        <v>-2.1</v>
      </c>
      <c r="G294" s="4">
        <f>IF('1. NOAA Data'!E294:G294="","",(INT('1. NOAA Data'!E294:G294/100)+MOD('1. NOAA Data'!E294:G294,100)/60)/24)</f>
        <v>0.4069444444444445</v>
      </c>
      <c r="H294">
        <f>IF('1. NOAA Data'!H294="","",'1. NOAA Data'!H294)</f>
        <v>1.3</v>
      </c>
      <c r="I294" s="4">
        <f>IF('1. NOAA Data'!G294:I294="","",(INT('1. NOAA Data'!G294:I294/100)+MOD('1. NOAA Data'!G294:I294,100)/60)/24)</f>
        <v>0.66805555555555562</v>
      </c>
      <c r="J294">
        <f>IF('1. NOAA Data'!J294="","",'1. NOAA Data'!J294)</f>
        <v>-2.2000000000000002</v>
      </c>
      <c r="K294" s="4">
        <f>IF('1. NOAA Data'!I294:K294="","",(INT('1. NOAA Data'!I294:K294/100)+MOD('1. NOAA Data'!I294:K294,100)/60)/24)</f>
        <v>0.93472222222222223</v>
      </c>
      <c r="L294" t="str">
        <f>IF('1. NOAA Data'!L294="","",'1. NOAA Data'!L294)</f>
        <v/>
      </c>
    </row>
    <row r="295" spans="1:12" x14ac:dyDescent="0.2">
      <c r="A295" t="str">
        <f>'1. NOAA Data'!A295</f>
        <v>October</v>
      </c>
      <c r="B295">
        <f>'1. NOAA Data'!B295</f>
        <v>21</v>
      </c>
      <c r="C295" s="4" t="str">
        <f>IF('1. NOAA Data'!A295:C295="","",(INT('1. NOAA Data'!A295:C295/100)+MOD('1. NOAA Data'!A295:C295,100)/60)/24)</f>
        <v/>
      </c>
      <c r="D295">
        <f>IF('1. NOAA Data'!D295="","",'1. NOAA Data'!D295)</f>
        <v>1.3</v>
      </c>
      <c r="E295" s="4">
        <f>IF('1. NOAA Data'!C295:E295="","",(INT('1. NOAA Data'!C295:E295/100)+MOD('1. NOAA Data'!C295:E295,100)/60)/24)</f>
        <v>0.19166666666666665</v>
      </c>
      <c r="F295">
        <f>IF('1. NOAA Data'!F295="","",'1. NOAA Data'!F295)</f>
        <v>-2.1</v>
      </c>
      <c r="G295" s="4">
        <f>IF('1. NOAA Data'!E295:G295="","",(INT('1. NOAA Data'!E295:G295/100)+MOD('1. NOAA Data'!E295:G295,100)/60)/24)</f>
        <v>0.45208333333333334</v>
      </c>
      <c r="H295">
        <f>IF('1. NOAA Data'!H295="","",'1. NOAA Data'!H295)</f>
        <v>1.3</v>
      </c>
      <c r="I295" s="4">
        <f>IF('1. NOAA Data'!G295:I295="","",(INT('1. NOAA Data'!G295:I295/100)+MOD('1. NOAA Data'!G295:I295,100)/60)/24)</f>
        <v>0.71180555555555547</v>
      </c>
      <c r="J295">
        <f>IF('1. NOAA Data'!J295="","",'1. NOAA Data'!J295)</f>
        <v>-2.2000000000000002</v>
      </c>
      <c r="K295" s="4">
        <f>IF('1. NOAA Data'!I295:K295="","",(INT('1. NOAA Data'!I295:K295/100)+MOD('1. NOAA Data'!I295:K295,100)/60)/24)</f>
        <v>0.97986111111111107</v>
      </c>
      <c r="L295" t="str">
        <f>IF('1. NOAA Data'!L295="","",'1. NOAA Data'!L295)</f>
        <v/>
      </c>
    </row>
    <row r="296" spans="1:12" x14ac:dyDescent="0.2">
      <c r="A296" t="str">
        <f>'1. NOAA Data'!A296</f>
        <v>October</v>
      </c>
      <c r="B296">
        <f>'1. NOAA Data'!B296</f>
        <v>22</v>
      </c>
      <c r="C296" s="4" t="str">
        <f>IF('1. NOAA Data'!A296:C296="","",(INT('1. NOAA Data'!A296:C296/100)+MOD('1. NOAA Data'!A296:C296,100)/60)/24)</f>
        <v/>
      </c>
      <c r="D296">
        <f>IF('1. NOAA Data'!D296="","",'1. NOAA Data'!D296)</f>
        <v>1.3</v>
      </c>
      <c r="E296" s="4">
        <f>IF('1. NOAA Data'!C296:E296="","",(INT('1. NOAA Data'!C296:E296/100)+MOD('1. NOAA Data'!C296:E296,100)/60)/24)</f>
        <v>0.23472222222222219</v>
      </c>
      <c r="F296">
        <f>IF('1. NOAA Data'!F296="","",'1. NOAA Data'!F296)</f>
        <v>-2.2000000000000002</v>
      </c>
      <c r="G296" s="4">
        <f>IF('1. NOAA Data'!E296:G296="","",(INT('1. NOAA Data'!E296:G296/100)+MOD('1. NOAA Data'!E296:G296,100)/60)/24)</f>
        <v>0.5</v>
      </c>
      <c r="H296">
        <f>IF('1. NOAA Data'!H296="","",'1. NOAA Data'!H296)</f>
        <v>1.3</v>
      </c>
      <c r="I296" s="4">
        <f>IF('1. NOAA Data'!G296:I296="","",(INT('1. NOAA Data'!G296:I296/100)+MOD('1. NOAA Data'!G296:I296,100)/60)/24)</f>
        <v>0.75624999999999998</v>
      </c>
      <c r="J296">
        <f>IF('1. NOAA Data'!J296="","",'1. NOAA Data'!J296)</f>
        <v>-2.2000000000000002</v>
      </c>
      <c r="K296" s="4" t="str">
        <f>IF('1. NOAA Data'!I296:K296="","",(INT('1. NOAA Data'!I296:K296/100)+MOD('1. NOAA Data'!I296:K296,100)/60)/24)</f>
        <v/>
      </c>
      <c r="L296" t="str">
        <f>IF('1. NOAA Data'!L296="","",'1. NOAA Data'!L296)</f>
        <v/>
      </c>
    </row>
    <row r="297" spans="1:12" x14ac:dyDescent="0.2">
      <c r="A297" t="str">
        <f>'1. NOAA Data'!A297</f>
        <v>October</v>
      </c>
      <c r="B297">
        <f>'1. NOAA Data'!B297</f>
        <v>23</v>
      </c>
      <c r="C297" s="4">
        <f>IF('1. NOAA Data'!A297:C297="","",(INT('1. NOAA Data'!A297:C297/100)+MOD('1. NOAA Data'!A297:C297,100)/60)/24)</f>
        <v>2.4305555555555556E-2</v>
      </c>
      <c r="D297">
        <f>IF('1. NOAA Data'!D297="","",'1. NOAA Data'!D297)</f>
        <v>1.4</v>
      </c>
      <c r="E297" s="4">
        <f>IF('1. NOAA Data'!C297:E297="","",(INT('1. NOAA Data'!C297:E297/100)+MOD('1. NOAA Data'!C297:E297,100)/60)/24)</f>
        <v>0.27708333333333335</v>
      </c>
      <c r="F297">
        <f>IF('1. NOAA Data'!F297="","",'1. NOAA Data'!F297)</f>
        <v>-2.2999999999999998</v>
      </c>
      <c r="G297" s="4">
        <f>IF('1. NOAA Data'!E297:G297="","",(INT('1. NOAA Data'!E297:G297/100)+MOD('1. NOAA Data'!E297:G297,100)/60)/24)</f>
        <v>0.54513888888888895</v>
      </c>
      <c r="H297">
        <f>IF('1. NOAA Data'!H297="","",'1. NOAA Data'!H297)</f>
        <v>1.4</v>
      </c>
      <c r="I297" s="4">
        <f>IF('1. NOAA Data'!G297:I297="","",(INT('1. NOAA Data'!G297:I297/100)+MOD('1. NOAA Data'!G297:I297,100)/60)/24)</f>
        <v>0.7993055555555556</v>
      </c>
      <c r="J297">
        <f>IF('1. NOAA Data'!J297="","",'1. NOAA Data'!J297)</f>
        <v>-2.2999999999999998</v>
      </c>
      <c r="K297" s="4" t="str">
        <f>IF('1. NOAA Data'!I297:K297="","",(INT('1. NOAA Data'!I297:K297/100)+MOD('1. NOAA Data'!I297:K297,100)/60)/24)</f>
        <v/>
      </c>
      <c r="L297" t="str">
        <f>IF('1. NOAA Data'!L297="","",'1. NOAA Data'!L297)</f>
        <v/>
      </c>
    </row>
    <row r="298" spans="1:12" x14ac:dyDescent="0.2">
      <c r="A298" t="str">
        <f>'1. NOAA Data'!A298</f>
        <v>October</v>
      </c>
      <c r="B298">
        <f>'1. NOAA Data'!B298</f>
        <v>24</v>
      </c>
      <c r="C298" s="4">
        <f>IF('1. NOAA Data'!A298:C298="","",(INT('1. NOAA Data'!A298:C298/100)+MOD('1. NOAA Data'!A298:C298,100)/60)/24)</f>
        <v>6.6666666666666666E-2</v>
      </c>
      <c r="D298">
        <f>IF('1. NOAA Data'!D298="","",'1. NOAA Data'!D298)</f>
        <v>1.4</v>
      </c>
      <c r="E298" s="4">
        <f>IF('1. NOAA Data'!C298:E298="","",(INT('1. NOAA Data'!C298:E298/100)+MOD('1. NOAA Data'!C298:E298,100)/60)/24)</f>
        <v>0.31805555555555554</v>
      </c>
      <c r="F298">
        <f>IF('1. NOAA Data'!F298="","",'1. NOAA Data'!F298)</f>
        <v>-2.4</v>
      </c>
      <c r="G298" s="4">
        <f>IF('1. NOAA Data'!E298:G298="","",(INT('1. NOAA Data'!E298:G298/100)+MOD('1. NOAA Data'!E298:G298,100)/60)/24)</f>
        <v>0.58750000000000002</v>
      </c>
      <c r="H298">
        <f>IF('1. NOAA Data'!H298="","",'1. NOAA Data'!H298)</f>
        <v>1.5</v>
      </c>
      <c r="I298" s="4">
        <f>IF('1. NOAA Data'!G298:I298="","",(INT('1. NOAA Data'!G298:I298/100)+MOD('1. NOAA Data'!G298:I298,100)/60)/24)</f>
        <v>0.83958333333333324</v>
      </c>
      <c r="J298">
        <f>IF('1. NOAA Data'!J298="","",'1. NOAA Data'!J298)</f>
        <v>-2.4</v>
      </c>
      <c r="K298" s="4" t="str">
        <f>IF('1. NOAA Data'!I298:K298="","",(INT('1. NOAA Data'!I298:K298/100)+MOD('1. NOAA Data'!I298:K298,100)/60)/24)</f>
        <v/>
      </c>
      <c r="L298" t="str">
        <f>IF('1. NOAA Data'!L298="","",'1. NOAA Data'!L298)</f>
        <v/>
      </c>
    </row>
    <row r="299" spans="1:12" x14ac:dyDescent="0.2">
      <c r="A299" t="str">
        <f>'1. NOAA Data'!A299</f>
        <v>October</v>
      </c>
      <c r="B299">
        <f>'1. NOAA Data'!B299</f>
        <v>25</v>
      </c>
      <c r="C299" s="4">
        <f>IF('1. NOAA Data'!A299:C299="","",(INT('1. NOAA Data'!A299:C299/100)+MOD('1. NOAA Data'!A299:C299,100)/60)/24)</f>
        <v>0.10555555555555556</v>
      </c>
      <c r="D299">
        <f>IF('1. NOAA Data'!D299="","",'1. NOAA Data'!D299)</f>
        <v>1.6</v>
      </c>
      <c r="E299" s="4">
        <f>IF('1. NOAA Data'!C299:E299="","",(INT('1. NOAA Data'!C299:E299/100)+MOD('1. NOAA Data'!C299:E299,100)/60)/24)</f>
        <v>0.35625000000000001</v>
      </c>
      <c r="F299">
        <f>IF('1. NOAA Data'!F299="","",'1. NOAA Data'!F299)</f>
        <v>-2.5</v>
      </c>
      <c r="G299" s="4">
        <f>IF('1. NOAA Data'!E299:G299="","",(INT('1. NOAA Data'!E299:G299/100)+MOD('1. NOAA Data'!E299:G299,100)/60)/24)</f>
        <v>0.62708333333333333</v>
      </c>
      <c r="H299">
        <f>IF('1. NOAA Data'!H299="","",'1. NOAA Data'!H299)</f>
        <v>1.6</v>
      </c>
      <c r="I299" s="4">
        <f>IF('1. NOAA Data'!G299:I299="","",(INT('1. NOAA Data'!G299:I299/100)+MOD('1. NOAA Data'!G299:I299,100)/60)/24)</f>
        <v>0.87777777777777777</v>
      </c>
      <c r="J299" t="str">
        <f>IF('1. NOAA Data'!J299="","",'1. NOAA Data'!J299)</f>
        <v/>
      </c>
      <c r="K299" s="4" t="str">
        <f>IF('1. NOAA Data'!I299:K299="","",(INT('1. NOAA Data'!I299:K299/100)+MOD('1. NOAA Data'!I299:K299,100)/60)/24)</f>
        <v/>
      </c>
      <c r="L299" t="str">
        <f>IF('1. NOAA Data'!L299="","",'1. NOAA Data'!L299)</f>
        <v/>
      </c>
    </row>
    <row r="300" spans="1:12" x14ac:dyDescent="0.2">
      <c r="A300" t="str">
        <f>'1. NOAA Data'!A300</f>
        <v>October</v>
      </c>
      <c r="B300">
        <f>'1. NOAA Data'!B300</f>
        <v>26</v>
      </c>
      <c r="C300" s="4" t="str">
        <f>IF('1. NOAA Data'!A300:C300="","",(INT('1. NOAA Data'!A300:C300/100)+MOD('1. NOAA Data'!A300:C300,100)/60)/24)</f>
        <v/>
      </c>
      <c r="D300">
        <f>IF('1. NOAA Data'!D300="","",'1. NOAA Data'!D300)</f>
        <v>-2.5</v>
      </c>
      <c r="E300" s="4">
        <f>IF('1. NOAA Data'!C300:E300="","",(INT('1. NOAA Data'!C300:E300/100)+MOD('1. NOAA Data'!C300:E300,100)/60)/24)</f>
        <v>0.14305555555555557</v>
      </c>
      <c r="F300">
        <f>IF('1. NOAA Data'!F300="","",'1. NOAA Data'!F300)</f>
        <v>1.6</v>
      </c>
      <c r="G300" s="4">
        <f>IF('1. NOAA Data'!E300:G300="","",(INT('1. NOAA Data'!E300:G300/100)+MOD('1. NOAA Data'!E300:G300,100)/60)/24)</f>
        <v>0.39305555555555555</v>
      </c>
      <c r="H300">
        <f>IF('1. NOAA Data'!H300="","",'1. NOAA Data'!H300)</f>
        <v>-2.6</v>
      </c>
      <c r="I300" s="4">
        <f>IF('1. NOAA Data'!G300:I300="","",(INT('1. NOAA Data'!G300:I300/100)+MOD('1. NOAA Data'!G300:I300,100)/60)/24)</f>
        <v>0.6645833333333333</v>
      </c>
      <c r="J300">
        <f>IF('1. NOAA Data'!J300="","",'1. NOAA Data'!J300)</f>
        <v>1.6</v>
      </c>
      <c r="K300" s="4">
        <f>IF('1. NOAA Data'!I300:K300="","",(INT('1. NOAA Data'!I300:K300/100)+MOD('1. NOAA Data'!I300:K300,100)/60)/24)</f>
        <v>0.9145833333333333</v>
      </c>
      <c r="L300" t="str">
        <f>IF('1. NOAA Data'!L300="","",'1. NOAA Data'!L300)</f>
        <v/>
      </c>
    </row>
    <row r="301" spans="1:12" x14ac:dyDescent="0.2">
      <c r="A301" t="str">
        <f>'1. NOAA Data'!A301</f>
        <v>October</v>
      </c>
      <c r="B301">
        <f>'1. NOAA Data'!B301</f>
        <v>27</v>
      </c>
      <c r="C301" s="4" t="str">
        <f>IF('1. NOAA Data'!A301:C301="","",(INT('1. NOAA Data'!A301:C301/100)+MOD('1. NOAA Data'!A301:C301,100)/60)/24)</f>
        <v/>
      </c>
      <c r="D301">
        <f>IF('1. NOAA Data'!D301="","",'1. NOAA Data'!D301)</f>
        <v>-2.5</v>
      </c>
      <c r="E301" s="4">
        <f>IF('1. NOAA Data'!C301:E301="","",(INT('1. NOAA Data'!C301:E301/100)+MOD('1. NOAA Data'!C301:E301,100)/60)/24)</f>
        <v>0.17916666666666667</v>
      </c>
      <c r="F301">
        <f>IF('1. NOAA Data'!F301="","",'1. NOAA Data'!F301)</f>
        <v>1.7</v>
      </c>
      <c r="G301" s="4">
        <f>IF('1. NOAA Data'!E301:G301="","",(INT('1. NOAA Data'!E301:G301/100)+MOD('1. NOAA Data'!E301:G301,100)/60)/24)</f>
        <v>0.4291666666666667</v>
      </c>
      <c r="H301">
        <f>IF('1. NOAA Data'!H301="","",'1. NOAA Data'!H301)</f>
        <v>-2.6</v>
      </c>
      <c r="I301" s="4">
        <f>IF('1. NOAA Data'!G301:I301="","",(INT('1. NOAA Data'!G301:I301/100)+MOD('1. NOAA Data'!G301:I301,100)/60)/24)</f>
        <v>0.7006944444444444</v>
      </c>
      <c r="J301">
        <f>IF('1. NOAA Data'!J301="","",'1. NOAA Data'!J301)</f>
        <v>1.7</v>
      </c>
      <c r="K301" s="4">
        <f>IF('1. NOAA Data'!I301:K301="","",(INT('1. NOAA Data'!I301:K301/100)+MOD('1. NOAA Data'!I301:K301,100)/60)/24)</f>
        <v>0.95000000000000007</v>
      </c>
      <c r="L301" t="str">
        <f>IF('1. NOAA Data'!L301="","",'1. NOAA Data'!L301)</f>
        <v/>
      </c>
    </row>
    <row r="302" spans="1:12" x14ac:dyDescent="0.2">
      <c r="A302" t="str">
        <f>'1. NOAA Data'!A302</f>
        <v>October</v>
      </c>
      <c r="B302">
        <f>'1. NOAA Data'!B302</f>
        <v>28</v>
      </c>
      <c r="C302" s="4" t="str">
        <f>IF('1. NOAA Data'!A302:C302="","",(INT('1. NOAA Data'!A302:C302/100)+MOD('1. NOAA Data'!A302:C302,100)/60)/24)</f>
        <v/>
      </c>
      <c r="D302">
        <f>IF('1. NOAA Data'!D302="","",'1. NOAA Data'!D302)</f>
        <v>-2.6</v>
      </c>
      <c r="E302" s="4">
        <f>IF('1. NOAA Data'!C302:E302="","",(INT('1. NOAA Data'!C302:E302/100)+MOD('1. NOAA Data'!C302:E302,100)/60)/24)</f>
        <v>0.21388888888888891</v>
      </c>
      <c r="F302">
        <f>IF('1. NOAA Data'!F302="","",'1. NOAA Data'!F302)</f>
        <v>1.7</v>
      </c>
      <c r="G302" s="4">
        <f>IF('1. NOAA Data'!E302:G302="","",(INT('1. NOAA Data'!E302:G302/100)+MOD('1. NOAA Data'!E302:G302,100)/60)/24)</f>
        <v>0.46458333333333335</v>
      </c>
      <c r="H302">
        <f>IF('1. NOAA Data'!H302="","",'1. NOAA Data'!H302)</f>
        <v>-2.6</v>
      </c>
      <c r="I302" s="4">
        <f>IF('1. NOAA Data'!G302:I302="","",(INT('1. NOAA Data'!G302:I302/100)+MOD('1. NOAA Data'!G302:I302,100)/60)/24)</f>
        <v>0.7368055555555556</v>
      </c>
      <c r="J302">
        <f>IF('1. NOAA Data'!J302="","",'1. NOAA Data'!J302)</f>
        <v>1.6</v>
      </c>
      <c r="K302" s="4">
        <f>IF('1. NOAA Data'!I302:K302="","",(INT('1. NOAA Data'!I302:K302/100)+MOD('1. NOAA Data'!I302:K302,100)/60)/24)</f>
        <v>0.98541666666666661</v>
      </c>
      <c r="L302" t="str">
        <f>IF('1. NOAA Data'!L302="","",'1. NOAA Data'!L302)</f>
        <v/>
      </c>
    </row>
    <row r="303" spans="1:12" x14ac:dyDescent="0.2">
      <c r="A303" t="str">
        <f>'1. NOAA Data'!A303</f>
        <v>October</v>
      </c>
      <c r="B303">
        <f>'1. NOAA Data'!B303</f>
        <v>29</v>
      </c>
      <c r="C303" s="4" t="str">
        <f>IF('1. NOAA Data'!A303:C303="","",(INT('1. NOAA Data'!A303:C303/100)+MOD('1. NOAA Data'!A303:C303,100)/60)/24)</f>
        <v/>
      </c>
      <c r="D303">
        <f>IF('1. NOAA Data'!D303="","",'1. NOAA Data'!D303)</f>
        <v>-2.5</v>
      </c>
      <c r="E303" s="4">
        <f>IF('1. NOAA Data'!C303:E303="","",(INT('1. NOAA Data'!C303:E303/100)+MOD('1. NOAA Data'!C303:E303,100)/60)/24)</f>
        <v>0.24930555555555556</v>
      </c>
      <c r="F303">
        <f>IF('1. NOAA Data'!F303="","",'1. NOAA Data'!F303)</f>
        <v>1.6</v>
      </c>
      <c r="G303" s="4">
        <f>IF('1. NOAA Data'!E303:G303="","",(INT('1. NOAA Data'!E303:G303/100)+MOD('1. NOAA Data'!E303:G303,100)/60)/24)</f>
        <v>0.5</v>
      </c>
      <c r="H303">
        <f>IF('1. NOAA Data'!H303="","",'1. NOAA Data'!H303)</f>
        <v>-2.6</v>
      </c>
      <c r="I303" s="4">
        <f>IF('1. NOAA Data'!G303:I303="","",(INT('1. NOAA Data'!G303:I303/100)+MOD('1. NOAA Data'!G303:I303,100)/60)/24)</f>
        <v>0.7729166666666667</v>
      </c>
      <c r="J303">
        <f>IF('1. NOAA Data'!J303="","",'1. NOAA Data'!J303)</f>
        <v>1.6</v>
      </c>
      <c r="K303" s="4" t="str">
        <f>IF('1. NOAA Data'!I303:K303="","",(INT('1. NOAA Data'!I303:K303/100)+MOD('1. NOAA Data'!I303:K303,100)/60)/24)</f>
        <v/>
      </c>
      <c r="L303" t="str">
        <f>IF('1. NOAA Data'!L303="","",'1. NOAA Data'!L303)</f>
        <v/>
      </c>
    </row>
    <row r="304" spans="1:12" x14ac:dyDescent="0.2">
      <c r="A304" t="str">
        <f>'1. NOAA Data'!A304</f>
        <v>October</v>
      </c>
      <c r="B304">
        <f>'1. NOAA Data'!B304</f>
        <v>30</v>
      </c>
      <c r="C304" s="4">
        <f>IF('1. NOAA Data'!A304:C304="","",(INT('1. NOAA Data'!A304:C304/100)+MOD('1. NOAA Data'!A304:C304,100)/60)/24)</f>
        <v>2.0833333333333332E-2</v>
      </c>
      <c r="D304">
        <f>IF('1. NOAA Data'!D304="","",'1. NOAA Data'!D304)</f>
        <v>-2.5</v>
      </c>
      <c r="E304" s="4">
        <f>IF('1. NOAA Data'!C304:E304="","",(INT('1. NOAA Data'!C304:E304/100)+MOD('1. NOAA Data'!C304:E304,100)/60)/24)</f>
        <v>0.28541666666666665</v>
      </c>
      <c r="F304">
        <f>IF('1. NOAA Data'!F304="","",'1. NOAA Data'!F304)</f>
        <v>1.6</v>
      </c>
      <c r="G304" s="4">
        <f>IF('1. NOAA Data'!E304:G304="","",(INT('1. NOAA Data'!E304:G304/100)+MOD('1. NOAA Data'!E304:G304,100)/60)/24)</f>
        <v>0.53541666666666665</v>
      </c>
      <c r="H304">
        <f>IF('1. NOAA Data'!H304="","",'1. NOAA Data'!H304)</f>
        <v>-2.5</v>
      </c>
      <c r="I304" s="4">
        <f>IF('1. NOAA Data'!G304:I304="","",(INT('1. NOAA Data'!G304:I304/100)+MOD('1. NOAA Data'!G304:I304,100)/60)/24)</f>
        <v>0.80902777777777779</v>
      </c>
      <c r="J304">
        <f>IF('1. NOAA Data'!J304="","",'1. NOAA Data'!J304)</f>
        <v>1.5</v>
      </c>
      <c r="K304" s="4" t="str">
        <f>IF('1. NOAA Data'!I304:K304="","",(INT('1. NOAA Data'!I304:K304/100)+MOD('1. NOAA Data'!I304:K304,100)/60)/24)</f>
        <v/>
      </c>
      <c r="L304" t="str">
        <f>IF('1. NOAA Data'!L304="","",'1. NOAA Data'!L304)</f>
        <v/>
      </c>
    </row>
    <row r="305" spans="1:12" x14ac:dyDescent="0.2">
      <c r="A305" t="str">
        <f>'1. NOAA Data'!A305</f>
        <v>October</v>
      </c>
      <c r="B305">
        <f>'1. NOAA Data'!B305</f>
        <v>31</v>
      </c>
      <c r="C305" s="4">
        <f>IF('1. NOAA Data'!A305:C305="","",(INT('1. NOAA Data'!A305:C305/100)+MOD('1. NOAA Data'!A305:C305,100)/60)/24)</f>
        <v>5.6944444444444443E-2</v>
      </c>
      <c r="D305">
        <f>IF('1. NOAA Data'!D305="","",'1. NOAA Data'!D305)</f>
        <v>-2.4</v>
      </c>
      <c r="E305" s="4">
        <f>IF('1. NOAA Data'!C305:E305="","",(INT('1. NOAA Data'!C305:E305/100)+MOD('1. NOAA Data'!C305:E305,100)/60)/24)</f>
        <v>0.32222222222222224</v>
      </c>
      <c r="F305">
        <f>IF('1. NOAA Data'!F305="","",'1. NOAA Data'!F305)</f>
        <v>1.5</v>
      </c>
      <c r="G305" s="4">
        <f>IF('1. NOAA Data'!E305:G305="","",(INT('1. NOAA Data'!E305:G305/100)+MOD('1. NOAA Data'!E305:G305,100)/60)/24)</f>
        <v>0.57222222222222219</v>
      </c>
      <c r="H305">
        <f>IF('1. NOAA Data'!H305="","",'1. NOAA Data'!H305)</f>
        <v>-2.4</v>
      </c>
      <c r="I305" s="4">
        <f>IF('1. NOAA Data'!G305:I305="","",(INT('1. NOAA Data'!G305:I305/100)+MOD('1. NOAA Data'!G305:I305,100)/60)/24)</f>
        <v>0.84722222222222221</v>
      </c>
      <c r="J305">
        <f>IF('1. NOAA Data'!J305="","",'1. NOAA Data'!J305)</f>
        <v>1.4</v>
      </c>
      <c r="K305" s="4" t="str">
        <f>IF('1. NOAA Data'!I305:K305="","",(INT('1. NOAA Data'!I305:K305/100)+MOD('1. NOAA Data'!I305:K305,100)/60)/24)</f>
        <v/>
      </c>
      <c r="L305" t="str">
        <f>IF('1. NOAA Data'!L305="","",'1. NOAA Data'!L305)</f>
        <v/>
      </c>
    </row>
    <row r="306" spans="1:12" x14ac:dyDescent="0.2">
      <c r="A306" t="str">
        <f>'1. NOAA Data'!A306</f>
        <v>November</v>
      </c>
      <c r="B306">
        <f>'1. NOAA Data'!B306</f>
        <v>1</v>
      </c>
      <c r="C306" s="4">
        <f>IF('1. NOAA Data'!A306:C306="","",(INT('1. NOAA Data'!A306:C306/100)+MOD('1. NOAA Data'!A306:C306,100)/60)/24)</f>
        <v>5.2777777777777778E-2</v>
      </c>
      <c r="D306">
        <f>IF('1. NOAA Data'!D306="","",'1. NOAA Data'!D306)</f>
        <v>-2.2000000000000002</v>
      </c>
      <c r="E306" s="4">
        <f>IF('1. NOAA Data'!C306:E306="","",(INT('1. NOAA Data'!C306:E306/100)+MOD('1. NOAA Data'!C306:E306,100)/60)/24)</f>
        <v>0.31944444444444448</v>
      </c>
      <c r="F306">
        <f>IF('1. NOAA Data'!F306="","",'1. NOAA Data'!F306)</f>
        <v>1.4</v>
      </c>
      <c r="G306" s="4">
        <f>IF('1. NOAA Data'!E306:G306="","",(INT('1. NOAA Data'!E306:G306/100)+MOD('1. NOAA Data'!E306:G306,100)/60)/24)</f>
        <v>0.56874999999999998</v>
      </c>
      <c r="H306">
        <f>IF('1. NOAA Data'!H306="","",'1. NOAA Data'!H306)</f>
        <v>-2.2000000000000002</v>
      </c>
      <c r="I306" s="4">
        <f>IF('1. NOAA Data'!G306:I306="","",(INT('1. NOAA Data'!G306:I306/100)+MOD('1. NOAA Data'!G306:I306,100)/60)/24)</f>
        <v>0.84444444444444444</v>
      </c>
      <c r="J306">
        <f>IF('1. NOAA Data'!J306="","",'1. NOAA Data'!J306)</f>
        <v>1.3</v>
      </c>
      <c r="K306" s="4" t="str">
        <f>IF('1. NOAA Data'!I306:K306="","",(INT('1. NOAA Data'!I306:K306/100)+MOD('1. NOAA Data'!I306:K306,100)/60)/24)</f>
        <v/>
      </c>
      <c r="L306" t="str">
        <f>IF('1. NOAA Data'!L306="","",'1. NOAA Data'!L306)</f>
        <v/>
      </c>
    </row>
    <row r="307" spans="1:12" x14ac:dyDescent="0.2">
      <c r="A307" t="str">
        <f>'1. NOAA Data'!A307</f>
        <v>November</v>
      </c>
      <c r="B307">
        <f>'1. NOAA Data'!B307</f>
        <v>2</v>
      </c>
      <c r="C307" s="4">
        <f>IF('1. NOAA Data'!A307:C307="","",(INT('1. NOAA Data'!A307:C307/100)+MOD('1. NOAA Data'!A307:C307,100)/60)/24)</f>
        <v>9.1666666666666674E-2</v>
      </c>
      <c r="D307">
        <f>IF('1. NOAA Data'!D307="","",'1. NOAA Data'!D307)</f>
        <v>-2.1</v>
      </c>
      <c r="E307" s="4">
        <f>IF('1. NOAA Data'!C307:E307="","",(INT('1. NOAA Data'!C307:E307/100)+MOD('1. NOAA Data'!C307:E307,100)/60)/24)</f>
        <v>0.36041666666666666</v>
      </c>
      <c r="F307">
        <f>IF('1. NOAA Data'!F307="","",'1. NOAA Data'!F307)</f>
        <v>1.3</v>
      </c>
      <c r="G307" s="4">
        <f>IF('1. NOAA Data'!E307:G307="","",(INT('1. NOAA Data'!E307:G307/100)+MOD('1. NOAA Data'!E307:G307,100)/60)/24)</f>
        <v>0.60902777777777783</v>
      </c>
      <c r="H307">
        <f>IF('1. NOAA Data'!H307="","",'1. NOAA Data'!H307)</f>
        <v>-2.1</v>
      </c>
      <c r="I307" s="4">
        <f>IF('1. NOAA Data'!G307:I307="","",(INT('1. NOAA Data'!G307:I307/100)+MOD('1. NOAA Data'!G307:I307,100)/60)/24)</f>
        <v>0.88541666666666663</v>
      </c>
      <c r="J307" t="str">
        <f>IF('1. NOAA Data'!J307="","",'1. NOAA Data'!J307)</f>
        <v/>
      </c>
      <c r="K307" s="4" t="str">
        <f>IF('1. NOAA Data'!I307:K307="","",(INT('1. NOAA Data'!I307:K307/100)+MOD('1. NOAA Data'!I307:K307,100)/60)/24)</f>
        <v/>
      </c>
      <c r="L307" t="str">
        <f>IF('1. NOAA Data'!L307="","",'1. NOAA Data'!L307)</f>
        <v/>
      </c>
    </row>
    <row r="308" spans="1:12" x14ac:dyDescent="0.2">
      <c r="A308" t="str">
        <f>'1. NOAA Data'!A308</f>
        <v>November</v>
      </c>
      <c r="B308">
        <f>'1. NOAA Data'!B308</f>
        <v>3</v>
      </c>
      <c r="C308" s="4" t="str">
        <f>IF('1. NOAA Data'!A308:C308="","",(INT('1. NOAA Data'!A308:C308/100)+MOD('1. NOAA Data'!A308:C308,100)/60)/24)</f>
        <v/>
      </c>
      <c r="D308">
        <f>IF('1. NOAA Data'!D308="","",'1. NOAA Data'!D308)</f>
        <v>1.2</v>
      </c>
      <c r="E308" s="4">
        <f>IF('1. NOAA Data'!C308:E308="","",(INT('1. NOAA Data'!C308:E308/100)+MOD('1. NOAA Data'!C308:E308,100)/60)/24)</f>
        <v>0.13125000000000001</v>
      </c>
      <c r="F308">
        <f>IF('1. NOAA Data'!F308="","",'1. NOAA Data'!F308)</f>
        <v>-2</v>
      </c>
      <c r="G308" s="4">
        <f>IF('1. NOAA Data'!E308:G308="","",(INT('1. NOAA Data'!E308:G308/100)+MOD('1. NOAA Data'!E308:G308,100)/60)/24)</f>
        <v>0.40347222222222223</v>
      </c>
      <c r="H308">
        <f>IF('1. NOAA Data'!H308="","",'1. NOAA Data'!H308)</f>
        <v>1.2</v>
      </c>
      <c r="I308" s="4">
        <f>IF('1. NOAA Data'!G308:I308="","",(INT('1. NOAA Data'!G308:I308/100)+MOD('1. NOAA Data'!G308:I308,100)/60)/24)</f>
        <v>0.65</v>
      </c>
      <c r="J308">
        <f>IF('1. NOAA Data'!J308="","",'1. NOAA Data'!J308)</f>
        <v>-2</v>
      </c>
      <c r="K308" s="4">
        <f>IF('1. NOAA Data'!I308:K308="","",(INT('1. NOAA Data'!I308:K308/100)+MOD('1. NOAA Data'!I308:K308,100)/60)/24)</f>
        <v>0.92708333333333337</v>
      </c>
      <c r="L308" t="str">
        <f>IF('1. NOAA Data'!L308="","",'1. NOAA Data'!L308)</f>
        <v/>
      </c>
    </row>
    <row r="309" spans="1:12" x14ac:dyDescent="0.2">
      <c r="A309" t="str">
        <f>'1. NOAA Data'!A309</f>
        <v>November</v>
      </c>
      <c r="B309">
        <f>'1. NOAA Data'!B309</f>
        <v>4</v>
      </c>
      <c r="C309" s="4" t="str">
        <f>IF('1. NOAA Data'!A309:C309="","",(INT('1. NOAA Data'!A309:C309/100)+MOD('1. NOAA Data'!A309:C309,100)/60)/24)</f>
        <v/>
      </c>
      <c r="D309">
        <f>IF('1. NOAA Data'!D309="","",'1. NOAA Data'!D309)</f>
        <v>1.2</v>
      </c>
      <c r="E309" s="4">
        <f>IF('1. NOAA Data'!C309:E309="","",(INT('1. NOAA Data'!C309:E309/100)+MOD('1. NOAA Data'!C309:E309,100)/60)/24)</f>
        <v>0.17152777777777775</v>
      </c>
      <c r="F309">
        <f>IF('1. NOAA Data'!F309="","",'1. NOAA Data'!F309)</f>
        <v>-1.9</v>
      </c>
      <c r="G309" s="4">
        <f>IF('1. NOAA Data'!E309:G309="","",(INT('1. NOAA Data'!E309:G309/100)+MOD('1. NOAA Data'!E309:G309,100)/60)/24)</f>
        <v>0.44513888888888892</v>
      </c>
      <c r="H309">
        <f>IF('1. NOAA Data'!H309="","",'1. NOAA Data'!H309)</f>
        <v>1.2</v>
      </c>
      <c r="I309" s="4">
        <f>IF('1. NOAA Data'!G309:I309="","",(INT('1. NOAA Data'!G309:I309/100)+MOD('1. NOAA Data'!G309:I309,100)/60)/24)</f>
        <v>0.69027777777777777</v>
      </c>
      <c r="J309">
        <f>IF('1. NOAA Data'!J309="","",'1. NOAA Data'!J309)</f>
        <v>-2</v>
      </c>
      <c r="K309" s="4">
        <f>IF('1. NOAA Data'!I309:K309="","",(INT('1. NOAA Data'!I309:K309/100)+MOD('1. NOAA Data'!I309:K309,100)/60)/24)</f>
        <v>0.96666666666666667</v>
      </c>
      <c r="L309" t="str">
        <f>IF('1. NOAA Data'!L309="","",'1. NOAA Data'!L309)</f>
        <v/>
      </c>
    </row>
    <row r="310" spans="1:12" x14ac:dyDescent="0.2">
      <c r="A310" t="str">
        <f>'1. NOAA Data'!A310</f>
        <v>November</v>
      </c>
      <c r="B310">
        <f>'1. NOAA Data'!B310</f>
        <v>5</v>
      </c>
      <c r="C310" s="4" t="str">
        <f>IF('1. NOAA Data'!A310:C310="","",(INT('1. NOAA Data'!A310:C310/100)+MOD('1. NOAA Data'!A310:C310,100)/60)/24)</f>
        <v/>
      </c>
      <c r="D310">
        <f>IF('1. NOAA Data'!D310="","",'1. NOAA Data'!D310)</f>
        <v>1.2</v>
      </c>
      <c r="E310" s="4">
        <f>IF('1. NOAA Data'!C310:E310="","",(INT('1. NOAA Data'!C310:E310/100)+MOD('1. NOAA Data'!C310:E310,100)/60)/24)</f>
        <v>0.20972222222222223</v>
      </c>
      <c r="F310">
        <f>IF('1. NOAA Data'!F310="","",'1. NOAA Data'!F310)</f>
        <v>-2</v>
      </c>
      <c r="G310" s="4">
        <f>IF('1. NOAA Data'!E310:G310="","",(INT('1. NOAA Data'!E310:G310/100)+MOD('1. NOAA Data'!E310:G310,100)/60)/24)</f>
        <v>0.48472222222222222</v>
      </c>
      <c r="H310">
        <f>IF('1. NOAA Data'!H310="","",'1. NOAA Data'!H310)</f>
        <v>1.2</v>
      </c>
      <c r="I310" s="4">
        <f>IF('1. NOAA Data'!G310:I310="","",(INT('1. NOAA Data'!G310:I310/100)+MOD('1. NOAA Data'!G310:I310,100)/60)/24)</f>
        <v>0.7284722222222223</v>
      </c>
      <c r="J310">
        <f>IF('1. NOAA Data'!J310="","",'1. NOAA Data'!J310)</f>
        <v>-2</v>
      </c>
      <c r="K310" s="4" t="str">
        <f>IF('1. NOAA Data'!I310:K310="","",(INT('1. NOAA Data'!I310:K310/100)+MOD('1. NOAA Data'!I310:K310,100)/60)/24)</f>
        <v/>
      </c>
      <c r="L310" t="str">
        <f>IF('1. NOAA Data'!L310="","",'1. NOAA Data'!L310)</f>
        <v/>
      </c>
    </row>
    <row r="311" spans="1:12" x14ac:dyDescent="0.2">
      <c r="A311" t="str">
        <f>'1. NOAA Data'!A311</f>
        <v>November</v>
      </c>
      <c r="B311">
        <f>'1. NOAA Data'!B311</f>
        <v>6</v>
      </c>
      <c r="C311" s="4">
        <f>IF('1. NOAA Data'!A311:C311="","",(INT('1. NOAA Data'!A311:C311/100)+MOD('1. NOAA Data'!A311:C311,100)/60)/24)</f>
        <v>2.7777777777777779E-3</v>
      </c>
      <c r="D311">
        <f>IF('1. NOAA Data'!D311="","",'1. NOAA Data'!D311)</f>
        <v>1.2</v>
      </c>
      <c r="E311" s="4">
        <f>IF('1. NOAA Data'!C311:E311="","",(INT('1. NOAA Data'!C311:E311/100)+MOD('1. NOAA Data'!C311:E311,100)/60)/24)</f>
        <v>0.24513888888888888</v>
      </c>
      <c r="F311">
        <f>IF('1. NOAA Data'!F311="","",'1. NOAA Data'!F311)</f>
        <v>-2</v>
      </c>
      <c r="G311" s="4">
        <f>IF('1. NOAA Data'!E311:G311="","",(INT('1. NOAA Data'!E311:G311/100)+MOD('1. NOAA Data'!E311:G311,100)/60)/24)</f>
        <v>0.52013888888888882</v>
      </c>
      <c r="H311">
        <f>IF('1. NOAA Data'!H311="","",'1. NOAA Data'!H311)</f>
        <v>1.2</v>
      </c>
      <c r="I311" s="4">
        <f>IF('1. NOAA Data'!G311:I311="","",(INT('1. NOAA Data'!G311:I311/100)+MOD('1. NOAA Data'!G311:I311,100)/60)/24)</f>
        <v>0.7631944444444444</v>
      </c>
      <c r="J311">
        <f>IF('1. NOAA Data'!J311="","",'1. NOAA Data'!J311)</f>
        <v>-2</v>
      </c>
      <c r="K311" s="4" t="str">
        <f>IF('1. NOAA Data'!I311:K311="","",(INT('1. NOAA Data'!I311:K311/100)+MOD('1. NOAA Data'!I311:K311,100)/60)/24)</f>
        <v/>
      </c>
      <c r="L311" t="str">
        <f>IF('1. NOAA Data'!L311="","",'1. NOAA Data'!L311)</f>
        <v/>
      </c>
    </row>
    <row r="312" spans="1:12" x14ac:dyDescent="0.2">
      <c r="A312" t="str">
        <f>'1. NOAA Data'!A312</f>
        <v>November</v>
      </c>
      <c r="B312">
        <f>'1. NOAA Data'!B312</f>
        <v>7</v>
      </c>
      <c r="C312" s="4">
        <f>IF('1. NOAA Data'!A312:C312="","",(INT('1. NOAA Data'!A312:C312/100)+MOD('1. NOAA Data'!A312:C312,100)/60)/24)</f>
        <v>3.5416666666666666E-2</v>
      </c>
      <c r="D312">
        <f>IF('1. NOAA Data'!D312="","",'1. NOAA Data'!D312)</f>
        <v>1.3</v>
      </c>
      <c r="E312" s="4">
        <f>IF('1. NOAA Data'!C312:E312="","",(INT('1. NOAA Data'!C312:E312/100)+MOD('1. NOAA Data'!C312:E312,100)/60)/24)</f>
        <v>0.27777777777777779</v>
      </c>
      <c r="F312">
        <f>IF('1. NOAA Data'!F312="","",'1. NOAA Data'!F312)</f>
        <v>-2.1</v>
      </c>
      <c r="G312" s="4">
        <f>IF('1. NOAA Data'!E312:G312="","",(INT('1. NOAA Data'!E312:G312/100)+MOD('1. NOAA Data'!E312:G312,100)/60)/24)</f>
        <v>0.55208333333333337</v>
      </c>
      <c r="H312">
        <f>IF('1. NOAA Data'!H312="","",'1. NOAA Data'!H312)</f>
        <v>1.3</v>
      </c>
      <c r="I312" s="4">
        <f>IF('1. NOAA Data'!G312:I312="","",(INT('1. NOAA Data'!G312:I312/100)+MOD('1. NOAA Data'!G312:I312,100)/60)/24)</f>
        <v>0.7944444444444444</v>
      </c>
      <c r="J312">
        <f>IF('1. NOAA Data'!J312="","",'1. NOAA Data'!J312)</f>
        <v>-2.1</v>
      </c>
      <c r="K312" s="4" t="str">
        <f>IF('1. NOAA Data'!I312:K312="","",(INT('1. NOAA Data'!I312:K312/100)+MOD('1. NOAA Data'!I312:K312,100)/60)/24)</f>
        <v/>
      </c>
      <c r="L312" t="str">
        <f>IF('1. NOAA Data'!L312="","",'1. NOAA Data'!L312)</f>
        <v/>
      </c>
    </row>
    <row r="313" spans="1:12" x14ac:dyDescent="0.2">
      <c r="A313" t="str">
        <f>'1. NOAA Data'!A313</f>
        <v>November</v>
      </c>
      <c r="B313">
        <f>'1. NOAA Data'!B313</f>
        <v>8</v>
      </c>
      <c r="C313" s="4">
        <f>IF('1. NOAA Data'!A313:C313="","",(INT('1. NOAA Data'!A313:C313/100)+MOD('1. NOAA Data'!A313:C313,100)/60)/24)</f>
        <v>6.5277777777777782E-2</v>
      </c>
      <c r="D313">
        <f>IF('1. NOAA Data'!D313="","",'1. NOAA Data'!D313)</f>
        <v>1.3</v>
      </c>
      <c r="E313" s="4">
        <f>IF('1. NOAA Data'!C313:E313="","",(INT('1. NOAA Data'!C313:E313/100)+MOD('1. NOAA Data'!C313:E313,100)/60)/24)</f>
        <v>0.30763888888888891</v>
      </c>
      <c r="F313">
        <f>IF('1. NOAA Data'!F313="","",'1. NOAA Data'!F313)</f>
        <v>-2.2000000000000002</v>
      </c>
      <c r="G313" s="4">
        <f>IF('1. NOAA Data'!E313:G313="","",(INT('1. NOAA Data'!E313:G313/100)+MOD('1. NOAA Data'!E313:G313,100)/60)/24)</f>
        <v>0.58124999999999993</v>
      </c>
      <c r="H313">
        <f>IF('1. NOAA Data'!H313="","",'1. NOAA Data'!H313)</f>
        <v>1.4</v>
      </c>
      <c r="I313" s="4">
        <f>IF('1. NOAA Data'!G313:I313="","",(INT('1. NOAA Data'!G313:I313/100)+MOD('1. NOAA Data'!G313:I313,100)/60)/24)</f>
        <v>0.82361111111111107</v>
      </c>
      <c r="J313">
        <f>IF('1. NOAA Data'!J313="","",'1. NOAA Data'!J313)</f>
        <v>-2.2000000000000002</v>
      </c>
      <c r="K313" s="4" t="str">
        <f>IF('1. NOAA Data'!I313:K313="","",(INT('1. NOAA Data'!I313:K313/100)+MOD('1. NOAA Data'!I313:K313,100)/60)/24)</f>
        <v/>
      </c>
      <c r="L313" t="str">
        <f>IF('1. NOAA Data'!L313="","",'1. NOAA Data'!L313)</f>
        <v/>
      </c>
    </row>
    <row r="314" spans="1:12" x14ac:dyDescent="0.2">
      <c r="A314" t="str">
        <f>'1. NOAA Data'!A314</f>
        <v>November</v>
      </c>
      <c r="B314">
        <f>'1. NOAA Data'!B314</f>
        <v>9</v>
      </c>
      <c r="C314" s="4">
        <f>IF('1. NOAA Data'!A314:C314="","",(INT('1. NOAA Data'!A314:C314/100)+MOD('1. NOAA Data'!A314:C314,100)/60)/24)</f>
        <v>9.3055555555555558E-2</v>
      </c>
      <c r="D314">
        <f>IF('1. NOAA Data'!D314="","",'1. NOAA Data'!D314)</f>
        <v>1.4</v>
      </c>
      <c r="E314" s="4">
        <f>IF('1. NOAA Data'!C314:E314="","",(INT('1. NOAA Data'!C314:E314/100)+MOD('1. NOAA Data'!C314:E314,100)/60)/24)</f>
        <v>0.3354166666666667</v>
      </c>
      <c r="F314">
        <f>IF('1. NOAA Data'!F314="","",'1. NOAA Data'!F314)</f>
        <v>-2.2999999999999998</v>
      </c>
      <c r="G314" s="4">
        <f>IF('1. NOAA Data'!E314:G314="","",(INT('1. NOAA Data'!E314:G314/100)+MOD('1. NOAA Data'!E314:G314,100)/60)/24)</f>
        <v>0.60833333333333328</v>
      </c>
      <c r="H314">
        <f>IF('1. NOAA Data'!H314="","",'1. NOAA Data'!H314)</f>
        <v>1.4</v>
      </c>
      <c r="I314" s="4">
        <f>IF('1. NOAA Data'!G314:I314="","",(INT('1. NOAA Data'!G314:I314/100)+MOD('1. NOAA Data'!G314:I314,100)/60)/24)</f>
        <v>0.8520833333333333</v>
      </c>
      <c r="J314">
        <f>IF('1. NOAA Data'!J314="","",'1. NOAA Data'!J314)</f>
        <v>-2.2000000000000002</v>
      </c>
      <c r="K314" s="4" t="str">
        <f>IF('1. NOAA Data'!I314:K314="","",(INT('1. NOAA Data'!I314:K314/100)+MOD('1. NOAA Data'!I314:K314,100)/60)/24)</f>
        <v/>
      </c>
      <c r="L314" t="str">
        <f>IF('1. NOAA Data'!L314="","",'1. NOAA Data'!L314)</f>
        <v/>
      </c>
    </row>
    <row r="315" spans="1:12" x14ac:dyDescent="0.2">
      <c r="A315" t="str">
        <f>'1. NOAA Data'!A315</f>
        <v>November</v>
      </c>
      <c r="B315">
        <f>'1. NOAA Data'!B315</f>
        <v>10</v>
      </c>
      <c r="C315" s="4">
        <f>IF('1. NOAA Data'!A315:C315="","",(INT('1. NOAA Data'!A315:C315/100)+MOD('1. NOAA Data'!A315:C315,100)/60)/24)</f>
        <v>0.11944444444444445</v>
      </c>
      <c r="D315">
        <f>IF('1. NOAA Data'!D315="","",'1. NOAA Data'!D315)</f>
        <v>1.4</v>
      </c>
      <c r="E315" s="4">
        <f>IF('1. NOAA Data'!C315:E315="","",(INT('1. NOAA Data'!C315:E315/100)+MOD('1. NOAA Data'!C315:E315,100)/60)/24)</f>
        <v>0.36249999999999999</v>
      </c>
      <c r="F315">
        <f>IF('1. NOAA Data'!F315="","",'1. NOAA Data'!F315)</f>
        <v>-2.4</v>
      </c>
      <c r="G315" s="4">
        <f>IF('1. NOAA Data'!E315:G315="","",(INT('1. NOAA Data'!E315:G315/100)+MOD('1. NOAA Data'!E315:G315,100)/60)/24)</f>
        <v>0.63541666666666663</v>
      </c>
      <c r="H315">
        <f>IF('1. NOAA Data'!H315="","",'1. NOAA Data'!H315)</f>
        <v>1.4</v>
      </c>
      <c r="I315" s="4">
        <f>IF('1. NOAA Data'!G315:I315="","",(INT('1. NOAA Data'!G315:I315/100)+MOD('1. NOAA Data'!G315:I315,100)/60)/24)</f>
        <v>0.87916666666666676</v>
      </c>
      <c r="J315" t="str">
        <f>IF('1. NOAA Data'!J315="","",'1. NOAA Data'!J315)</f>
        <v/>
      </c>
      <c r="K315" s="4" t="str">
        <f>IF('1. NOAA Data'!I315:K315="","",(INT('1. NOAA Data'!I315:K315/100)+MOD('1. NOAA Data'!I315:K315,100)/60)/24)</f>
        <v/>
      </c>
      <c r="L315" t="str">
        <f>IF('1. NOAA Data'!L315="","",'1. NOAA Data'!L315)</f>
        <v/>
      </c>
    </row>
    <row r="316" spans="1:12" x14ac:dyDescent="0.2">
      <c r="A316" t="str">
        <f>'1. NOAA Data'!A316</f>
        <v>November</v>
      </c>
      <c r="B316">
        <f>'1. NOAA Data'!B316</f>
        <v>11</v>
      </c>
      <c r="C316" s="4" t="str">
        <f>IF('1. NOAA Data'!A316:C316="","",(INT('1. NOAA Data'!A316:C316/100)+MOD('1. NOAA Data'!A316:C316,100)/60)/24)</f>
        <v/>
      </c>
      <c r="D316">
        <f>IF('1. NOAA Data'!D316="","",'1. NOAA Data'!D316)</f>
        <v>-2.4</v>
      </c>
      <c r="E316" s="4">
        <f>IF('1. NOAA Data'!C316:E316="","",(INT('1. NOAA Data'!C316:E316/100)+MOD('1. NOAA Data'!C316:E316,100)/60)/24)</f>
        <v>0.1451388888888889</v>
      </c>
      <c r="F316">
        <f>IF('1. NOAA Data'!F316="","",'1. NOAA Data'!F316)</f>
        <v>1.4</v>
      </c>
      <c r="G316" s="4">
        <f>IF('1. NOAA Data'!E316:G316="","",(INT('1. NOAA Data'!E316:G316/100)+MOD('1. NOAA Data'!E316:G316,100)/60)/24)</f>
        <v>0.3888888888888889</v>
      </c>
      <c r="H316">
        <f>IF('1. NOAA Data'!H316="","",'1. NOAA Data'!H316)</f>
        <v>-2.4</v>
      </c>
      <c r="I316" s="4">
        <f>IF('1. NOAA Data'!G316:I316="","",(INT('1. NOAA Data'!G316:I316/100)+MOD('1. NOAA Data'!G316:I316,100)/60)/24)</f>
        <v>0.66111111111111109</v>
      </c>
      <c r="J316">
        <f>IF('1. NOAA Data'!J316="","",'1. NOAA Data'!J316)</f>
        <v>1.4</v>
      </c>
      <c r="K316" s="4">
        <f>IF('1. NOAA Data'!I316:K316="","",(INT('1. NOAA Data'!I316:K316/100)+MOD('1. NOAA Data'!I316:K316,100)/60)/24)</f>
        <v>0.90555555555555556</v>
      </c>
      <c r="L316" t="str">
        <f>IF('1. NOAA Data'!L316="","",'1. NOAA Data'!L316)</f>
        <v/>
      </c>
    </row>
    <row r="317" spans="1:12" x14ac:dyDescent="0.2">
      <c r="A317" t="str">
        <f>'1. NOAA Data'!A317</f>
        <v>November</v>
      </c>
      <c r="B317">
        <f>'1. NOAA Data'!B317</f>
        <v>12</v>
      </c>
      <c r="C317" s="4" t="str">
        <f>IF('1. NOAA Data'!A317:C317="","",(INT('1. NOAA Data'!A317:C317/100)+MOD('1. NOAA Data'!A317:C317,100)/60)/24)</f>
        <v/>
      </c>
      <c r="D317">
        <f>IF('1. NOAA Data'!D317="","",'1. NOAA Data'!D317)</f>
        <v>-2.4</v>
      </c>
      <c r="E317" s="4">
        <f>IF('1. NOAA Data'!C317:E317="","",(INT('1. NOAA Data'!C317:E317/100)+MOD('1. NOAA Data'!C317:E317,100)/60)/24)</f>
        <v>0.17013888888888887</v>
      </c>
      <c r="F317">
        <f>IF('1. NOAA Data'!F317="","",'1. NOAA Data'!F317)</f>
        <v>1.4</v>
      </c>
      <c r="G317" s="4">
        <f>IF('1. NOAA Data'!E317:G317="","",(INT('1. NOAA Data'!E317:G317/100)+MOD('1. NOAA Data'!E317:G317,100)/60)/24)</f>
        <v>0.4152777777777778</v>
      </c>
      <c r="H317">
        <f>IF('1. NOAA Data'!H317="","",'1. NOAA Data'!H317)</f>
        <v>-2.5</v>
      </c>
      <c r="I317" s="4">
        <f>IF('1. NOAA Data'!G317:I317="","",(INT('1. NOAA Data'!G317:I317/100)+MOD('1. NOAA Data'!G317:I317,100)/60)/24)</f>
        <v>0.6875</v>
      </c>
      <c r="J317">
        <f>IF('1. NOAA Data'!J317="","",'1. NOAA Data'!J317)</f>
        <v>1.4</v>
      </c>
      <c r="K317" s="4">
        <f>IF('1. NOAA Data'!I317:K317="","",(INT('1. NOAA Data'!I317:K317/100)+MOD('1. NOAA Data'!I317:K317,100)/60)/24)</f>
        <v>0.93263888888888891</v>
      </c>
      <c r="L317" t="str">
        <f>IF('1. NOAA Data'!L317="","",'1. NOAA Data'!L317)</f>
        <v/>
      </c>
    </row>
    <row r="318" spans="1:12" x14ac:dyDescent="0.2">
      <c r="A318" t="str">
        <f>'1. NOAA Data'!A318</f>
        <v>November</v>
      </c>
      <c r="B318">
        <f>'1. NOAA Data'!B318</f>
        <v>13</v>
      </c>
      <c r="C318" s="4" t="str">
        <f>IF('1. NOAA Data'!A318:C318="","",(INT('1. NOAA Data'!A318:C318/100)+MOD('1. NOAA Data'!A318:C318,100)/60)/24)</f>
        <v/>
      </c>
      <c r="D318">
        <f>IF('1. NOAA Data'!D318="","",'1. NOAA Data'!D318)</f>
        <v>-2.4</v>
      </c>
      <c r="E318" s="4">
        <f>IF('1. NOAA Data'!C318:E318="","",(INT('1. NOAA Data'!C318:E318/100)+MOD('1. NOAA Data'!C318:E318,100)/60)/24)</f>
        <v>0.19513888888888889</v>
      </c>
      <c r="F318">
        <f>IF('1. NOAA Data'!F318="","",'1. NOAA Data'!F318)</f>
        <v>1.4</v>
      </c>
      <c r="G318" s="4">
        <f>IF('1. NOAA Data'!E318:G318="","",(INT('1. NOAA Data'!E318:G318/100)+MOD('1. NOAA Data'!E318:G318,100)/60)/24)</f>
        <v>0.44166666666666665</v>
      </c>
      <c r="H318">
        <f>IF('1. NOAA Data'!H318="","",'1. NOAA Data'!H318)</f>
        <v>-2.5</v>
      </c>
      <c r="I318" s="4">
        <f>IF('1. NOAA Data'!G318:I318="","",(INT('1. NOAA Data'!G318:I318/100)+MOD('1. NOAA Data'!G318:I318,100)/60)/24)</f>
        <v>0.71388888888888891</v>
      </c>
      <c r="J318">
        <f>IF('1. NOAA Data'!J318="","",'1. NOAA Data'!J318)</f>
        <v>1.4</v>
      </c>
      <c r="K318" s="4">
        <f>IF('1. NOAA Data'!I318:K318="","",(INT('1. NOAA Data'!I318:K318/100)+MOD('1. NOAA Data'!I318:K318,100)/60)/24)</f>
        <v>0.9590277777777777</v>
      </c>
      <c r="L318" t="str">
        <f>IF('1. NOAA Data'!L318="","",'1. NOAA Data'!L318)</f>
        <v/>
      </c>
    </row>
    <row r="319" spans="1:12" x14ac:dyDescent="0.2">
      <c r="A319" t="str">
        <f>'1. NOAA Data'!A319</f>
        <v>November</v>
      </c>
      <c r="B319">
        <f>'1. NOAA Data'!B319</f>
        <v>14</v>
      </c>
      <c r="C319" s="4" t="str">
        <f>IF('1. NOAA Data'!A319:C319="","",(INT('1. NOAA Data'!A319:C319/100)+MOD('1. NOAA Data'!A319:C319,100)/60)/24)</f>
        <v/>
      </c>
      <c r="D319">
        <f>IF('1. NOAA Data'!D319="","",'1. NOAA Data'!D319)</f>
        <v>-2.4</v>
      </c>
      <c r="E319" s="4">
        <f>IF('1. NOAA Data'!C319:E319="","",(INT('1. NOAA Data'!C319:E319/100)+MOD('1. NOAA Data'!C319:E319,100)/60)/24)</f>
        <v>0.22083333333333333</v>
      </c>
      <c r="F319">
        <f>IF('1. NOAA Data'!F319="","",'1. NOAA Data'!F319)</f>
        <v>1.4</v>
      </c>
      <c r="G319" s="4">
        <f>IF('1. NOAA Data'!E319:G319="","",(INT('1. NOAA Data'!E319:G319/100)+MOD('1. NOAA Data'!E319:G319,100)/60)/24)</f>
        <v>0.4694444444444445</v>
      </c>
      <c r="H319">
        <f>IF('1. NOAA Data'!H319="","",'1. NOAA Data'!H319)</f>
        <v>-2.5</v>
      </c>
      <c r="I319" s="4">
        <f>IF('1. NOAA Data'!G319:I319="","",(INT('1. NOAA Data'!G319:I319/100)+MOD('1. NOAA Data'!G319:I319,100)/60)/24)</f>
        <v>0.7416666666666667</v>
      </c>
      <c r="J319">
        <f>IF('1. NOAA Data'!J319="","",'1. NOAA Data'!J319)</f>
        <v>1.4</v>
      </c>
      <c r="K319" s="4">
        <f>IF('1. NOAA Data'!I319:K319="","",(INT('1. NOAA Data'!I319:K319/100)+MOD('1. NOAA Data'!I319:K319,100)/60)/24)</f>
        <v>0.98749999999999993</v>
      </c>
      <c r="L319" t="str">
        <f>IF('1. NOAA Data'!L319="","",'1. NOAA Data'!L319)</f>
        <v/>
      </c>
    </row>
    <row r="320" spans="1:12" x14ac:dyDescent="0.2">
      <c r="A320" t="str">
        <f>'1. NOAA Data'!A320</f>
        <v>November</v>
      </c>
      <c r="B320">
        <f>'1. NOAA Data'!B320</f>
        <v>15</v>
      </c>
      <c r="C320" s="4" t="str">
        <f>IF('1. NOAA Data'!A320:C320="","",(INT('1. NOAA Data'!A320:C320/100)+MOD('1. NOAA Data'!A320:C320,100)/60)/24)</f>
        <v/>
      </c>
      <c r="D320">
        <f>IF('1. NOAA Data'!D320="","",'1. NOAA Data'!D320)</f>
        <v>-2.4</v>
      </c>
      <c r="E320" s="4">
        <f>IF('1. NOAA Data'!C320:E320="","",(INT('1. NOAA Data'!C320:E320/100)+MOD('1. NOAA Data'!C320:E320,100)/60)/24)</f>
        <v>0.24861111111111112</v>
      </c>
      <c r="F320">
        <f>IF('1. NOAA Data'!F320="","",'1. NOAA Data'!F320)</f>
        <v>1.4</v>
      </c>
      <c r="G320" s="4">
        <f>IF('1. NOAA Data'!E320:G320="","",(INT('1. NOAA Data'!E320:G320/100)+MOD('1. NOAA Data'!E320:G320,100)/60)/24)</f>
        <v>0.49861111111111112</v>
      </c>
      <c r="H320">
        <f>IF('1. NOAA Data'!H320="","",'1. NOAA Data'!H320)</f>
        <v>-2.5</v>
      </c>
      <c r="I320" s="4">
        <f>IF('1. NOAA Data'!G320:I320="","",(INT('1. NOAA Data'!G320:I320/100)+MOD('1. NOAA Data'!G320:I320,100)/60)/24)</f>
        <v>0.77083333333333337</v>
      </c>
      <c r="J320">
        <f>IF('1. NOAA Data'!J320="","",'1. NOAA Data'!J320)</f>
        <v>1.4</v>
      </c>
      <c r="K320" s="4" t="str">
        <f>IF('1. NOAA Data'!I320:K320="","",(INT('1. NOAA Data'!I320:K320/100)+MOD('1. NOAA Data'!I320:K320,100)/60)/24)</f>
        <v/>
      </c>
      <c r="L320" t="str">
        <f>IF('1. NOAA Data'!L320="","",'1. NOAA Data'!L320)</f>
        <v/>
      </c>
    </row>
    <row r="321" spans="1:12" x14ac:dyDescent="0.2">
      <c r="A321" t="str">
        <f>'1. NOAA Data'!A321</f>
        <v>November</v>
      </c>
      <c r="B321">
        <f>'1. NOAA Data'!B321</f>
        <v>16</v>
      </c>
      <c r="C321" s="4">
        <f>IF('1. NOAA Data'!A321:C321="","",(INT('1. NOAA Data'!A321:C321/100)+MOD('1. NOAA Data'!A321:C321,100)/60)/24)</f>
        <v>1.7361111111111112E-2</v>
      </c>
      <c r="D321">
        <f>IF('1. NOAA Data'!D321="","",'1. NOAA Data'!D321)</f>
        <v>-2.4</v>
      </c>
      <c r="E321" s="4">
        <f>IF('1. NOAA Data'!C321:E321="","",(INT('1. NOAA Data'!C321:E321/100)+MOD('1. NOAA Data'!C321:E321,100)/60)/24)</f>
        <v>0.27916666666666667</v>
      </c>
      <c r="F321">
        <f>IF('1. NOAA Data'!F321="","",'1. NOAA Data'!F321)</f>
        <v>1.4</v>
      </c>
      <c r="G321" s="4">
        <f>IF('1. NOAA Data'!E321:G321="","",(INT('1. NOAA Data'!E321:G321/100)+MOD('1. NOAA Data'!E321:G321,100)/60)/24)</f>
        <v>0.53055555555555556</v>
      </c>
      <c r="H321">
        <f>IF('1. NOAA Data'!H321="","",'1. NOAA Data'!H321)</f>
        <v>-2.4</v>
      </c>
      <c r="I321" s="4">
        <f>IF('1. NOAA Data'!G321:I321="","",(INT('1. NOAA Data'!G321:I321/100)+MOD('1. NOAA Data'!G321:I321,100)/60)/24)</f>
        <v>0.80347222222222225</v>
      </c>
      <c r="J321">
        <f>IF('1. NOAA Data'!J321="","",'1. NOAA Data'!J321)</f>
        <v>1.3</v>
      </c>
      <c r="K321" s="4" t="str">
        <f>IF('1. NOAA Data'!I321:K321="","",(INT('1. NOAA Data'!I321:K321/100)+MOD('1. NOAA Data'!I321:K321,100)/60)/24)</f>
        <v/>
      </c>
      <c r="L321" t="str">
        <f>IF('1. NOAA Data'!L321="","",'1. NOAA Data'!L321)</f>
        <v/>
      </c>
    </row>
    <row r="322" spans="1:12" x14ac:dyDescent="0.2">
      <c r="A322" t="str">
        <f>'1. NOAA Data'!A322</f>
        <v>November</v>
      </c>
      <c r="B322">
        <f>'1. NOAA Data'!B322</f>
        <v>17</v>
      </c>
      <c r="C322" s="4">
        <f>IF('1. NOAA Data'!A322:C322="","",(INT('1. NOAA Data'!A322:C322/100)+MOD('1. NOAA Data'!A322:C322,100)/60)/24)</f>
        <v>5.0694444444444452E-2</v>
      </c>
      <c r="D322">
        <f>IF('1. NOAA Data'!D322="","",'1. NOAA Data'!D322)</f>
        <v>-2.2999999999999998</v>
      </c>
      <c r="E322" s="4">
        <f>IF('1. NOAA Data'!C322:E322="","",(INT('1. NOAA Data'!C322:E322/100)+MOD('1. NOAA Data'!C322:E322,100)/60)/24)</f>
        <v>0.31458333333333333</v>
      </c>
      <c r="F322">
        <f>IF('1. NOAA Data'!F322="","",'1. NOAA Data'!F322)</f>
        <v>1.3</v>
      </c>
      <c r="G322" s="4">
        <f>IF('1. NOAA Data'!E322:G322="","",(INT('1. NOAA Data'!E322:G322/100)+MOD('1. NOAA Data'!E322:G322,100)/60)/24)</f>
        <v>0.56666666666666665</v>
      </c>
      <c r="H322">
        <f>IF('1. NOAA Data'!H322="","",'1. NOAA Data'!H322)</f>
        <v>-2.4</v>
      </c>
      <c r="I322" s="4">
        <f>IF('1. NOAA Data'!G322:I322="","",(INT('1. NOAA Data'!G322:I322/100)+MOD('1. NOAA Data'!G322:I322,100)/60)/24)</f>
        <v>0.84027777777777779</v>
      </c>
      <c r="J322">
        <f>IF('1. NOAA Data'!J322="","",'1. NOAA Data'!J322)</f>
        <v>1.3</v>
      </c>
      <c r="K322" s="4" t="str">
        <f>IF('1. NOAA Data'!I322:K322="","",(INT('1. NOAA Data'!I322:K322/100)+MOD('1. NOAA Data'!I322:K322,100)/60)/24)</f>
        <v/>
      </c>
      <c r="L322" t="str">
        <f>IF('1. NOAA Data'!L322="","",'1. NOAA Data'!L322)</f>
        <v/>
      </c>
    </row>
    <row r="323" spans="1:12" x14ac:dyDescent="0.2">
      <c r="A323" t="str">
        <f>'1. NOAA Data'!A323</f>
        <v>November</v>
      </c>
      <c r="B323">
        <f>'1. NOAA Data'!B323</f>
        <v>18</v>
      </c>
      <c r="C323" s="4">
        <f>IF('1. NOAA Data'!A323:C323="","",(INT('1. NOAA Data'!A323:C323/100)+MOD('1. NOAA Data'!A323:C323,100)/60)/24)</f>
        <v>8.7500000000000008E-2</v>
      </c>
      <c r="D323">
        <f>IF('1. NOAA Data'!D323="","",'1. NOAA Data'!D323)</f>
        <v>-2.2000000000000002</v>
      </c>
      <c r="E323" s="4">
        <f>IF('1. NOAA Data'!C323:E323="","",(INT('1. NOAA Data'!C323:E323/100)+MOD('1. NOAA Data'!C323:E323,100)/60)/24)</f>
        <v>0.35486111111111113</v>
      </c>
      <c r="F323">
        <f>IF('1. NOAA Data'!F323="","",'1. NOAA Data'!F323)</f>
        <v>1.3</v>
      </c>
      <c r="G323" s="4">
        <f>IF('1. NOAA Data'!E323:G323="","",(INT('1. NOAA Data'!E323:G323/100)+MOD('1. NOAA Data'!E323:G323,100)/60)/24)</f>
        <v>0.60625000000000007</v>
      </c>
      <c r="H323">
        <f>IF('1. NOAA Data'!H323="","",'1. NOAA Data'!H323)</f>
        <v>-2.2999999999999998</v>
      </c>
      <c r="I323" s="4">
        <f>IF('1. NOAA Data'!G323:I323="","",(INT('1. NOAA Data'!G323:I323/100)+MOD('1. NOAA Data'!G323:I323,100)/60)/24)</f>
        <v>0.88124999999999998</v>
      </c>
      <c r="J323">
        <f>IF('1. NOAA Data'!J323="","",'1. NOAA Data'!J323)</f>
        <v>1.3</v>
      </c>
      <c r="K323" s="4" t="str">
        <f>IF('1. NOAA Data'!I323:K323="","",(INT('1. NOAA Data'!I323:K323/100)+MOD('1. NOAA Data'!I323:K323,100)/60)/24)</f>
        <v/>
      </c>
      <c r="L323" t="str">
        <f>IF('1. NOAA Data'!L323="","",'1. NOAA Data'!L323)</f>
        <v/>
      </c>
    </row>
    <row r="324" spans="1:12" x14ac:dyDescent="0.2">
      <c r="A324" t="str">
        <f>'1. NOAA Data'!A324</f>
        <v>November</v>
      </c>
      <c r="B324">
        <f>'1. NOAA Data'!B324</f>
        <v>19</v>
      </c>
      <c r="C324" s="4">
        <f>IF('1. NOAA Data'!A324:C324="","",(INT('1. NOAA Data'!A324:C324/100)+MOD('1. NOAA Data'!A324:C324,100)/60)/24)</f>
        <v>0.12916666666666668</v>
      </c>
      <c r="D324">
        <f>IF('1. NOAA Data'!D324="","",'1. NOAA Data'!D324)</f>
        <v>-2.2000000000000002</v>
      </c>
      <c r="E324" s="4">
        <f>IF('1. NOAA Data'!C324:E324="","",(INT('1. NOAA Data'!C324:E324/100)+MOD('1. NOAA Data'!C324:E324,100)/60)/24)</f>
        <v>0.39999999999999997</v>
      </c>
      <c r="F324">
        <f>IF('1. NOAA Data'!F324="","",'1. NOAA Data'!F324)</f>
        <v>1.3</v>
      </c>
      <c r="G324" s="4">
        <f>IF('1. NOAA Data'!E324:G324="","",(INT('1. NOAA Data'!E324:G324/100)+MOD('1. NOAA Data'!E324:G324,100)/60)/24)</f>
        <v>0.65</v>
      </c>
      <c r="H324">
        <f>IF('1. NOAA Data'!H324="","",'1. NOAA Data'!H324)</f>
        <v>-2.2999999999999998</v>
      </c>
      <c r="I324" s="4">
        <f>IF('1. NOAA Data'!G324:I324="","",(INT('1. NOAA Data'!G324:I324/100)+MOD('1. NOAA Data'!G324:I324,100)/60)/24)</f>
        <v>0.92499999999999993</v>
      </c>
      <c r="J324" t="str">
        <f>IF('1. NOAA Data'!J324="","",'1. NOAA Data'!J324)</f>
        <v/>
      </c>
      <c r="K324" s="4" t="str">
        <f>IF('1. NOAA Data'!I324:K324="","",(INT('1. NOAA Data'!I324:K324/100)+MOD('1. NOAA Data'!I324:K324,100)/60)/24)</f>
        <v/>
      </c>
      <c r="L324" t="str">
        <f>IF('1. NOAA Data'!L324="","",'1. NOAA Data'!L324)</f>
        <v/>
      </c>
    </row>
    <row r="325" spans="1:12" x14ac:dyDescent="0.2">
      <c r="A325" t="str">
        <f>'1. NOAA Data'!A325</f>
        <v>November</v>
      </c>
      <c r="B325">
        <f>'1. NOAA Data'!B325</f>
        <v>20</v>
      </c>
      <c r="C325" s="4" t="str">
        <f>IF('1. NOAA Data'!A325:C325="","",(INT('1. NOAA Data'!A325:C325/100)+MOD('1. NOAA Data'!A325:C325,100)/60)/24)</f>
        <v/>
      </c>
      <c r="D325">
        <f>IF('1. NOAA Data'!D325="","",'1. NOAA Data'!D325)</f>
        <v>1.3</v>
      </c>
      <c r="E325" s="4">
        <f>IF('1. NOAA Data'!C325:E325="","",(INT('1. NOAA Data'!C325:E325/100)+MOD('1. NOAA Data'!C325:E325,100)/60)/24)</f>
        <v>0.17222222222222225</v>
      </c>
      <c r="F325">
        <f>IF('1. NOAA Data'!F325="","",'1. NOAA Data'!F325)</f>
        <v>-2.2999999999999998</v>
      </c>
      <c r="G325" s="4">
        <f>IF('1. NOAA Data'!E325:G325="","",(INT('1. NOAA Data'!E325:G325/100)+MOD('1. NOAA Data'!E325:G325,100)/60)/24)</f>
        <v>0.44722222222222219</v>
      </c>
      <c r="H325">
        <f>IF('1. NOAA Data'!H325="","",'1. NOAA Data'!H325)</f>
        <v>1.3</v>
      </c>
      <c r="I325" s="4">
        <f>IF('1. NOAA Data'!G325:I325="","",(INT('1. NOAA Data'!G325:I325/100)+MOD('1. NOAA Data'!G325:I325,100)/60)/24)</f>
        <v>0.69513888888888886</v>
      </c>
      <c r="J325">
        <f>IF('1. NOAA Data'!J325="","",'1. NOAA Data'!J325)</f>
        <v>-2.2999999999999998</v>
      </c>
      <c r="K325" s="4">
        <f>IF('1. NOAA Data'!I325:K325="","",(INT('1. NOAA Data'!I325:K325/100)+MOD('1. NOAA Data'!I325:K325,100)/60)/24)</f>
        <v>0.96944444444444444</v>
      </c>
      <c r="L325" t="str">
        <f>IF('1. NOAA Data'!L325="","",'1. NOAA Data'!L325)</f>
        <v/>
      </c>
    </row>
    <row r="326" spans="1:12" x14ac:dyDescent="0.2">
      <c r="A326" t="str">
        <f>'1. NOAA Data'!A326</f>
        <v>November</v>
      </c>
      <c r="B326">
        <f>'1. NOAA Data'!B326</f>
        <v>21</v>
      </c>
      <c r="C326" s="4" t="str">
        <f>IF('1. NOAA Data'!A326:C326="","",(INT('1. NOAA Data'!A326:C326/100)+MOD('1. NOAA Data'!A326:C326,100)/60)/24)</f>
        <v/>
      </c>
      <c r="D326">
        <f>IF('1. NOAA Data'!D326="","",'1. NOAA Data'!D326)</f>
        <v>1.4</v>
      </c>
      <c r="E326" s="4">
        <f>IF('1. NOAA Data'!C326:E326="","",(INT('1. NOAA Data'!C326:E326/100)+MOD('1. NOAA Data'!C326:E326,100)/60)/24)</f>
        <v>0.21597222222222223</v>
      </c>
      <c r="F326">
        <f>IF('1. NOAA Data'!F326="","",'1. NOAA Data'!F326)</f>
        <v>-2.4</v>
      </c>
      <c r="G326" s="4">
        <f>IF('1. NOAA Data'!E326:G326="","",(INT('1. NOAA Data'!E326:G326/100)+MOD('1. NOAA Data'!E326:G326,100)/60)/24)</f>
        <v>0.49305555555555558</v>
      </c>
      <c r="H326">
        <f>IF('1. NOAA Data'!H326="","",'1. NOAA Data'!H326)</f>
        <v>1.4</v>
      </c>
      <c r="I326" s="4">
        <f>IF('1. NOAA Data'!G326:I326="","",(INT('1. NOAA Data'!G326:I326/100)+MOD('1. NOAA Data'!G326:I326,100)/60)/24)</f>
        <v>0.73888888888888893</v>
      </c>
      <c r="J326">
        <f>IF('1. NOAA Data'!J326="","",'1. NOAA Data'!J326)</f>
        <v>-2.4</v>
      </c>
      <c r="K326" s="4" t="str">
        <f>IF('1. NOAA Data'!I326:K326="","",(INT('1. NOAA Data'!I326:K326/100)+MOD('1. NOAA Data'!I326:K326,100)/60)/24)</f>
        <v/>
      </c>
      <c r="L326" t="str">
        <f>IF('1. NOAA Data'!L326="","",'1. NOAA Data'!L326)</f>
        <v/>
      </c>
    </row>
    <row r="327" spans="1:12" x14ac:dyDescent="0.2">
      <c r="A327" t="str">
        <f>'1. NOAA Data'!A327</f>
        <v>November</v>
      </c>
      <c r="B327">
        <f>'1. NOAA Data'!B327</f>
        <v>22</v>
      </c>
      <c r="C327" s="4">
        <f>IF('1. NOAA Data'!A327:C327="","",(INT('1. NOAA Data'!A327:C327/100)+MOD('1. NOAA Data'!A327:C327,100)/60)/24)</f>
        <v>1.1805555555555555E-2</v>
      </c>
      <c r="D327">
        <f>IF('1. NOAA Data'!D327="","",'1. NOAA Data'!D327)</f>
        <v>1.4</v>
      </c>
      <c r="E327" s="4">
        <f>IF('1. NOAA Data'!C327:E327="","",(INT('1. NOAA Data'!C327:E327/100)+MOD('1. NOAA Data'!C327:E327,100)/60)/24)</f>
        <v>0.25833333333333336</v>
      </c>
      <c r="F327">
        <f>IF('1. NOAA Data'!F327="","",'1. NOAA Data'!F327)</f>
        <v>-2.5</v>
      </c>
      <c r="G327" s="4">
        <f>IF('1. NOAA Data'!E327:G327="","",(INT('1. NOAA Data'!E327:G327/100)+MOD('1. NOAA Data'!E327:G327,100)/60)/24)</f>
        <v>0.53611111111111109</v>
      </c>
      <c r="H327">
        <f>IF('1. NOAA Data'!H327="","",'1. NOAA Data'!H327)</f>
        <v>1.4</v>
      </c>
      <c r="I327" s="4">
        <f>IF('1. NOAA Data'!G327:I327="","",(INT('1. NOAA Data'!G327:I327/100)+MOD('1. NOAA Data'!G327:I327,100)/60)/24)</f>
        <v>0.78055555555555556</v>
      </c>
      <c r="J327">
        <f>IF('1. NOAA Data'!J327="","",'1. NOAA Data'!J327)</f>
        <v>-2.4</v>
      </c>
      <c r="K327" s="4" t="str">
        <f>IF('1. NOAA Data'!I327:K327="","",(INT('1. NOAA Data'!I327:K327/100)+MOD('1. NOAA Data'!I327:K327,100)/60)/24)</f>
        <v/>
      </c>
      <c r="L327" t="str">
        <f>IF('1. NOAA Data'!L327="","",'1. NOAA Data'!L327)</f>
        <v/>
      </c>
    </row>
    <row r="328" spans="1:12" x14ac:dyDescent="0.2">
      <c r="A328" t="str">
        <f>'1. NOAA Data'!A328</f>
        <v>November</v>
      </c>
      <c r="B328">
        <f>'1. NOAA Data'!B328</f>
        <v>23</v>
      </c>
      <c r="C328" s="4">
        <f>IF('1. NOAA Data'!A328:C328="","",(INT('1. NOAA Data'!A328:C328/100)+MOD('1. NOAA Data'!A328:C328,100)/60)/24)</f>
        <v>5.2083333333333336E-2</v>
      </c>
      <c r="D328">
        <f>IF('1. NOAA Data'!D328="","",'1. NOAA Data'!D328)</f>
        <v>1.5</v>
      </c>
      <c r="E328" s="4">
        <f>IF('1. NOAA Data'!C328:E328="","",(INT('1. NOAA Data'!C328:E328/100)+MOD('1. NOAA Data'!C328:E328,100)/60)/24)</f>
        <v>0.29791666666666666</v>
      </c>
      <c r="F328">
        <f>IF('1. NOAA Data'!F328="","",'1. NOAA Data'!F328)</f>
        <v>-2.5</v>
      </c>
      <c r="G328" s="4">
        <f>IF('1. NOAA Data'!E328:G328="","",(INT('1. NOAA Data'!E328:G328/100)+MOD('1. NOAA Data'!E328:G328,100)/60)/24)</f>
        <v>0.57638888888888895</v>
      </c>
      <c r="H328">
        <f>IF('1. NOAA Data'!H328="","",'1. NOAA Data'!H328)</f>
        <v>1.5</v>
      </c>
      <c r="I328" s="4">
        <f>IF('1. NOAA Data'!G328:I328="","",(INT('1. NOAA Data'!G328:I328/100)+MOD('1. NOAA Data'!G328:I328,100)/60)/24)</f>
        <v>0.82013888888888886</v>
      </c>
      <c r="J328">
        <f>IF('1. NOAA Data'!J328="","",'1. NOAA Data'!J328)</f>
        <v>-2.5</v>
      </c>
      <c r="K328" s="4" t="str">
        <f>IF('1. NOAA Data'!I328:K328="","",(INT('1. NOAA Data'!I328:K328/100)+MOD('1. NOAA Data'!I328:K328,100)/60)/24)</f>
        <v/>
      </c>
      <c r="L328" t="str">
        <f>IF('1. NOAA Data'!L328="","",'1. NOAA Data'!L328)</f>
        <v/>
      </c>
    </row>
    <row r="329" spans="1:12" x14ac:dyDescent="0.2">
      <c r="A329" t="str">
        <f>'1. NOAA Data'!A329</f>
        <v>November</v>
      </c>
      <c r="B329">
        <f>'1. NOAA Data'!B329</f>
        <v>24</v>
      </c>
      <c r="C329" s="4">
        <f>IF('1. NOAA Data'!A329:C329="","",(INT('1. NOAA Data'!A329:C329/100)+MOD('1. NOAA Data'!A329:C329,100)/60)/24)</f>
        <v>9.0277777777777776E-2</v>
      </c>
      <c r="D329">
        <f>IF('1. NOAA Data'!D329="","",'1. NOAA Data'!D329)</f>
        <v>1.6</v>
      </c>
      <c r="E329" s="4">
        <f>IF('1. NOAA Data'!C329:E329="","",(INT('1. NOAA Data'!C329:E329/100)+MOD('1. NOAA Data'!C329:E329,100)/60)/24)</f>
        <v>0.33611111111111108</v>
      </c>
      <c r="F329">
        <f>IF('1. NOAA Data'!F329="","",'1. NOAA Data'!F329)</f>
        <v>-2.6</v>
      </c>
      <c r="G329" s="4">
        <f>IF('1. NOAA Data'!E329:G329="","",(INT('1. NOAA Data'!E329:G329/100)+MOD('1. NOAA Data'!E329:G329,100)/60)/24)</f>
        <v>0.61458333333333337</v>
      </c>
      <c r="H329">
        <f>IF('1. NOAA Data'!H329="","",'1. NOAA Data'!H329)</f>
        <v>1.6</v>
      </c>
      <c r="I329" s="4">
        <f>IF('1. NOAA Data'!G329:I329="","",(INT('1. NOAA Data'!G329:I329/100)+MOD('1. NOAA Data'!G329:I329,100)/60)/24)</f>
        <v>0.8569444444444444</v>
      </c>
      <c r="J329" t="str">
        <f>IF('1. NOAA Data'!J329="","",'1. NOAA Data'!J329)</f>
        <v/>
      </c>
      <c r="K329" s="4" t="str">
        <f>IF('1. NOAA Data'!I329:K329="","",(INT('1. NOAA Data'!I329:K329/100)+MOD('1. NOAA Data'!I329:K329,100)/60)/24)</f>
        <v/>
      </c>
      <c r="L329" t="str">
        <f>IF('1. NOAA Data'!L329="","",'1. NOAA Data'!L329)</f>
        <v/>
      </c>
    </row>
    <row r="330" spans="1:12" x14ac:dyDescent="0.2">
      <c r="A330" t="str">
        <f>'1. NOAA Data'!A330</f>
        <v>November</v>
      </c>
      <c r="B330">
        <f>'1. NOAA Data'!B330</f>
        <v>25</v>
      </c>
      <c r="C330" s="4" t="str">
        <f>IF('1. NOAA Data'!A330:C330="","",(INT('1. NOAA Data'!A330:C330/100)+MOD('1. NOAA Data'!A330:C330,100)/60)/24)</f>
        <v/>
      </c>
      <c r="D330">
        <f>IF('1. NOAA Data'!D330="","",'1. NOAA Data'!D330)</f>
        <v>-2.5</v>
      </c>
      <c r="E330" s="4">
        <f>IF('1. NOAA Data'!C330:E330="","",(INT('1. NOAA Data'!C330:E330/100)+MOD('1. NOAA Data'!C330:E330,100)/60)/24)</f>
        <v>0.12708333333333333</v>
      </c>
      <c r="F330">
        <f>IF('1. NOAA Data'!F330="","",'1. NOAA Data'!F330)</f>
        <v>1.6</v>
      </c>
      <c r="G330" s="4">
        <f>IF('1. NOAA Data'!E330:G330="","",(INT('1. NOAA Data'!E330:G330/100)+MOD('1. NOAA Data'!E330:G330,100)/60)/24)</f>
        <v>0.37291666666666662</v>
      </c>
      <c r="H330">
        <f>IF('1. NOAA Data'!H330="","",'1. NOAA Data'!H330)</f>
        <v>-2.6</v>
      </c>
      <c r="I330" s="4">
        <f>IF('1. NOAA Data'!G330:I330="","",(INT('1. NOAA Data'!G330:I330/100)+MOD('1. NOAA Data'!G330:I330,100)/60)/24)</f>
        <v>0.65069444444444446</v>
      </c>
      <c r="J330">
        <f>IF('1. NOAA Data'!J330="","",'1. NOAA Data'!J330)</f>
        <v>1.6</v>
      </c>
      <c r="K330" s="4">
        <f>IF('1. NOAA Data'!I330:K330="","",(INT('1. NOAA Data'!I330:K330/100)+MOD('1. NOAA Data'!I330:K330,100)/60)/24)</f>
        <v>0.8930555555555556</v>
      </c>
      <c r="L330" t="str">
        <f>IF('1. NOAA Data'!L330="","",'1. NOAA Data'!L330)</f>
        <v/>
      </c>
    </row>
    <row r="331" spans="1:12" x14ac:dyDescent="0.2">
      <c r="A331" t="str">
        <f>'1. NOAA Data'!A331</f>
        <v>November</v>
      </c>
      <c r="B331">
        <f>'1. NOAA Data'!B331</f>
        <v>26</v>
      </c>
      <c r="C331" s="4" t="str">
        <f>IF('1. NOAA Data'!A331:C331="","",(INT('1. NOAA Data'!A331:C331/100)+MOD('1. NOAA Data'!A331:C331,100)/60)/24)</f>
        <v/>
      </c>
      <c r="D331">
        <f>IF('1. NOAA Data'!D331="","",'1. NOAA Data'!D331)</f>
        <v>-2.5</v>
      </c>
      <c r="E331" s="4">
        <f>IF('1. NOAA Data'!C331:E331="","",(INT('1. NOAA Data'!C331:E331/100)+MOD('1. NOAA Data'!C331:E331,100)/60)/24)</f>
        <v>0.16319444444444445</v>
      </c>
      <c r="F331">
        <f>IF('1. NOAA Data'!F331="","",'1. NOAA Data'!F331)</f>
        <v>1.6</v>
      </c>
      <c r="G331" s="4">
        <f>IF('1. NOAA Data'!E331:G331="","",(INT('1. NOAA Data'!E331:G331/100)+MOD('1. NOAA Data'!E331:G331,100)/60)/24)</f>
        <v>0.40833333333333338</v>
      </c>
      <c r="H331">
        <f>IF('1. NOAA Data'!H331="","",'1. NOAA Data'!H331)</f>
        <v>-2.6</v>
      </c>
      <c r="I331" s="4">
        <f>IF('1. NOAA Data'!G331:I331="","",(INT('1. NOAA Data'!G331:I331/100)+MOD('1. NOAA Data'!G331:I331,100)/60)/24)</f>
        <v>0.68680555555555556</v>
      </c>
      <c r="J331">
        <f>IF('1. NOAA Data'!J331="","",'1. NOAA Data'!J331)</f>
        <v>1.6</v>
      </c>
      <c r="K331" s="4">
        <f>IF('1. NOAA Data'!I331:K331="","",(INT('1. NOAA Data'!I331:K331/100)+MOD('1. NOAA Data'!I331:K331,100)/60)/24)</f>
        <v>0.92847222222222225</v>
      </c>
      <c r="L331" t="str">
        <f>IF('1. NOAA Data'!L331="","",'1. NOAA Data'!L331)</f>
        <v/>
      </c>
    </row>
    <row r="332" spans="1:12" x14ac:dyDescent="0.2">
      <c r="A332" t="str">
        <f>'1. NOAA Data'!A332</f>
        <v>November</v>
      </c>
      <c r="B332">
        <f>'1. NOAA Data'!B332</f>
        <v>27</v>
      </c>
      <c r="C332" s="4" t="str">
        <f>IF('1. NOAA Data'!A332:C332="","",(INT('1. NOAA Data'!A332:C332/100)+MOD('1. NOAA Data'!A332:C332,100)/60)/24)</f>
        <v/>
      </c>
      <c r="D332">
        <f>IF('1. NOAA Data'!D332="","",'1. NOAA Data'!D332)</f>
        <v>-2.5</v>
      </c>
      <c r="E332" s="4">
        <f>IF('1. NOAA Data'!C332:E332="","",(INT('1. NOAA Data'!C332:E332/100)+MOD('1. NOAA Data'!C332:E332,100)/60)/24)</f>
        <v>0.19791666666666666</v>
      </c>
      <c r="F332">
        <f>IF('1. NOAA Data'!F332="","",'1. NOAA Data'!F332)</f>
        <v>1.6</v>
      </c>
      <c r="G332" s="4">
        <f>IF('1. NOAA Data'!E332:G332="","",(INT('1. NOAA Data'!E332:G332/100)+MOD('1. NOAA Data'!E332:G332,100)/60)/24)</f>
        <v>0.44305555555555554</v>
      </c>
      <c r="H332">
        <f>IF('1. NOAA Data'!H332="","",'1. NOAA Data'!H332)</f>
        <v>-2.6</v>
      </c>
      <c r="I332" s="4">
        <f>IF('1. NOAA Data'!G332:I332="","",(INT('1. NOAA Data'!G332:I332/100)+MOD('1. NOAA Data'!G332:I332,100)/60)/24)</f>
        <v>0.72152777777777777</v>
      </c>
      <c r="J332">
        <f>IF('1. NOAA Data'!J332="","",'1. NOAA Data'!J332)</f>
        <v>1.5</v>
      </c>
      <c r="K332" s="4">
        <f>IF('1. NOAA Data'!I332:K332="","",(INT('1. NOAA Data'!I332:K332/100)+MOD('1. NOAA Data'!I332:K332,100)/60)/24)</f>
        <v>0.96250000000000002</v>
      </c>
      <c r="L332" t="str">
        <f>IF('1. NOAA Data'!L332="","",'1. NOAA Data'!L332)</f>
        <v/>
      </c>
    </row>
    <row r="333" spans="1:12" x14ac:dyDescent="0.2">
      <c r="A333" t="str">
        <f>'1. NOAA Data'!A333</f>
        <v>November</v>
      </c>
      <c r="B333">
        <f>'1. NOAA Data'!B333</f>
        <v>28</v>
      </c>
      <c r="C333" s="4" t="str">
        <f>IF('1. NOAA Data'!A333:C333="","",(INT('1. NOAA Data'!A333:C333/100)+MOD('1. NOAA Data'!A333:C333,100)/60)/24)</f>
        <v/>
      </c>
      <c r="D333">
        <f>IF('1. NOAA Data'!D333="","",'1. NOAA Data'!D333)</f>
        <v>-2.5</v>
      </c>
      <c r="E333" s="4">
        <f>IF('1. NOAA Data'!C333:E333="","",(INT('1. NOAA Data'!C333:E333/100)+MOD('1. NOAA Data'!C333:E333,100)/60)/24)</f>
        <v>0.23333333333333331</v>
      </c>
      <c r="F333">
        <f>IF('1. NOAA Data'!F333="","",'1. NOAA Data'!F333)</f>
        <v>1.5</v>
      </c>
      <c r="G333" s="4">
        <f>IF('1. NOAA Data'!E333:G333="","",(INT('1. NOAA Data'!E333:G333/100)+MOD('1. NOAA Data'!E333:G333,100)/60)/24)</f>
        <v>0.4777777777777778</v>
      </c>
      <c r="H333">
        <f>IF('1. NOAA Data'!H333="","",'1. NOAA Data'!H333)</f>
        <v>-2.5</v>
      </c>
      <c r="I333" s="4">
        <f>IF('1. NOAA Data'!G333:I333="","",(INT('1. NOAA Data'!G333:I333/100)+MOD('1. NOAA Data'!G333:I333,100)/60)/24)</f>
        <v>0.75694444444444453</v>
      </c>
      <c r="J333">
        <f>IF('1. NOAA Data'!J333="","",'1. NOAA Data'!J333)</f>
        <v>1.5</v>
      </c>
      <c r="K333" s="4">
        <f>IF('1. NOAA Data'!I333:K333="","",(INT('1. NOAA Data'!I333:K333/100)+MOD('1. NOAA Data'!I333:K333,100)/60)/24)</f>
        <v>0.99722222222222223</v>
      </c>
      <c r="L333" t="str">
        <f>IF('1. NOAA Data'!L333="","",'1. NOAA Data'!L333)</f>
        <v/>
      </c>
    </row>
    <row r="334" spans="1:12" x14ac:dyDescent="0.2">
      <c r="A334" t="str">
        <f>'1. NOAA Data'!A334</f>
        <v>November</v>
      </c>
      <c r="B334">
        <f>'1. NOAA Data'!B334</f>
        <v>29</v>
      </c>
      <c r="C334" s="4" t="str">
        <f>IF('1. NOAA Data'!A334:C334="","",(INT('1. NOAA Data'!A334:C334/100)+MOD('1. NOAA Data'!A334:C334,100)/60)/24)</f>
        <v/>
      </c>
      <c r="D334">
        <f>IF('1. NOAA Data'!D334="","",'1. NOAA Data'!D334)</f>
        <v>-2.4</v>
      </c>
      <c r="E334" s="4">
        <f>IF('1. NOAA Data'!C334:E334="","",(INT('1. NOAA Data'!C334:E334/100)+MOD('1. NOAA Data'!C334:E334,100)/60)/24)</f>
        <v>0.26874999999999999</v>
      </c>
      <c r="F334">
        <f>IF('1. NOAA Data'!F334="","",'1. NOAA Data'!F334)</f>
        <v>1.4</v>
      </c>
      <c r="G334" s="4">
        <f>IF('1. NOAA Data'!E334:G334="","",(INT('1. NOAA Data'!E334:G334/100)+MOD('1. NOAA Data'!E334:G334,100)/60)/24)</f>
        <v>0.51250000000000007</v>
      </c>
      <c r="H334">
        <f>IF('1. NOAA Data'!H334="","",'1. NOAA Data'!H334)</f>
        <v>-2.4</v>
      </c>
      <c r="I334" s="4">
        <f>IF('1. NOAA Data'!G334:I334="","",(INT('1. NOAA Data'!G334:I334/100)+MOD('1. NOAA Data'!G334:I334,100)/60)/24)</f>
        <v>0.79236111111111107</v>
      </c>
      <c r="J334">
        <f>IF('1. NOAA Data'!J334="","",'1. NOAA Data'!J334)</f>
        <v>1.4</v>
      </c>
      <c r="K334" s="4" t="str">
        <f>IF('1. NOAA Data'!I334:K334="","",(INT('1. NOAA Data'!I334:K334/100)+MOD('1. NOAA Data'!I334:K334,100)/60)/24)</f>
        <v/>
      </c>
      <c r="L334" t="str">
        <f>IF('1. NOAA Data'!L334="","",'1. NOAA Data'!L334)</f>
        <v/>
      </c>
    </row>
    <row r="335" spans="1:12" x14ac:dyDescent="0.2">
      <c r="A335" t="str">
        <f>'1. NOAA Data'!A335</f>
        <v>November</v>
      </c>
      <c r="B335">
        <f>'1. NOAA Data'!B335</f>
        <v>30</v>
      </c>
      <c r="C335" s="4">
        <f>IF('1. NOAA Data'!A335:C335="","",(INT('1. NOAA Data'!A335:C335/100)+MOD('1. NOAA Data'!A335:C335,100)/60)/24)</f>
        <v>3.1944444444444449E-2</v>
      </c>
      <c r="D335">
        <f>IF('1. NOAA Data'!D335="","",'1. NOAA Data'!D335)</f>
        <v>-2.2999999999999998</v>
      </c>
      <c r="E335" s="4">
        <f>IF('1. NOAA Data'!C335:E335="","",(INT('1. NOAA Data'!C335:E335/100)+MOD('1. NOAA Data'!C335:E335,100)/60)/24)</f>
        <v>0.30555555555555552</v>
      </c>
      <c r="F335">
        <f>IF('1. NOAA Data'!F335="","",'1. NOAA Data'!F335)</f>
        <v>1.4</v>
      </c>
      <c r="G335" s="4">
        <f>IF('1. NOAA Data'!E335:G335="","",(INT('1. NOAA Data'!E335:G335/100)+MOD('1. NOAA Data'!E335:G335,100)/60)/24)</f>
        <v>0.54722222222222217</v>
      </c>
      <c r="H335">
        <f>IF('1. NOAA Data'!H335="","",'1. NOAA Data'!H335)</f>
        <v>-2.2999999999999998</v>
      </c>
      <c r="I335" s="4">
        <f>IF('1. NOAA Data'!G335:I335="","",(INT('1. NOAA Data'!G335:I335/100)+MOD('1. NOAA Data'!G335:I335,100)/60)/24)</f>
        <v>0.82847222222222217</v>
      </c>
      <c r="J335">
        <f>IF('1. NOAA Data'!J335="","",'1. NOAA Data'!J335)</f>
        <v>1.3</v>
      </c>
      <c r="K335" s="4" t="str">
        <f>IF('1. NOAA Data'!I335:K335="","",(INT('1. NOAA Data'!I335:K335/100)+MOD('1. NOAA Data'!I335:K335,100)/60)/24)</f>
        <v/>
      </c>
      <c r="L335" t="str">
        <f>IF('1. NOAA Data'!L335="","",'1. NOAA Data'!L335)</f>
        <v/>
      </c>
    </row>
    <row r="336" spans="1:12" x14ac:dyDescent="0.2">
      <c r="A336" t="str">
        <f>'1. NOAA Data'!A336</f>
        <v>December</v>
      </c>
      <c r="B336">
        <f>'1. NOAA Data'!B336</f>
        <v>1</v>
      </c>
      <c r="C336" s="4">
        <f>IF('1. NOAA Data'!A336:C336="","",(INT('1. NOAA Data'!A336:C336/100)+MOD('1. NOAA Data'!A336:C336,100)/60)/24)</f>
        <v>6.7361111111111108E-2</v>
      </c>
      <c r="D336">
        <f>IF('1. NOAA Data'!D336="","",'1. NOAA Data'!D336)</f>
        <v>-2.2000000000000002</v>
      </c>
      <c r="E336" s="4">
        <f>IF('1. NOAA Data'!C336:E336="","",(INT('1. NOAA Data'!C336:E336/100)+MOD('1. NOAA Data'!C336:E336,100)/60)/24)</f>
        <v>0.3430555555555555</v>
      </c>
      <c r="F336">
        <f>IF('1. NOAA Data'!F336="","",'1. NOAA Data'!F336)</f>
        <v>1.3</v>
      </c>
      <c r="G336" s="4">
        <f>IF('1. NOAA Data'!E336:G336="","",(INT('1. NOAA Data'!E336:G336/100)+MOD('1. NOAA Data'!E336:G336,100)/60)/24)</f>
        <v>0.58333333333333337</v>
      </c>
      <c r="H336">
        <f>IF('1. NOAA Data'!H336="","",'1. NOAA Data'!H336)</f>
        <v>-2.2000000000000002</v>
      </c>
      <c r="I336" s="4">
        <f>IF('1. NOAA Data'!G336:I336="","",(INT('1. NOAA Data'!G336:I336/100)+MOD('1. NOAA Data'!G336:I336,100)/60)/24)</f>
        <v>0.8652777777777777</v>
      </c>
      <c r="J336">
        <f>IF('1. NOAA Data'!J336="","",'1. NOAA Data'!J336)</f>
        <v>1.2</v>
      </c>
      <c r="K336" s="4" t="str">
        <f>IF('1. NOAA Data'!I336:K336="","",(INT('1. NOAA Data'!I336:K336/100)+MOD('1. NOAA Data'!I336:K336,100)/60)/24)</f>
        <v/>
      </c>
      <c r="L336" t="str">
        <f>IF('1. NOAA Data'!L336="","",'1. NOAA Data'!L336)</f>
        <v/>
      </c>
    </row>
    <row r="337" spans="1:12" x14ac:dyDescent="0.2">
      <c r="A337" t="str">
        <f>'1. NOAA Data'!A337</f>
        <v>December</v>
      </c>
      <c r="B337">
        <f>'1. NOAA Data'!B337</f>
        <v>2</v>
      </c>
      <c r="C337" s="4">
        <f>IF('1. NOAA Data'!A337:C337="","",(INT('1. NOAA Data'!A337:C337/100)+MOD('1. NOAA Data'!A337:C337,100)/60)/24)</f>
        <v>0.10347222222222223</v>
      </c>
      <c r="D337">
        <f>IF('1. NOAA Data'!D337="","",'1. NOAA Data'!D337)</f>
        <v>-2.1</v>
      </c>
      <c r="E337" s="4">
        <f>IF('1. NOAA Data'!C337:E337="","",(INT('1. NOAA Data'!C337:E337/100)+MOD('1. NOAA Data'!C337:E337,100)/60)/24)</f>
        <v>0.38194444444444442</v>
      </c>
      <c r="F337">
        <f>IF('1. NOAA Data'!F337="","",'1. NOAA Data'!F337)</f>
        <v>1.2</v>
      </c>
      <c r="G337" s="4">
        <f>IF('1. NOAA Data'!E337:G337="","",(INT('1. NOAA Data'!E337:G337/100)+MOD('1. NOAA Data'!E337:G337,100)/60)/24)</f>
        <v>0.62013888888888891</v>
      </c>
      <c r="H337">
        <f>IF('1. NOAA Data'!H337="","",'1. NOAA Data'!H337)</f>
        <v>-2.1</v>
      </c>
      <c r="I337" s="4">
        <f>IF('1. NOAA Data'!G337:I337="","",(INT('1. NOAA Data'!G337:I337/100)+MOD('1. NOAA Data'!G337:I337,100)/60)/24)</f>
        <v>0.90347222222222223</v>
      </c>
      <c r="J337" t="str">
        <f>IF('1. NOAA Data'!J337="","",'1. NOAA Data'!J337)</f>
        <v/>
      </c>
      <c r="K337" s="4" t="str">
        <f>IF('1. NOAA Data'!I337:K337="","",(INT('1. NOAA Data'!I337:K337/100)+MOD('1. NOAA Data'!I337:K337,100)/60)/24)</f>
        <v/>
      </c>
      <c r="L337" t="str">
        <f>IF('1. NOAA Data'!L337="","",'1. NOAA Data'!L337)</f>
        <v/>
      </c>
    </row>
    <row r="338" spans="1:12" x14ac:dyDescent="0.2">
      <c r="A338" t="str">
        <f>'1. NOAA Data'!A338</f>
        <v>December</v>
      </c>
      <c r="B338">
        <f>'1. NOAA Data'!B338</f>
        <v>3</v>
      </c>
      <c r="C338" s="4" t="str">
        <f>IF('1. NOAA Data'!A338:C338="","",(INT('1. NOAA Data'!A338:C338/100)+MOD('1. NOAA Data'!A338:C338,100)/60)/24)</f>
        <v/>
      </c>
      <c r="D338">
        <f>IF('1. NOAA Data'!D338="","",'1. NOAA Data'!D338)</f>
        <v>1.2</v>
      </c>
      <c r="E338" s="4">
        <f>IF('1. NOAA Data'!C338:E338="","",(INT('1. NOAA Data'!C338:E338/100)+MOD('1. NOAA Data'!C338:E338,100)/60)/24)</f>
        <v>0.14027777777777778</v>
      </c>
      <c r="F338">
        <f>IF('1. NOAA Data'!F338="","",'1. NOAA Data'!F338)</f>
        <v>-2</v>
      </c>
      <c r="G338" s="4">
        <f>IF('1. NOAA Data'!E338:G338="","",(INT('1. NOAA Data'!E338:G338/100)+MOD('1. NOAA Data'!E338:G338,100)/60)/24)</f>
        <v>0.42083333333333334</v>
      </c>
      <c r="H338">
        <f>IF('1. NOAA Data'!H338="","",'1. NOAA Data'!H338)</f>
        <v>1.1000000000000001</v>
      </c>
      <c r="I338" s="4">
        <f>IF('1. NOAA Data'!G338:I338="","",(INT('1. NOAA Data'!G338:I338/100)+MOD('1. NOAA Data'!G338:I338,100)/60)/24)</f>
        <v>0.65763888888888888</v>
      </c>
      <c r="J338">
        <f>IF('1. NOAA Data'!J338="","",'1. NOAA Data'!J338)</f>
        <v>-2</v>
      </c>
      <c r="K338" s="4">
        <f>IF('1. NOAA Data'!I338:K338="","",(INT('1. NOAA Data'!I338:K338/100)+MOD('1. NOAA Data'!I338:K338,100)/60)/24)</f>
        <v>0.94097222222222221</v>
      </c>
      <c r="L338" t="str">
        <f>IF('1. NOAA Data'!L338="","",'1. NOAA Data'!L338)</f>
        <v/>
      </c>
    </row>
    <row r="339" spans="1:12" x14ac:dyDescent="0.2">
      <c r="A339" t="str">
        <f>'1. NOAA Data'!A339</f>
        <v>December</v>
      </c>
      <c r="B339">
        <f>'1. NOAA Data'!B339</f>
        <v>4</v>
      </c>
      <c r="C339" s="4" t="str">
        <f>IF('1. NOAA Data'!A339:C339="","",(INT('1. NOAA Data'!A339:C339/100)+MOD('1. NOAA Data'!A339:C339,100)/60)/24)</f>
        <v/>
      </c>
      <c r="D339">
        <f>IF('1. NOAA Data'!D339="","",'1. NOAA Data'!D339)</f>
        <v>1.1000000000000001</v>
      </c>
      <c r="E339" s="4">
        <f>IF('1. NOAA Data'!C339:E339="","",(INT('1. NOAA Data'!C339:E339/100)+MOD('1. NOAA Data'!C339:E339,100)/60)/24)</f>
        <v>0.1763888888888889</v>
      </c>
      <c r="F339">
        <f>IF('1. NOAA Data'!F339="","",'1. NOAA Data'!F339)</f>
        <v>-2</v>
      </c>
      <c r="G339" s="4">
        <f>IF('1. NOAA Data'!E339:G339="","",(INT('1. NOAA Data'!E339:G339/100)+MOD('1. NOAA Data'!E339:G339,100)/60)/24)</f>
        <v>0.45902777777777781</v>
      </c>
      <c r="H339">
        <f>IF('1. NOAA Data'!H339="","",'1. NOAA Data'!H339)</f>
        <v>1.1000000000000001</v>
      </c>
      <c r="I339" s="4">
        <f>IF('1. NOAA Data'!G339:I339="","",(INT('1. NOAA Data'!G339:I339/100)+MOD('1. NOAA Data'!G339:I339,100)/60)/24)</f>
        <v>0.69444444444444453</v>
      </c>
      <c r="J339">
        <f>IF('1. NOAA Data'!J339="","",'1. NOAA Data'!J339)</f>
        <v>-2</v>
      </c>
      <c r="K339" s="4">
        <f>IF('1. NOAA Data'!I339:K339="","",(INT('1. NOAA Data'!I339:K339/100)+MOD('1. NOAA Data'!I339:K339,100)/60)/24)</f>
        <v>0.97638888888888886</v>
      </c>
      <c r="L339" t="str">
        <f>IF('1. NOAA Data'!L339="","",'1. NOAA Data'!L339)</f>
        <v/>
      </c>
    </row>
    <row r="340" spans="1:12" x14ac:dyDescent="0.2">
      <c r="A340" t="str">
        <f>'1. NOAA Data'!A340</f>
        <v>December</v>
      </c>
      <c r="B340">
        <f>'1. NOAA Data'!B340</f>
        <v>5</v>
      </c>
      <c r="C340" s="4" t="str">
        <f>IF('1. NOAA Data'!A340:C340="","",(INT('1. NOAA Data'!A340:C340/100)+MOD('1. NOAA Data'!A340:C340,100)/60)/24)</f>
        <v/>
      </c>
      <c r="D340">
        <f>IF('1. NOAA Data'!D340="","",'1. NOAA Data'!D340)</f>
        <v>1.1000000000000001</v>
      </c>
      <c r="E340" s="4">
        <f>IF('1. NOAA Data'!C340:E340="","",(INT('1. NOAA Data'!C340:E340/100)+MOD('1. NOAA Data'!C340:E340,100)/60)/24)</f>
        <v>0.21249999999999999</v>
      </c>
      <c r="F340">
        <f>IF('1. NOAA Data'!F340="","",'1. NOAA Data'!F340)</f>
        <v>-2</v>
      </c>
      <c r="G340" s="4">
        <f>IF('1. NOAA Data'!E340:G340="","",(INT('1. NOAA Data'!E340:G340/100)+MOD('1. NOAA Data'!E340:G340,100)/60)/24)</f>
        <v>0.49513888888888885</v>
      </c>
      <c r="H340">
        <f>IF('1. NOAA Data'!H340="","",'1. NOAA Data'!H340)</f>
        <v>1.2</v>
      </c>
      <c r="I340" s="4">
        <f>IF('1. NOAA Data'!G340:I340="","",(INT('1. NOAA Data'!G340:I340/100)+MOD('1. NOAA Data'!G340:I340,100)/60)/24)</f>
        <v>0.72986111111111107</v>
      </c>
      <c r="J340">
        <f>IF('1. NOAA Data'!J340="","",'1. NOAA Data'!J340)</f>
        <v>-2</v>
      </c>
      <c r="K340" s="4" t="str">
        <f>IF('1. NOAA Data'!I340:K340="","",(INT('1. NOAA Data'!I340:K340/100)+MOD('1. NOAA Data'!I340:K340,100)/60)/24)</f>
        <v/>
      </c>
      <c r="L340" t="str">
        <f>IF('1. NOAA Data'!L340="","",'1. NOAA Data'!L340)</f>
        <v/>
      </c>
    </row>
    <row r="341" spans="1:12" x14ac:dyDescent="0.2">
      <c r="A341" t="str">
        <f>'1. NOAA Data'!A341</f>
        <v>December</v>
      </c>
      <c r="B341">
        <f>'1. NOAA Data'!B341</f>
        <v>6</v>
      </c>
      <c r="C341" s="4">
        <f>IF('1. NOAA Data'!A341:C341="","",(INT('1. NOAA Data'!A341:C341/100)+MOD('1. NOAA Data'!A341:C341,100)/60)/24)</f>
        <v>1.0416666666666666E-2</v>
      </c>
      <c r="D341">
        <f>IF('1. NOAA Data'!D341="","",'1. NOAA Data'!D341)</f>
        <v>1.2</v>
      </c>
      <c r="E341" s="4">
        <f>IF('1. NOAA Data'!C341:E341="","",(INT('1. NOAA Data'!C341:E341/100)+MOD('1. NOAA Data'!C341:E341,100)/60)/24)</f>
        <v>0.24583333333333335</v>
      </c>
      <c r="F341">
        <f>IF('1. NOAA Data'!F341="","",'1. NOAA Data'!F341)</f>
        <v>-2.1</v>
      </c>
      <c r="G341" s="4">
        <f>IF('1. NOAA Data'!E341:G341="","",(INT('1. NOAA Data'!E341:G341/100)+MOD('1. NOAA Data'!E341:G341,100)/60)/24)</f>
        <v>0.52847222222222223</v>
      </c>
      <c r="H341">
        <f>IF('1. NOAA Data'!H341="","",'1. NOAA Data'!H341)</f>
        <v>1.2</v>
      </c>
      <c r="I341" s="4">
        <f>IF('1. NOAA Data'!G341:I341="","",(INT('1. NOAA Data'!G341:I341/100)+MOD('1. NOAA Data'!G341:I341,100)/60)/24)</f>
        <v>0.76388888888888884</v>
      </c>
      <c r="J341">
        <f>IF('1. NOAA Data'!J341="","",'1. NOAA Data'!J341)</f>
        <v>-2.1</v>
      </c>
      <c r="K341" s="4" t="str">
        <f>IF('1. NOAA Data'!I341:K341="","",(INT('1. NOAA Data'!I341:K341/100)+MOD('1. NOAA Data'!I341:K341,100)/60)/24)</f>
        <v/>
      </c>
      <c r="L341" t="str">
        <f>IF('1. NOAA Data'!L341="","",'1. NOAA Data'!L341)</f>
        <v/>
      </c>
    </row>
    <row r="342" spans="1:12" x14ac:dyDescent="0.2">
      <c r="A342" t="str">
        <f>'1. NOAA Data'!A342</f>
        <v>December</v>
      </c>
      <c r="B342">
        <f>'1. NOAA Data'!B342</f>
        <v>7</v>
      </c>
      <c r="C342" s="4">
        <f>IF('1. NOAA Data'!A342:C342="","",(INT('1. NOAA Data'!A342:C342/100)+MOD('1. NOAA Data'!A342:C342,100)/60)/24)</f>
        <v>4.1666666666666664E-2</v>
      </c>
      <c r="D342">
        <f>IF('1. NOAA Data'!D342="","",'1. NOAA Data'!D342)</f>
        <v>1.2</v>
      </c>
      <c r="E342" s="4">
        <f>IF('1. NOAA Data'!C342:E342="","",(INT('1. NOAA Data'!C342:E342/100)+MOD('1. NOAA Data'!C342:E342,100)/60)/24)</f>
        <v>0.27777777777777779</v>
      </c>
      <c r="F342">
        <f>IF('1. NOAA Data'!F342="","",'1. NOAA Data'!F342)</f>
        <v>-2.2000000000000002</v>
      </c>
      <c r="G342" s="4">
        <f>IF('1. NOAA Data'!E342:G342="","",(INT('1. NOAA Data'!E342:G342/100)+MOD('1. NOAA Data'!E342:G342,100)/60)/24)</f>
        <v>0.55972222222222223</v>
      </c>
      <c r="H342">
        <f>IF('1. NOAA Data'!H342="","",'1. NOAA Data'!H342)</f>
        <v>1.2</v>
      </c>
      <c r="I342" s="4">
        <f>IF('1. NOAA Data'!G342:I342="","",(INT('1. NOAA Data'!G342:I342/100)+MOD('1. NOAA Data'!G342:I342,100)/60)/24)</f>
        <v>0.79583333333333339</v>
      </c>
      <c r="J342">
        <f>IF('1. NOAA Data'!J342="","",'1. NOAA Data'!J342)</f>
        <v>-2.2000000000000002</v>
      </c>
      <c r="K342" s="4" t="str">
        <f>IF('1. NOAA Data'!I342:K342="","",(INT('1. NOAA Data'!I342:K342/100)+MOD('1. NOAA Data'!I342:K342,100)/60)/24)</f>
        <v/>
      </c>
      <c r="L342" t="str">
        <f>IF('1. NOAA Data'!L342="","",'1. NOAA Data'!L342)</f>
        <v/>
      </c>
    </row>
    <row r="343" spans="1:12" x14ac:dyDescent="0.2">
      <c r="A343" t="str">
        <f>'1. NOAA Data'!A343</f>
        <v>December</v>
      </c>
      <c r="B343">
        <f>'1. NOAA Data'!B343</f>
        <v>8</v>
      </c>
      <c r="C343" s="4">
        <f>IF('1. NOAA Data'!A343:C343="","",(INT('1. NOAA Data'!A343:C343/100)+MOD('1. NOAA Data'!A343:C343,100)/60)/24)</f>
        <v>7.0833333333333331E-2</v>
      </c>
      <c r="D343">
        <f>IF('1. NOAA Data'!D343="","",'1. NOAA Data'!D343)</f>
        <v>1.3</v>
      </c>
      <c r="E343" s="4">
        <f>IF('1. NOAA Data'!C343:E343="","",(INT('1. NOAA Data'!C343:E343/100)+MOD('1. NOAA Data'!C343:E343,100)/60)/24)</f>
        <v>0.30833333333333335</v>
      </c>
      <c r="F343">
        <f>IF('1. NOAA Data'!F343="","",'1. NOAA Data'!F343)</f>
        <v>-2.2999999999999998</v>
      </c>
      <c r="G343" s="4">
        <f>IF('1. NOAA Data'!E343:G343="","",(INT('1. NOAA Data'!E343:G343/100)+MOD('1. NOAA Data'!E343:G343,100)/60)/24)</f>
        <v>0.58958333333333335</v>
      </c>
      <c r="H343">
        <f>IF('1. NOAA Data'!H343="","",'1. NOAA Data'!H343)</f>
        <v>1.3</v>
      </c>
      <c r="I343" s="4">
        <f>IF('1. NOAA Data'!G343:I343="","",(INT('1. NOAA Data'!G343:I343/100)+MOD('1. NOAA Data'!G343:I343,100)/60)/24)</f>
        <v>0.8256944444444444</v>
      </c>
      <c r="J343">
        <f>IF('1. NOAA Data'!J343="","",'1. NOAA Data'!J343)</f>
        <v>-2.2000000000000002</v>
      </c>
      <c r="K343" s="4" t="str">
        <f>IF('1. NOAA Data'!I343:K343="","",(INT('1. NOAA Data'!I343:K343/100)+MOD('1. NOAA Data'!I343:K343,100)/60)/24)</f>
        <v/>
      </c>
      <c r="L343" t="str">
        <f>IF('1. NOAA Data'!L343="","",'1. NOAA Data'!L343)</f>
        <v/>
      </c>
    </row>
    <row r="344" spans="1:12" x14ac:dyDescent="0.2">
      <c r="A344" t="str">
        <f>'1. NOAA Data'!A344</f>
        <v>December</v>
      </c>
      <c r="B344">
        <f>'1. NOAA Data'!B344</f>
        <v>9</v>
      </c>
      <c r="C344" s="4">
        <f>IF('1. NOAA Data'!A344:C344="","",(INT('1. NOAA Data'!A344:C344/100)+MOD('1. NOAA Data'!A344:C344,100)/60)/24)</f>
        <v>9.930555555555555E-2</v>
      </c>
      <c r="D344">
        <f>IF('1. NOAA Data'!D344="","",'1. NOAA Data'!D344)</f>
        <v>1.3</v>
      </c>
      <c r="E344" s="4">
        <f>IF('1. NOAA Data'!C344:E344="","",(INT('1. NOAA Data'!C344:E344/100)+MOD('1. NOAA Data'!C344:E344,100)/60)/24)</f>
        <v>0.33749999999999997</v>
      </c>
      <c r="F344">
        <f>IF('1. NOAA Data'!F344="","",'1. NOAA Data'!F344)</f>
        <v>-2.4</v>
      </c>
      <c r="G344" s="4">
        <f>IF('1. NOAA Data'!E344:G344="","",(INT('1. NOAA Data'!E344:G344/100)+MOD('1. NOAA Data'!E344:G344,100)/60)/24)</f>
        <v>0.61805555555555558</v>
      </c>
      <c r="H344">
        <f>IF('1. NOAA Data'!H344="","",'1. NOAA Data'!H344)</f>
        <v>1.4</v>
      </c>
      <c r="I344" s="4">
        <f>IF('1. NOAA Data'!G344:I344="","",(INT('1. NOAA Data'!G344:I344/100)+MOD('1. NOAA Data'!G344:I344,100)/60)/24)</f>
        <v>0.85486111111111107</v>
      </c>
      <c r="J344">
        <f>IF('1. NOAA Data'!J344="","",'1. NOAA Data'!J344)</f>
        <v>-2.4</v>
      </c>
      <c r="K344" s="4" t="str">
        <f>IF('1. NOAA Data'!I344:K344="","",(INT('1. NOAA Data'!I344:K344/100)+MOD('1. NOAA Data'!I344:K344,100)/60)/24)</f>
        <v/>
      </c>
      <c r="L344" t="str">
        <f>IF('1. NOAA Data'!L344="","",'1. NOAA Data'!L344)</f>
        <v/>
      </c>
    </row>
    <row r="345" spans="1:12" x14ac:dyDescent="0.2">
      <c r="A345" t="str">
        <f>'1. NOAA Data'!A345</f>
        <v>December</v>
      </c>
      <c r="B345">
        <f>'1. NOAA Data'!B345</f>
        <v>10</v>
      </c>
      <c r="C345" s="4">
        <f>IF('1. NOAA Data'!A345:C345="","",(INT('1. NOAA Data'!A345:C345/100)+MOD('1. NOAA Data'!A345:C345,100)/60)/24)</f>
        <v>0.12638888888888888</v>
      </c>
      <c r="D345">
        <f>IF('1. NOAA Data'!D345="","",'1. NOAA Data'!D345)</f>
        <v>1.4</v>
      </c>
      <c r="E345" s="4">
        <f>IF('1. NOAA Data'!C345:E345="","",(INT('1. NOAA Data'!C345:E345/100)+MOD('1. NOAA Data'!C345:E345,100)/60)/24)</f>
        <v>0.3659722222222222</v>
      </c>
      <c r="F345">
        <f>IF('1. NOAA Data'!F345="","",'1. NOAA Data'!F345)</f>
        <v>-2.5</v>
      </c>
      <c r="G345" s="4">
        <f>IF('1. NOAA Data'!E345:G345="","",(INT('1. NOAA Data'!E345:G345/100)+MOD('1. NOAA Data'!E345:G345,100)/60)/24)</f>
        <v>0.64583333333333337</v>
      </c>
      <c r="H345">
        <f>IF('1. NOAA Data'!H345="","",'1. NOAA Data'!H345)</f>
        <v>1.4</v>
      </c>
      <c r="I345" s="4">
        <f>IF('1. NOAA Data'!G345:I345="","",(INT('1. NOAA Data'!G345:I345/100)+MOD('1. NOAA Data'!G345:I345,100)/60)/24)</f>
        <v>0.8833333333333333</v>
      </c>
      <c r="J345" t="str">
        <f>IF('1. NOAA Data'!J345="","",'1. NOAA Data'!J345)</f>
        <v/>
      </c>
      <c r="K345" s="4" t="str">
        <f>IF('1. NOAA Data'!I345:K345="","",(INT('1. NOAA Data'!I345:K345/100)+MOD('1. NOAA Data'!I345:K345,100)/60)/24)</f>
        <v/>
      </c>
      <c r="L345" t="str">
        <f>IF('1. NOAA Data'!L345="","",'1. NOAA Data'!L345)</f>
        <v/>
      </c>
    </row>
    <row r="346" spans="1:12" x14ac:dyDescent="0.2">
      <c r="A346" t="str">
        <f>'1. NOAA Data'!A346</f>
        <v>December</v>
      </c>
      <c r="B346">
        <f>'1. NOAA Data'!B346</f>
        <v>11</v>
      </c>
      <c r="C346" s="4" t="str">
        <f>IF('1. NOAA Data'!A346:C346="","",(INT('1. NOAA Data'!A346:C346/100)+MOD('1. NOAA Data'!A346:C346,100)/60)/24)</f>
        <v/>
      </c>
      <c r="D346">
        <f>IF('1. NOAA Data'!D346="","",'1. NOAA Data'!D346)</f>
        <v>-2.4</v>
      </c>
      <c r="E346" s="4">
        <f>IF('1. NOAA Data'!C346:E346="","",(INT('1. NOAA Data'!C346:E346/100)+MOD('1. NOAA Data'!C346:E346,100)/60)/24)</f>
        <v>0.15347222222222223</v>
      </c>
      <c r="F346">
        <f>IF('1. NOAA Data'!F346="","",'1. NOAA Data'!F346)</f>
        <v>1.4</v>
      </c>
      <c r="G346" s="4">
        <f>IF('1. NOAA Data'!E346:G346="","",(INT('1. NOAA Data'!E346:G346/100)+MOD('1. NOAA Data'!E346:G346,100)/60)/24)</f>
        <v>0.39444444444444443</v>
      </c>
      <c r="H346">
        <f>IF('1. NOAA Data'!H346="","",'1. NOAA Data'!H346)</f>
        <v>-2.5</v>
      </c>
      <c r="I346" s="4">
        <f>IF('1. NOAA Data'!G346:I346="","",(INT('1. NOAA Data'!G346:I346/100)+MOD('1. NOAA Data'!G346:I346,100)/60)/24)</f>
        <v>0.67361111111111116</v>
      </c>
      <c r="J346">
        <f>IF('1. NOAA Data'!J346="","",'1. NOAA Data'!J346)</f>
        <v>1.4</v>
      </c>
      <c r="K346" s="4">
        <f>IF('1. NOAA Data'!I346:K346="","",(INT('1. NOAA Data'!I346:K346/100)+MOD('1. NOAA Data'!I346:K346,100)/60)/24)</f>
        <v>0.91180555555555554</v>
      </c>
      <c r="L346" t="str">
        <f>IF('1. NOAA Data'!L346="","",'1. NOAA Data'!L346)</f>
        <v/>
      </c>
    </row>
    <row r="347" spans="1:12" x14ac:dyDescent="0.2">
      <c r="A347" t="str">
        <f>'1. NOAA Data'!A347</f>
        <v>December</v>
      </c>
      <c r="B347">
        <f>'1. NOAA Data'!B347</f>
        <v>12</v>
      </c>
      <c r="C347" s="4" t="str">
        <f>IF('1. NOAA Data'!A347:C347="","",(INT('1. NOAA Data'!A347:C347/100)+MOD('1. NOAA Data'!A347:C347,100)/60)/24)</f>
        <v/>
      </c>
      <c r="D347">
        <f>IF('1. NOAA Data'!D347="","",'1. NOAA Data'!D347)</f>
        <v>-2.5</v>
      </c>
      <c r="E347" s="4">
        <f>IF('1. NOAA Data'!C347:E347="","",(INT('1. NOAA Data'!C347:E347/100)+MOD('1. NOAA Data'!C347:E347,100)/60)/24)</f>
        <v>0.18055555555555555</v>
      </c>
      <c r="F347">
        <f>IF('1. NOAA Data'!F347="","",'1. NOAA Data'!F347)</f>
        <v>1.4</v>
      </c>
      <c r="G347" s="4">
        <f>IF('1. NOAA Data'!E347:G347="","",(INT('1. NOAA Data'!E347:G347/100)+MOD('1. NOAA Data'!E347:G347,100)/60)/24)</f>
        <v>0.42291666666666666</v>
      </c>
      <c r="H347">
        <f>IF('1. NOAA Data'!H347="","",'1. NOAA Data'!H347)</f>
        <v>-2.5</v>
      </c>
      <c r="I347" s="4">
        <f>IF('1. NOAA Data'!G347:I347="","",(INT('1. NOAA Data'!G347:I347/100)+MOD('1. NOAA Data'!G347:I347,100)/60)/24)</f>
        <v>0.70138888888888884</v>
      </c>
      <c r="J347">
        <f>IF('1. NOAA Data'!J347="","",'1. NOAA Data'!J347)</f>
        <v>1.4</v>
      </c>
      <c r="K347" s="4">
        <f>IF('1. NOAA Data'!I347:K347="","",(INT('1. NOAA Data'!I347:K347/100)+MOD('1. NOAA Data'!I347:K347,100)/60)/24)</f>
        <v>0.94027777777777777</v>
      </c>
      <c r="L347" t="str">
        <f>IF('1. NOAA Data'!L347="","",'1. NOAA Data'!L347)</f>
        <v/>
      </c>
    </row>
    <row r="348" spans="1:12" x14ac:dyDescent="0.2">
      <c r="A348" t="str">
        <f>'1. NOAA Data'!A348</f>
        <v>December</v>
      </c>
      <c r="B348">
        <f>'1. NOAA Data'!B348</f>
        <v>13</v>
      </c>
      <c r="C348" s="4" t="str">
        <f>IF('1. NOAA Data'!A348:C348="","",(INT('1. NOAA Data'!A348:C348/100)+MOD('1. NOAA Data'!A348:C348,100)/60)/24)</f>
        <v/>
      </c>
      <c r="D348">
        <f>IF('1. NOAA Data'!D348="","",'1. NOAA Data'!D348)</f>
        <v>-2.5</v>
      </c>
      <c r="E348" s="4">
        <f>IF('1. NOAA Data'!C348:E348="","",(INT('1. NOAA Data'!C348:E348/100)+MOD('1. NOAA Data'!C348:E348,100)/60)/24)</f>
        <v>0.20833333333333334</v>
      </c>
      <c r="F348">
        <f>IF('1. NOAA Data'!F348="","",'1. NOAA Data'!F348)</f>
        <v>1.4</v>
      </c>
      <c r="G348" s="4">
        <f>IF('1. NOAA Data'!E348:G348="","",(INT('1. NOAA Data'!E348:G348/100)+MOD('1. NOAA Data'!E348:G348,100)/60)/24)</f>
        <v>0.45208333333333334</v>
      </c>
      <c r="H348">
        <f>IF('1. NOAA Data'!H348="","",'1. NOAA Data'!H348)</f>
        <v>-2.5</v>
      </c>
      <c r="I348" s="4">
        <f>IF('1. NOAA Data'!G348:I348="","",(INT('1. NOAA Data'!G348:I348/100)+MOD('1. NOAA Data'!G348:I348,100)/60)/24)</f>
        <v>0.72986111111111107</v>
      </c>
      <c r="J348">
        <f>IF('1. NOAA Data'!J348="","",'1. NOAA Data'!J348)</f>
        <v>1.4</v>
      </c>
      <c r="K348" s="4">
        <f>IF('1. NOAA Data'!I348:K348="","",(INT('1. NOAA Data'!I348:K348/100)+MOD('1. NOAA Data'!I348:K348,100)/60)/24)</f>
        <v>0.96944444444444444</v>
      </c>
      <c r="L348" t="str">
        <f>IF('1. NOAA Data'!L348="","",'1. NOAA Data'!L348)</f>
        <v/>
      </c>
    </row>
    <row r="349" spans="1:12" x14ac:dyDescent="0.2">
      <c r="A349" t="str">
        <f>'1. NOAA Data'!A349</f>
        <v>December</v>
      </c>
      <c r="B349">
        <f>'1. NOAA Data'!B349</f>
        <v>14</v>
      </c>
      <c r="C349" s="4" t="str">
        <f>IF('1. NOAA Data'!A349:C349="","",(INT('1. NOAA Data'!A349:C349/100)+MOD('1. NOAA Data'!A349:C349,100)/60)/24)</f>
        <v/>
      </c>
      <c r="D349">
        <f>IF('1. NOAA Data'!D349="","",'1. NOAA Data'!D349)</f>
        <v>-2.5</v>
      </c>
      <c r="E349" s="4">
        <f>IF('1. NOAA Data'!C349:E349="","",(INT('1. NOAA Data'!C349:E349/100)+MOD('1. NOAA Data'!C349:E349,100)/60)/24)</f>
        <v>0.23819444444444446</v>
      </c>
      <c r="F349">
        <f>IF('1. NOAA Data'!F349="","",'1. NOAA Data'!F349)</f>
        <v>1.4</v>
      </c>
      <c r="G349" s="4">
        <f>IF('1. NOAA Data'!E349:G349="","",(INT('1. NOAA Data'!E349:G349/100)+MOD('1. NOAA Data'!E349:G349,100)/60)/24)</f>
        <v>0.4826388888888889</v>
      </c>
      <c r="H349">
        <f>IF('1. NOAA Data'!H349="","",'1. NOAA Data'!H349)</f>
        <v>-2.5</v>
      </c>
      <c r="I349" s="4">
        <f>IF('1. NOAA Data'!G349:I349="","",(INT('1. NOAA Data'!G349:I349/100)+MOD('1. NOAA Data'!G349:I349,100)/60)/24)</f>
        <v>0.76041666666666663</v>
      </c>
      <c r="J349">
        <f>IF('1. NOAA Data'!J349="","",'1. NOAA Data'!J349)</f>
        <v>1.4</v>
      </c>
      <c r="K349" s="4" t="str">
        <f>IF('1. NOAA Data'!I349:K349="","",(INT('1. NOAA Data'!I349:K349/100)+MOD('1. NOAA Data'!I349:K349,100)/60)/24)</f>
        <v/>
      </c>
      <c r="L349" t="str">
        <f>IF('1. NOAA Data'!L349="","",'1. NOAA Data'!L349)</f>
        <v/>
      </c>
    </row>
    <row r="350" spans="1:12" x14ac:dyDescent="0.2">
      <c r="A350" t="str">
        <f>'1. NOAA Data'!A350</f>
        <v>December</v>
      </c>
      <c r="B350">
        <f>'1. NOAA Data'!B350</f>
        <v>15</v>
      </c>
      <c r="C350" s="4">
        <f>IF('1. NOAA Data'!A350:C350="","",(INT('1. NOAA Data'!A350:C350/100)+MOD('1. NOAA Data'!A350:C350,100)/60)/24)</f>
        <v>6.9444444444444447E-4</v>
      </c>
      <c r="D350">
        <f>IF('1. NOAA Data'!D350="","",'1. NOAA Data'!D350)</f>
        <v>-2.5</v>
      </c>
      <c r="E350" s="4">
        <f>IF('1. NOAA Data'!C350:E350="","",(INT('1. NOAA Data'!C350:E350/100)+MOD('1. NOAA Data'!C350:E350,100)/60)/24)</f>
        <v>0.27083333333333331</v>
      </c>
      <c r="F350">
        <f>IF('1. NOAA Data'!F350="","",'1. NOAA Data'!F350)</f>
        <v>1.4</v>
      </c>
      <c r="G350" s="4">
        <f>IF('1. NOAA Data'!E350:G350="","",(INT('1. NOAA Data'!E350:G350/100)+MOD('1. NOAA Data'!E350:G350,100)/60)/24)</f>
        <v>0.51597222222222217</v>
      </c>
      <c r="H350">
        <f>IF('1. NOAA Data'!H350="","",'1. NOAA Data'!H350)</f>
        <v>-2.5</v>
      </c>
      <c r="I350" s="4">
        <f>IF('1. NOAA Data'!G350:I350="","",(INT('1. NOAA Data'!G350:I350/100)+MOD('1. NOAA Data'!G350:I350,100)/60)/24)</f>
        <v>0.79375000000000007</v>
      </c>
      <c r="J350">
        <f>IF('1. NOAA Data'!J350="","",'1. NOAA Data'!J350)</f>
        <v>1.4</v>
      </c>
      <c r="K350" s="4" t="str">
        <f>IF('1. NOAA Data'!I350:K350="","",(INT('1. NOAA Data'!I350:K350/100)+MOD('1. NOAA Data'!I350:K350,100)/60)/24)</f>
        <v/>
      </c>
      <c r="L350" t="str">
        <f>IF('1. NOAA Data'!L350="","",'1. NOAA Data'!L350)</f>
        <v/>
      </c>
    </row>
    <row r="351" spans="1:12" x14ac:dyDescent="0.2">
      <c r="A351" t="str">
        <f>'1. NOAA Data'!A351</f>
        <v>December</v>
      </c>
      <c r="B351">
        <f>'1. NOAA Data'!B351</f>
        <v>16</v>
      </c>
      <c r="C351" s="4">
        <f>IF('1. NOAA Data'!A351:C351="","",(INT('1. NOAA Data'!A351:C351/100)+MOD('1. NOAA Data'!A351:C351,100)/60)/24)</f>
        <v>3.4027777777777775E-2</v>
      </c>
      <c r="D351">
        <f>IF('1. NOAA Data'!D351="","",'1. NOAA Data'!D351)</f>
        <v>-2.5</v>
      </c>
      <c r="E351" s="4">
        <f>IF('1. NOAA Data'!C351:E351="","",(INT('1. NOAA Data'!C351:E351/100)+MOD('1. NOAA Data'!C351:E351,100)/60)/24)</f>
        <v>0.30624999999999997</v>
      </c>
      <c r="F351">
        <f>IF('1. NOAA Data'!F351="","",'1. NOAA Data'!F351)</f>
        <v>1.4</v>
      </c>
      <c r="G351" s="4">
        <f>IF('1. NOAA Data'!E351:G351="","",(INT('1. NOAA Data'!E351:G351/100)+MOD('1. NOAA Data'!E351:G351,100)/60)/24)</f>
        <v>0.55138888888888882</v>
      </c>
      <c r="H351">
        <f>IF('1. NOAA Data'!H351="","",'1. NOAA Data'!H351)</f>
        <v>-2.5</v>
      </c>
      <c r="I351" s="4">
        <f>IF('1. NOAA Data'!G351:I351="","",(INT('1. NOAA Data'!G351:I351/100)+MOD('1. NOAA Data'!G351:I351,100)/60)/24)</f>
        <v>0.82986111111111116</v>
      </c>
      <c r="J351">
        <f>IF('1. NOAA Data'!J351="","",'1. NOAA Data'!J351)</f>
        <v>1.4</v>
      </c>
      <c r="K351" s="4" t="str">
        <f>IF('1. NOAA Data'!I351:K351="","",(INT('1. NOAA Data'!I351:K351/100)+MOD('1. NOAA Data'!I351:K351,100)/60)/24)</f>
        <v/>
      </c>
      <c r="L351" t="str">
        <f>IF('1. NOAA Data'!L351="","",'1. NOAA Data'!L351)</f>
        <v/>
      </c>
    </row>
    <row r="352" spans="1:12" x14ac:dyDescent="0.2">
      <c r="A352" t="str">
        <f>'1. NOAA Data'!A352</f>
        <v>December</v>
      </c>
      <c r="B352">
        <f>'1. NOAA Data'!B352</f>
        <v>17</v>
      </c>
      <c r="C352" s="4">
        <f>IF('1. NOAA Data'!A352:C352="","",(INT('1. NOAA Data'!A352:C352/100)+MOD('1. NOAA Data'!A352:C352,100)/60)/24)</f>
        <v>7.0833333333333331E-2</v>
      </c>
      <c r="D352">
        <f>IF('1. NOAA Data'!D352="","",'1. NOAA Data'!D352)</f>
        <v>-2.4</v>
      </c>
      <c r="E352" s="4">
        <f>IF('1. NOAA Data'!C352:E352="","",(INT('1. NOAA Data'!C352:E352/100)+MOD('1. NOAA Data'!C352:E352,100)/60)/24)</f>
        <v>0.34652777777777777</v>
      </c>
      <c r="F352">
        <f>IF('1. NOAA Data'!F352="","",'1. NOAA Data'!F352)</f>
        <v>1.4</v>
      </c>
      <c r="G352" s="4">
        <f>IF('1. NOAA Data'!E352:G352="","",(INT('1. NOAA Data'!E352:G352/100)+MOD('1. NOAA Data'!E352:G352,100)/60)/24)</f>
        <v>0.59027777777777779</v>
      </c>
      <c r="H352">
        <f>IF('1. NOAA Data'!H352="","",'1. NOAA Data'!H352)</f>
        <v>-2.4</v>
      </c>
      <c r="I352" s="4">
        <f>IF('1. NOAA Data'!G352:I352="","",(INT('1. NOAA Data'!G352:I352/100)+MOD('1. NOAA Data'!G352:I352,100)/60)/24)</f>
        <v>0.86944444444444446</v>
      </c>
      <c r="J352">
        <f>IF('1. NOAA Data'!J352="","",'1. NOAA Data'!J352)</f>
        <v>1.3</v>
      </c>
      <c r="K352" s="4" t="str">
        <f>IF('1. NOAA Data'!I352:K352="","",(INT('1. NOAA Data'!I352:K352/100)+MOD('1. NOAA Data'!I352:K352,100)/60)/24)</f>
        <v/>
      </c>
      <c r="L352" t="str">
        <f>IF('1. NOAA Data'!L352="","",'1. NOAA Data'!L352)</f>
        <v/>
      </c>
    </row>
    <row r="353" spans="1:12" x14ac:dyDescent="0.2">
      <c r="A353" t="str">
        <f>'1. NOAA Data'!A353</f>
        <v>December</v>
      </c>
      <c r="B353">
        <f>'1. NOAA Data'!B353</f>
        <v>18</v>
      </c>
      <c r="C353" s="4">
        <f>IF('1. NOAA Data'!A353:C353="","",(INT('1. NOAA Data'!A353:C353/100)+MOD('1. NOAA Data'!A353:C353,100)/60)/24)</f>
        <v>0.1111111111111111</v>
      </c>
      <c r="D353">
        <f>IF('1. NOAA Data'!D353="","",'1. NOAA Data'!D353)</f>
        <v>-2.4</v>
      </c>
      <c r="E353" s="4">
        <f>IF('1. NOAA Data'!C353:E353="","",(INT('1. NOAA Data'!C353:E353/100)+MOD('1. NOAA Data'!C353:E353,100)/60)/24)</f>
        <v>0.39027777777777778</v>
      </c>
      <c r="F353">
        <f>IF('1. NOAA Data'!F353="","",'1. NOAA Data'!F353)</f>
        <v>1.3</v>
      </c>
      <c r="G353" s="4">
        <f>IF('1. NOAA Data'!E353:G353="","",(INT('1. NOAA Data'!E353:G353/100)+MOD('1. NOAA Data'!E353:G353,100)/60)/24)</f>
        <v>0.63263888888888886</v>
      </c>
      <c r="H353">
        <f>IF('1. NOAA Data'!H353="","",'1. NOAA Data'!H353)</f>
        <v>-2.4</v>
      </c>
      <c r="I353" s="4">
        <f>IF('1. NOAA Data'!G353:I353="","",(INT('1. NOAA Data'!G353:I353/100)+MOD('1. NOAA Data'!G353:I353,100)/60)/24)</f>
        <v>0.91180555555555554</v>
      </c>
      <c r="J353" t="str">
        <f>IF('1. NOAA Data'!J353="","",'1. NOAA Data'!J353)</f>
        <v/>
      </c>
      <c r="K353" s="4" t="str">
        <f>IF('1. NOAA Data'!I353:K353="","",(INT('1. NOAA Data'!I353:K353/100)+MOD('1. NOAA Data'!I353:K353,100)/60)/24)</f>
        <v/>
      </c>
      <c r="L353" t="str">
        <f>IF('1. NOAA Data'!L353="","",'1. NOAA Data'!L353)</f>
        <v/>
      </c>
    </row>
    <row r="354" spans="1:12" x14ac:dyDescent="0.2">
      <c r="A354" t="str">
        <f>'1. NOAA Data'!A354</f>
        <v>December</v>
      </c>
      <c r="B354">
        <f>'1. NOAA Data'!B354</f>
        <v>19</v>
      </c>
      <c r="C354" s="4" t="str">
        <f>IF('1. NOAA Data'!A354:C354="","",(INT('1. NOAA Data'!A354:C354/100)+MOD('1. NOAA Data'!A354:C354,100)/60)/24)</f>
        <v/>
      </c>
      <c r="D354">
        <f>IF('1. NOAA Data'!D354="","",'1. NOAA Data'!D354)</f>
        <v>1.3</v>
      </c>
      <c r="E354" s="4">
        <f>IF('1. NOAA Data'!C354:E354="","",(INT('1. NOAA Data'!C354:E354/100)+MOD('1. NOAA Data'!C354:E354,100)/60)/24)</f>
        <v>0.15416666666666667</v>
      </c>
      <c r="F354">
        <f>IF('1. NOAA Data'!F354="","",'1. NOAA Data'!F354)</f>
        <v>-2.4</v>
      </c>
      <c r="G354" s="4">
        <f>IF('1. NOAA Data'!E354:G354="","",(INT('1. NOAA Data'!E354:G354/100)+MOD('1. NOAA Data'!E354:G354,100)/60)/24)</f>
        <v>0.4368055555555555</v>
      </c>
      <c r="H354">
        <f>IF('1. NOAA Data'!H354="","",'1. NOAA Data'!H354)</f>
        <v>1.3</v>
      </c>
      <c r="I354" s="4">
        <f>IF('1. NOAA Data'!G354:I354="","",(INT('1. NOAA Data'!G354:I354/100)+MOD('1. NOAA Data'!G354:I354,100)/60)/24)</f>
        <v>0.67708333333333337</v>
      </c>
      <c r="J354">
        <f>IF('1. NOAA Data'!J354="","",'1. NOAA Data'!J354)</f>
        <v>-2.2999999999999998</v>
      </c>
      <c r="K354" s="4">
        <f>IF('1. NOAA Data'!I354:K354="","",(INT('1. NOAA Data'!I354:K354/100)+MOD('1. NOAA Data'!I354:K354,100)/60)/24)</f>
        <v>0.95624999999999993</v>
      </c>
      <c r="L354" t="str">
        <f>IF('1. NOAA Data'!L354="","",'1. NOAA Data'!L354)</f>
        <v/>
      </c>
    </row>
    <row r="355" spans="1:12" x14ac:dyDescent="0.2">
      <c r="A355" t="str">
        <f>'1. NOAA Data'!A355</f>
        <v>December</v>
      </c>
      <c r="B355">
        <f>'1. NOAA Data'!B355</f>
        <v>20</v>
      </c>
      <c r="C355" s="4" t="str">
        <f>IF('1. NOAA Data'!A355:C355="","",(INT('1. NOAA Data'!A355:C355/100)+MOD('1. NOAA Data'!A355:C355,100)/60)/24)</f>
        <v/>
      </c>
      <c r="D355">
        <f>IF('1. NOAA Data'!D355="","",'1. NOAA Data'!D355)</f>
        <v>1.3</v>
      </c>
      <c r="E355" s="4">
        <f>IF('1. NOAA Data'!C355:E355="","",(INT('1. NOAA Data'!C355:E355/100)+MOD('1. NOAA Data'!C355:E355,100)/60)/24)</f>
        <v>0.1986111111111111</v>
      </c>
      <c r="F355">
        <f>IF('1. NOAA Data'!F355="","",'1. NOAA Data'!F355)</f>
        <v>-2.4</v>
      </c>
      <c r="G355" s="4">
        <f>IF('1. NOAA Data'!E355:G355="","",(INT('1. NOAA Data'!E355:G355/100)+MOD('1. NOAA Data'!E355:G355,100)/60)/24)</f>
        <v>0.4826388888888889</v>
      </c>
      <c r="H355">
        <f>IF('1. NOAA Data'!H355="","",'1. NOAA Data'!H355)</f>
        <v>1.3</v>
      </c>
      <c r="I355" s="4">
        <f>IF('1. NOAA Data'!G355:I355="","",(INT('1. NOAA Data'!G355:I355/100)+MOD('1. NOAA Data'!G355:I355,100)/60)/24)</f>
        <v>0.72222222222222221</v>
      </c>
      <c r="J355">
        <f>IF('1. NOAA Data'!J355="","",'1. NOAA Data'!J355)</f>
        <v>-2.4</v>
      </c>
      <c r="K355" s="4" t="str">
        <f>IF('1. NOAA Data'!I355:K355="","",(INT('1. NOAA Data'!I355:K355/100)+MOD('1. NOAA Data'!I355:K355,100)/60)/24)</f>
        <v/>
      </c>
      <c r="L355" t="str">
        <f>IF('1. NOAA Data'!L355="","",'1. NOAA Data'!L355)</f>
        <v/>
      </c>
    </row>
    <row r="356" spans="1:12" x14ac:dyDescent="0.2">
      <c r="A356" t="str">
        <f>'1. NOAA Data'!A356</f>
        <v>December</v>
      </c>
      <c r="B356">
        <f>'1. NOAA Data'!B356</f>
        <v>21</v>
      </c>
      <c r="C356" s="4">
        <f>IF('1. NOAA Data'!A356:C356="","",(INT('1. NOAA Data'!A356:C356/100)+MOD('1. NOAA Data'!A356:C356,100)/60)/24)</f>
        <v>0</v>
      </c>
      <c r="D356">
        <f>IF('1. NOAA Data'!D356="","",'1. NOAA Data'!D356)</f>
        <v>1.4</v>
      </c>
      <c r="E356" s="4">
        <f>IF('1. NOAA Data'!C356:E356="","",(INT('1. NOAA Data'!C356:E356/100)+MOD('1. NOAA Data'!C356:E356,100)/60)/24)</f>
        <v>0.24166666666666667</v>
      </c>
      <c r="F356">
        <f>IF('1. NOAA Data'!F356="","",'1. NOAA Data'!F356)</f>
        <v>-2.4</v>
      </c>
      <c r="G356" s="4">
        <f>IF('1. NOAA Data'!E356:G356="","",(INT('1. NOAA Data'!E356:G356/100)+MOD('1. NOAA Data'!E356:G356,100)/60)/24)</f>
        <v>0.52638888888888891</v>
      </c>
      <c r="H356">
        <f>IF('1. NOAA Data'!H356="","",'1. NOAA Data'!H356)</f>
        <v>1.4</v>
      </c>
      <c r="I356" s="4">
        <f>IF('1. NOAA Data'!G356:I356="","",(INT('1. NOAA Data'!G356:I356/100)+MOD('1. NOAA Data'!G356:I356,100)/60)/24)</f>
        <v>0.76458333333333339</v>
      </c>
      <c r="J356">
        <f>IF('1. NOAA Data'!J356="","",'1. NOAA Data'!J356)</f>
        <v>-2.4</v>
      </c>
      <c r="K356" s="4" t="str">
        <f>IF('1. NOAA Data'!I356:K356="","",(INT('1. NOAA Data'!I356:K356/100)+MOD('1. NOAA Data'!I356:K356,100)/60)/24)</f>
        <v/>
      </c>
      <c r="L356" t="str">
        <f>IF('1. NOAA Data'!L356="","",'1. NOAA Data'!L356)</f>
        <v/>
      </c>
    </row>
    <row r="357" spans="1:12" x14ac:dyDescent="0.2">
      <c r="A357" t="str">
        <f>'1. NOAA Data'!A357</f>
        <v>December</v>
      </c>
      <c r="B357">
        <f>'1. NOAA Data'!B357</f>
        <v>22</v>
      </c>
      <c r="C357" s="4">
        <f>IF('1. NOAA Data'!A357:C357="","",(INT('1. NOAA Data'!A357:C357/100)+MOD('1. NOAA Data'!A357:C357,100)/60)/24)</f>
        <v>4.1666666666666664E-2</v>
      </c>
      <c r="D357">
        <f>IF('1. NOAA Data'!D357="","",'1. NOAA Data'!D357)</f>
        <v>1.4</v>
      </c>
      <c r="E357" s="4">
        <f>IF('1. NOAA Data'!C357:E357="","",(INT('1. NOAA Data'!C357:E357/100)+MOD('1. NOAA Data'!C357:E357,100)/60)/24)</f>
        <v>0.28333333333333333</v>
      </c>
      <c r="F357">
        <f>IF('1. NOAA Data'!F357="","",'1. NOAA Data'!F357)</f>
        <v>-2.5</v>
      </c>
      <c r="G357" s="4">
        <f>IF('1. NOAA Data'!E357:G357="","",(INT('1. NOAA Data'!E357:G357/100)+MOD('1. NOAA Data'!E357:G357,100)/60)/24)</f>
        <v>0.56805555555555554</v>
      </c>
      <c r="H357">
        <f>IF('1. NOAA Data'!H357="","",'1. NOAA Data'!H357)</f>
        <v>1.4</v>
      </c>
      <c r="I357" s="4">
        <f>IF('1. NOAA Data'!G357:I357="","",(INT('1. NOAA Data'!G357:I357/100)+MOD('1. NOAA Data'!G357:I357,100)/60)/24)</f>
        <v>0.80555555555555547</v>
      </c>
      <c r="J357">
        <f>IF('1. NOAA Data'!J357="","",'1. NOAA Data'!J357)</f>
        <v>-2.4</v>
      </c>
      <c r="K357" s="4" t="str">
        <f>IF('1. NOAA Data'!I357:K357="","",(INT('1. NOAA Data'!I357:K357/100)+MOD('1. NOAA Data'!I357:K357,100)/60)/24)</f>
        <v/>
      </c>
      <c r="L357" t="str">
        <f>IF('1. NOAA Data'!L357="","",'1. NOAA Data'!L357)</f>
        <v/>
      </c>
    </row>
    <row r="358" spans="1:12" x14ac:dyDescent="0.2">
      <c r="A358" t="str">
        <f>'1. NOAA Data'!A358</f>
        <v>December</v>
      </c>
      <c r="B358">
        <f>'1. NOAA Data'!B358</f>
        <v>23</v>
      </c>
      <c r="C358" s="4">
        <f>IF('1. NOAA Data'!A358:C358="","",(INT('1. NOAA Data'!A358:C358/100)+MOD('1. NOAA Data'!A358:C358,100)/60)/24)</f>
        <v>8.1250000000000003E-2</v>
      </c>
      <c r="D358">
        <f>IF('1. NOAA Data'!D358="","",'1. NOAA Data'!D358)</f>
        <v>1.5</v>
      </c>
      <c r="E358" s="4">
        <f>IF('1. NOAA Data'!C358:E358="","",(INT('1. NOAA Data'!C358:E358/100)+MOD('1. NOAA Data'!C358:E358,100)/60)/24)</f>
        <v>0.32291666666666669</v>
      </c>
      <c r="F358">
        <f>IF('1. NOAA Data'!F358="","",'1. NOAA Data'!F358)</f>
        <v>-2.5</v>
      </c>
      <c r="G358" s="4">
        <f>IF('1. NOAA Data'!E358:G358="","",(INT('1. NOAA Data'!E358:G358/100)+MOD('1. NOAA Data'!E358:G358,100)/60)/24)</f>
        <v>0.60625000000000007</v>
      </c>
      <c r="H358">
        <f>IF('1. NOAA Data'!H358="","",'1. NOAA Data'!H358)</f>
        <v>1.5</v>
      </c>
      <c r="I358" s="4">
        <f>IF('1. NOAA Data'!G358:I358="","",(INT('1. NOAA Data'!G358:I358/100)+MOD('1. NOAA Data'!G358:I358,100)/60)/24)</f>
        <v>0.84375</v>
      </c>
      <c r="J358">
        <f>IF('1. NOAA Data'!J358="","",'1. NOAA Data'!J358)</f>
        <v>-2.5</v>
      </c>
      <c r="K358" s="4" t="str">
        <f>IF('1. NOAA Data'!I358:K358="","",(INT('1. NOAA Data'!I358:K358/100)+MOD('1. NOAA Data'!I358:K358,100)/60)/24)</f>
        <v/>
      </c>
      <c r="L358" t="str">
        <f>IF('1. NOAA Data'!L358="","",'1. NOAA Data'!L358)</f>
        <v/>
      </c>
    </row>
    <row r="359" spans="1:12" x14ac:dyDescent="0.2">
      <c r="A359" t="str">
        <f>'1. NOAA Data'!A359</f>
        <v>December</v>
      </c>
      <c r="B359">
        <f>'1. NOAA Data'!B359</f>
        <v>24</v>
      </c>
      <c r="C359" s="4">
        <f>IF('1. NOAA Data'!A359:C359="","",(INT('1. NOAA Data'!A359:C359/100)+MOD('1. NOAA Data'!A359:C359,100)/60)/24)</f>
        <v>0.11805555555555557</v>
      </c>
      <c r="D359">
        <f>IF('1. NOAA Data'!D359="","",'1. NOAA Data'!D359)</f>
        <v>1.5</v>
      </c>
      <c r="E359" s="4">
        <f>IF('1. NOAA Data'!C359:E359="","",(INT('1. NOAA Data'!C359:E359/100)+MOD('1. NOAA Data'!C359:E359,100)/60)/24)</f>
        <v>0.35972222222222222</v>
      </c>
      <c r="F359">
        <f>IF('1. NOAA Data'!F359="","",'1. NOAA Data'!F359)</f>
        <v>-2.5</v>
      </c>
      <c r="G359" s="4">
        <f>IF('1. NOAA Data'!E359:G359="","",(INT('1. NOAA Data'!E359:G359/100)+MOD('1. NOAA Data'!E359:G359,100)/60)/24)</f>
        <v>0.64236111111111105</v>
      </c>
      <c r="H359">
        <f>IF('1. NOAA Data'!H359="","",'1. NOAA Data'!H359)</f>
        <v>1.5</v>
      </c>
      <c r="I359" s="4">
        <f>IF('1. NOAA Data'!G359:I359="","",(INT('1. NOAA Data'!G359:I359/100)+MOD('1. NOAA Data'!G359:I359,100)/60)/24)</f>
        <v>0.87916666666666676</v>
      </c>
      <c r="J359" t="str">
        <f>IF('1. NOAA Data'!J359="","",'1. NOAA Data'!J359)</f>
        <v/>
      </c>
      <c r="K359" s="4" t="str">
        <f>IF('1. NOAA Data'!I359:K359="","",(INT('1. NOAA Data'!I359:K359/100)+MOD('1. NOAA Data'!I359:K359,100)/60)/24)</f>
        <v/>
      </c>
      <c r="L359" t="str">
        <f>IF('1. NOAA Data'!L359="","",'1. NOAA Data'!L359)</f>
        <v/>
      </c>
    </row>
    <row r="360" spans="1:12" x14ac:dyDescent="0.2">
      <c r="A360" t="str">
        <f>'1. NOAA Data'!A360</f>
        <v>December</v>
      </c>
      <c r="B360">
        <f>'1. NOAA Data'!B360</f>
        <v>25</v>
      </c>
      <c r="C360" s="4" t="str">
        <f>IF('1. NOAA Data'!A360:C360="","",(INT('1. NOAA Data'!A360:C360/100)+MOD('1. NOAA Data'!A360:C360,100)/60)/24)</f>
        <v/>
      </c>
      <c r="D360">
        <f>IF('1. NOAA Data'!D360="","",'1. NOAA Data'!D360)</f>
        <v>-2.5</v>
      </c>
      <c r="E360" s="4">
        <f>IF('1. NOAA Data'!C360:E360="","",(INT('1. NOAA Data'!C360:E360/100)+MOD('1. NOAA Data'!C360:E360,100)/60)/24)</f>
        <v>0.15416666666666667</v>
      </c>
      <c r="F360">
        <f>IF('1. NOAA Data'!F360="","",'1. NOAA Data'!F360)</f>
        <v>1.6</v>
      </c>
      <c r="G360" s="4">
        <f>IF('1. NOAA Data'!E360:G360="","",(INT('1. NOAA Data'!E360:G360/100)+MOD('1. NOAA Data'!E360:G360,100)/60)/24)</f>
        <v>0.39513888888888887</v>
      </c>
      <c r="H360">
        <f>IF('1. NOAA Data'!H360="","",'1. NOAA Data'!H360)</f>
        <v>-2.6</v>
      </c>
      <c r="I360" s="4">
        <f>IF('1. NOAA Data'!G360:I360="","",(INT('1. NOAA Data'!G360:I360/100)+MOD('1. NOAA Data'!G360:I360,100)/60)/24)</f>
        <v>0.67708333333333337</v>
      </c>
      <c r="J360">
        <f>IF('1. NOAA Data'!J360="","",'1. NOAA Data'!J360)</f>
        <v>1.5</v>
      </c>
      <c r="K360" s="4">
        <f>IF('1. NOAA Data'!I360:K360="","",(INT('1. NOAA Data'!I360:K360/100)+MOD('1. NOAA Data'!I360:K360,100)/60)/24)</f>
        <v>0.91388888888888886</v>
      </c>
      <c r="L360" t="str">
        <f>IF('1. NOAA Data'!L360="","",'1. NOAA Data'!L360)</f>
        <v/>
      </c>
    </row>
    <row r="361" spans="1:12" x14ac:dyDescent="0.2">
      <c r="A361" t="str">
        <f>'1. NOAA Data'!A361</f>
        <v>December</v>
      </c>
      <c r="B361">
        <f>'1. NOAA Data'!B361</f>
        <v>26</v>
      </c>
      <c r="C361" s="4" t="str">
        <f>IF('1. NOAA Data'!A361:C361="","",(INT('1. NOAA Data'!A361:C361/100)+MOD('1. NOAA Data'!A361:C361,100)/60)/24)</f>
        <v/>
      </c>
      <c r="D361">
        <f>IF('1. NOAA Data'!D361="","",'1. NOAA Data'!D361)</f>
        <v>-2.5</v>
      </c>
      <c r="E361" s="4">
        <f>IF('1. NOAA Data'!C361:E361="","",(INT('1. NOAA Data'!C361:E361/100)+MOD('1. NOAA Data'!C361:E361,100)/60)/24)</f>
        <v>0.18819444444444444</v>
      </c>
      <c r="F361">
        <f>IF('1. NOAA Data'!F361="","",'1. NOAA Data'!F361)</f>
        <v>1.5</v>
      </c>
      <c r="G361" s="4">
        <f>IF('1. NOAA Data'!E361:G361="","",(INT('1. NOAA Data'!E361:G361/100)+MOD('1. NOAA Data'!E361:G361,100)/60)/24)</f>
        <v>0.4291666666666667</v>
      </c>
      <c r="H361">
        <f>IF('1. NOAA Data'!H361="","",'1. NOAA Data'!H361)</f>
        <v>-2.5</v>
      </c>
      <c r="I361" s="4">
        <f>IF('1. NOAA Data'!G361:I361="","",(INT('1. NOAA Data'!G361:I361/100)+MOD('1. NOAA Data'!G361:I361,100)/60)/24)</f>
        <v>0.7104166666666667</v>
      </c>
      <c r="J361">
        <f>IF('1. NOAA Data'!J361="","",'1. NOAA Data'!J361)</f>
        <v>1.5</v>
      </c>
      <c r="K361" s="4">
        <f>IF('1. NOAA Data'!I361:K361="","",(INT('1. NOAA Data'!I361:K361/100)+MOD('1. NOAA Data'!I361:K361,100)/60)/24)</f>
        <v>0.94652777777777775</v>
      </c>
      <c r="L361" t="str">
        <f>IF('1. NOAA Data'!L361="","",'1. NOAA Data'!L361)</f>
        <v/>
      </c>
    </row>
    <row r="362" spans="1:12" x14ac:dyDescent="0.2">
      <c r="A362" t="str">
        <f>'1. NOAA Data'!A362</f>
        <v>December</v>
      </c>
      <c r="B362">
        <f>'1. NOAA Data'!B362</f>
        <v>27</v>
      </c>
      <c r="C362" s="4" t="str">
        <f>IF('1. NOAA Data'!A362:C362="","",(INT('1. NOAA Data'!A362:C362/100)+MOD('1. NOAA Data'!A362:C362,100)/60)/24)</f>
        <v/>
      </c>
      <c r="D362">
        <f>IF('1. NOAA Data'!D362="","",'1. NOAA Data'!D362)</f>
        <v>-2.5</v>
      </c>
      <c r="E362" s="4">
        <f>IF('1. NOAA Data'!C362:E362="","",(INT('1. NOAA Data'!C362:E362/100)+MOD('1. NOAA Data'!C362:E362,100)/60)/24)</f>
        <v>0.22152777777777777</v>
      </c>
      <c r="F362">
        <f>IF('1. NOAA Data'!F362="","",'1. NOAA Data'!F362)</f>
        <v>1.5</v>
      </c>
      <c r="G362" s="4">
        <f>IF('1. NOAA Data'!E362:G362="","",(INT('1. NOAA Data'!E362:G362/100)+MOD('1. NOAA Data'!E362:G362,100)/60)/24)</f>
        <v>0.46180555555555558</v>
      </c>
      <c r="H362">
        <f>IF('1. NOAA Data'!H362="","",'1. NOAA Data'!H362)</f>
        <v>-2.5</v>
      </c>
      <c r="I362" s="4">
        <f>IF('1. NOAA Data'!G362:I362="","",(INT('1. NOAA Data'!G362:I362/100)+MOD('1. NOAA Data'!G362:I362,100)/60)/24)</f>
        <v>0.74305555555555547</v>
      </c>
      <c r="J362">
        <f>IF('1. NOAA Data'!J362="","",'1. NOAA Data'!J362)</f>
        <v>1.4</v>
      </c>
      <c r="K362" s="4">
        <f>IF('1. NOAA Data'!I362:K362="","",(INT('1. NOAA Data'!I362:K362/100)+MOD('1. NOAA Data'!I362:K362,100)/60)/24)</f>
        <v>0.97916666666666663</v>
      </c>
      <c r="L362" t="str">
        <f>IF('1. NOAA Data'!L362="","",'1. NOAA Data'!L362)</f>
        <v/>
      </c>
    </row>
    <row r="363" spans="1:12" x14ac:dyDescent="0.2">
      <c r="A363" t="str">
        <f>'1. NOAA Data'!A363</f>
        <v>December</v>
      </c>
      <c r="B363">
        <f>'1. NOAA Data'!B363</f>
        <v>28</v>
      </c>
      <c r="C363" s="4" t="str">
        <f>IF('1. NOAA Data'!A363:C363="","",(INT('1. NOAA Data'!A363:C363/100)+MOD('1. NOAA Data'!A363:C363,100)/60)/24)</f>
        <v/>
      </c>
      <c r="D363">
        <f>IF('1. NOAA Data'!D363="","",'1. NOAA Data'!D363)</f>
        <v>-2.5</v>
      </c>
      <c r="E363" s="4">
        <f>IF('1. NOAA Data'!C363:E363="","",(INT('1. NOAA Data'!C363:E363/100)+MOD('1. NOAA Data'!C363:E363,100)/60)/24)</f>
        <v>0.25486111111111109</v>
      </c>
      <c r="F363">
        <f>IF('1. NOAA Data'!F363="","",'1. NOAA Data'!F363)</f>
        <v>1.4</v>
      </c>
      <c r="G363" s="4">
        <f>IF('1. NOAA Data'!E363:G363="","",(INT('1. NOAA Data'!E363:G363/100)+MOD('1. NOAA Data'!E363:G363,100)/60)/24)</f>
        <v>0.49444444444444446</v>
      </c>
      <c r="H363">
        <f>IF('1. NOAA Data'!H363="","",'1. NOAA Data'!H363)</f>
        <v>-2.5</v>
      </c>
      <c r="I363" s="4">
        <f>IF('1. NOAA Data'!G363:I363="","",(INT('1. NOAA Data'!G363:I363/100)+MOD('1. NOAA Data'!G363:I363,100)/60)/24)</f>
        <v>0.77500000000000002</v>
      </c>
      <c r="J363">
        <f>IF('1. NOAA Data'!J363="","",'1. NOAA Data'!J363)</f>
        <v>1.4</v>
      </c>
      <c r="K363" s="4" t="str">
        <f>IF('1. NOAA Data'!I363:K363="","",(INT('1. NOAA Data'!I363:K363/100)+MOD('1. NOAA Data'!I363:K363,100)/60)/24)</f>
        <v/>
      </c>
      <c r="L363" t="str">
        <f>IF('1. NOAA Data'!L363="","",'1. NOAA Data'!L363)</f>
        <v/>
      </c>
    </row>
    <row r="364" spans="1:12" x14ac:dyDescent="0.2">
      <c r="A364" t="str">
        <f>'1. NOAA Data'!A364</f>
        <v>December</v>
      </c>
      <c r="B364">
        <f>'1. NOAA Data'!B364</f>
        <v>29</v>
      </c>
      <c r="C364" s="4">
        <f>IF('1. NOAA Data'!A364:C364="","",(INT('1. NOAA Data'!A364:C364/100)+MOD('1. NOAA Data'!A364:C364,100)/60)/24)</f>
        <v>1.0416666666666666E-2</v>
      </c>
      <c r="D364">
        <f>IF('1. NOAA Data'!D364="","",'1. NOAA Data'!D364)</f>
        <v>-2.4</v>
      </c>
      <c r="E364" s="4">
        <f>IF('1. NOAA Data'!C364:E364="","",(INT('1. NOAA Data'!C364:E364/100)+MOD('1. NOAA Data'!C364:E364,100)/60)/24)</f>
        <v>0.28750000000000003</v>
      </c>
      <c r="F364">
        <f>IF('1. NOAA Data'!F364="","",'1. NOAA Data'!F364)</f>
        <v>1.4</v>
      </c>
      <c r="G364" s="4">
        <f>IF('1. NOAA Data'!E364:G364="","",(INT('1. NOAA Data'!E364:G364/100)+MOD('1. NOAA Data'!E364:G364,100)/60)/24)</f>
        <v>0.52569444444444446</v>
      </c>
      <c r="H364">
        <f>IF('1. NOAA Data'!H364="","",'1. NOAA Data'!H364)</f>
        <v>-2.4</v>
      </c>
      <c r="I364" s="4">
        <f>IF('1. NOAA Data'!G364:I364="","",(INT('1. NOAA Data'!G364:I364/100)+MOD('1. NOAA Data'!G364:I364,100)/60)/24)</f>
        <v>0.80763888888888891</v>
      </c>
      <c r="J364">
        <f>IF('1. NOAA Data'!J364="","",'1. NOAA Data'!J364)</f>
        <v>1.3</v>
      </c>
      <c r="K364" s="4" t="str">
        <f>IF('1. NOAA Data'!I364:K364="","",(INT('1. NOAA Data'!I364:K364/100)+MOD('1. NOAA Data'!I364:K364,100)/60)/24)</f>
        <v/>
      </c>
      <c r="L364" t="str">
        <f>IF('1. NOAA Data'!L364="","",'1. NOAA Data'!L364)</f>
        <v/>
      </c>
    </row>
    <row r="365" spans="1:12" x14ac:dyDescent="0.2">
      <c r="A365" t="str">
        <f>'1. NOAA Data'!A365</f>
        <v>December</v>
      </c>
      <c r="B365">
        <f>'1. NOAA Data'!B365</f>
        <v>30</v>
      </c>
      <c r="C365" s="4">
        <f>IF('1. NOAA Data'!A365:C365="","",(INT('1. NOAA Data'!A365:C365/100)+MOD('1. NOAA Data'!A365:C365,100)/60)/24)</f>
        <v>4.2361111111111106E-2</v>
      </c>
      <c r="D365">
        <f>IF('1. NOAA Data'!D365="","",'1. NOAA Data'!D365)</f>
        <v>-2.2999999999999998</v>
      </c>
      <c r="E365" s="4">
        <f>IF('1. NOAA Data'!C365:E365="","",(INT('1. NOAA Data'!C365:E365/100)+MOD('1. NOAA Data'!C365:E365,100)/60)/24)</f>
        <v>0.32083333333333336</v>
      </c>
      <c r="F365">
        <f>IF('1. NOAA Data'!F365="","",'1. NOAA Data'!F365)</f>
        <v>1.3</v>
      </c>
      <c r="G365" s="4">
        <f>IF('1. NOAA Data'!E365:G365="","",(INT('1. NOAA Data'!E365:G365/100)+MOD('1. NOAA Data'!E365:G365,100)/60)/24)</f>
        <v>0.55763888888888891</v>
      </c>
      <c r="H365">
        <f>IF('1. NOAA Data'!H365="","",'1. NOAA Data'!H365)</f>
        <v>-2.2000000000000002</v>
      </c>
      <c r="I365" s="4">
        <f>IF('1. NOAA Data'!G365:I365="","",(INT('1. NOAA Data'!G365:I365/100)+MOD('1. NOAA Data'!G365:I365,100)/60)/24)</f>
        <v>0.84027777777777779</v>
      </c>
      <c r="J365">
        <f>IF('1. NOAA Data'!J365="","",'1. NOAA Data'!J365)</f>
        <v>1.2</v>
      </c>
      <c r="K365" s="4" t="str">
        <f>IF('1. NOAA Data'!I365:K365="","",(INT('1. NOAA Data'!I365:K365/100)+MOD('1. NOAA Data'!I365:K365,100)/60)/24)</f>
        <v/>
      </c>
      <c r="L365" t="str">
        <f>IF('1. NOAA Data'!L365="","",'1. NOAA Data'!L365)</f>
        <v/>
      </c>
    </row>
    <row r="366" spans="1:12" x14ac:dyDescent="0.2">
      <c r="A366" t="str">
        <f>'1. NOAA Data'!A366</f>
        <v>December</v>
      </c>
      <c r="B366">
        <f>'1. NOAA Data'!B366</f>
        <v>31</v>
      </c>
      <c r="C366" s="4">
        <f>IF('1. NOAA Data'!A366:C366="","",(INT('1. NOAA Data'!A366:C366/100)+MOD('1. NOAA Data'!A366:C366,100)/60)/24)</f>
        <v>7.4305555555555555E-2</v>
      </c>
      <c r="D366">
        <f>IF('1. NOAA Data'!D366="","",'1. NOAA Data'!D366)</f>
        <v>-2.2000000000000002</v>
      </c>
      <c r="E366" s="4">
        <f>IF('1. NOAA Data'!C366:E366="","",(INT('1. NOAA Data'!C366:E366/100)+MOD('1. NOAA Data'!C366:E366,100)/60)/24)</f>
        <v>0.34861111111111115</v>
      </c>
      <c r="F366">
        <f>IF('1. NOAA Data'!F366="","",'1. NOAA Data'!F366)</f>
        <v>1.2</v>
      </c>
      <c r="G366" s="4">
        <f>IF('1. NOAA Data'!E366:G366="","",(INT('1. NOAA Data'!E366:G366/100)+MOD('1. NOAA Data'!E366:G366,100)/60)/24)</f>
        <v>0.59097222222222223</v>
      </c>
      <c r="H366">
        <f>IF('1. NOAA Data'!H366="","",'1. NOAA Data'!H366)</f>
        <v>-2.2000000000000002</v>
      </c>
      <c r="I366" s="4">
        <f>IF('1. NOAA Data'!G366:I366="","",(INT('1. NOAA Data'!G366:I366/100)+MOD('1. NOAA Data'!G366:I366,100)/60)/24)</f>
        <v>0.86736111111111114</v>
      </c>
      <c r="J366">
        <f>IF('1. NOAA Data'!J366="","",'1. NOAA Data'!J366)</f>
        <v>1.2</v>
      </c>
      <c r="K366" s="4" t="str">
        <f>IF('1. NOAA Data'!I366:K366="","",(INT('1. NOAA Data'!I366:K366/100)+MOD('1. NOAA Data'!I366:K366,100)/60)/24)</f>
        <v/>
      </c>
      <c r="L366" t="str">
        <f>IF('1. NOAA Data'!L366="","",'1. NOAA Data'!L366)</f>
        <v/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L366"/>
  <sheetViews>
    <sheetView workbookViewId="0">
      <selection activeCell="J11" sqref="J11"/>
    </sheetView>
  </sheetViews>
  <sheetFormatPr baseColWidth="10" defaultColWidth="11" defaultRowHeight="16" x14ac:dyDescent="0.2"/>
  <cols>
    <col min="3" max="3" width="11" style="4"/>
    <col min="4" max="4" width="15.1640625" style="6" customWidth="1"/>
  </cols>
  <sheetData>
    <row r="1" spans="1:12" x14ac:dyDescent="0.2">
      <c r="A1" t="s">
        <v>384</v>
      </c>
      <c r="B1" s="1" t="s">
        <v>4</v>
      </c>
      <c r="C1" s="2" t="s">
        <v>396</v>
      </c>
      <c r="D1" s="5" t="s">
        <v>398</v>
      </c>
      <c r="E1" s="2" t="s">
        <v>396</v>
      </c>
      <c r="F1" s="1" t="s">
        <v>398</v>
      </c>
      <c r="G1" s="2" t="s">
        <v>396</v>
      </c>
      <c r="H1" s="1" t="s">
        <v>398</v>
      </c>
      <c r="I1" s="2" t="s">
        <v>396</v>
      </c>
      <c r="J1" s="1" t="s">
        <v>398</v>
      </c>
      <c r="K1" s="2"/>
      <c r="L1" s="1" t="s">
        <v>399</v>
      </c>
    </row>
    <row r="2" spans="1:12" x14ac:dyDescent="0.2">
      <c r="A2" t="str">
        <f>'1. NOAA Data'!A2</f>
        <v>January</v>
      </c>
      <c r="B2">
        <f>'1. NOAA Data'!B2</f>
        <v>1</v>
      </c>
      <c r="C2" s="4">
        <f>IF('2. Convert to Time'!$C2="",'2. Convert to Time'!E2,'2. Convert to Time'!C2)</f>
        <v>3.6805555555555557E-2</v>
      </c>
      <c r="D2" s="6">
        <f>IF('2. Convert to Time'!$C2="",'2. Convert to Time'!F2,'2. Convert to Time'!D2)</f>
        <v>1.4</v>
      </c>
      <c r="E2" s="4">
        <f>IF('2. Convert to Time'!$C2="",'2. Convert to Time'!G2,'2. Convert to Time'!E2)</f>
        <v>0.27569444444444446</v>
      </c>
      <c r="F2" s="6">
        <f>IF('2. Convert to Time'!$C2="",'2. Convert to Time'!H2,'2. Convert to Time'!F2)</f>
        <v>-2.4</v>
      </c>
      <c r="G2" s="4">
        <f>IF('2. Convert to Time'!$C2="",'2. Convert to Time'!I2,'2. Convert to Time'!G2)</f>
        <v>0.56180555555555556</v>
      </c>
      <c r="H2" s="6">
        <f>IF('2. Convert to Time'!$C2="",'2. Convert to Time'!J2,'2. Convert to Time'!H2)</f>
        <v>1.3</v>
      </c>
      <c r="I2" s="4">
        <f>IF('2. Convert to Time'!$C2="",'2. Convert to Time'!K2,'2. Convert to Time'!I2)</f>
        <v>0.79583333333333339</v>
      </c>
      <c r="J2" s="6">
        <f>IF('2. Convert to Time'!$C2="",'2. Convert to Time'!L2,'2. Convert to Time'!J2)</f>
        <v>-2.2999999999999998</v>
      </c>
      <c r="L2">
        <f>SUM(B2:J2)</f>
        <v>0.67013888888888928</v>
      </c>
    </row>
    <row r="3" spans="1:12" x14ac:dyDescent="0.2">
      <c r="A3" t="str">
        <f>'1. NOAA Data'!A3</f>
        <v>January</v>
      </c>
      <c r="B3">
        <f>'1. NOAA Data'!B3</f>
        <v>2</v>
      </c>
      <c r="C3" s="4">
        <f>IF('2. Convert to Time'!$C3="",'2. Convert to Time'!E3,'2. Convert to Time'!C3)</f>
        <v>7.4305555555555555E-2</v>
      </c>
      <c r="D3" s="6">
        <f>IF('2. Convert to Time'!$C3="",'2. Convert to Time'!F3,'2. Convert to Time'!D3)</f>
        <v>1.4</v>
      </c>
      <c r="E3" s="4">
        <f>IF('2. Convert to Time'!$C3="",'2. Convert to Time'!G3,'2. Convert to Time'!E3)</f>
        <v>0.3125</v>
      </c>
      <c r="F3" s="6">
        <f>IF('2. Convert to Time'!$C3="",'2. Convert to Time'!H3,'2. Convert to Time'!F3)</f>
        <v>-2.4</v>
      </c>
      <c r="G3" s="4">
        <f>IF('2. Convert to Time'!$C3="",'2. Convert to Time'!I3,'2. Convert to Time'!G3)</f>
        <v>0.59791666666666665</v>
      </c>
      <c r="H3" s="6">
        <f>IF('2. Convert to Time'!$C3="",'2. Convert to Time'!J3,'2. Convert to Time'!H3)</f>
        <v>1.4</v>
      </c>
      <c r="I3" s="4">
        <f>IF('2. Convert to Time'!$C3="",'2. Convert to Time'!K3,'2. Convert to Time'!I3)</f>
        <v>0.83124999999999993</v>
      </c>
      <c r="J3" s="6">
        <f>IF('2. Convert to Time'!$C3="",'2. Convert to Time'!L3,'2. Convert to Time'!J3)</f>
        <v>-2.4</v>
      </c>
      <c r="L3">
        <f t="shared" ref="L3:L66" si="0">SUM(B3:J3)</f>
        <v>1.8159722222222219</v>
      </c>
    </row>
    <row r="4" spans="1:12" x14ac:dyDescent="0.2">
      <c r="A4" t="str">
        <f>'1. NOAA Data'!A4</f>
        <v>January</v>
      </c>
      <c r="B4">
        <f>'1. NOAA Data'!B4</f>
        <v>3</v>
      </c>
      <c r="C4" s="4">
        <f>IF('2. Convert to Time'!$C4="",'2. Convert to Time'!E4,'2. Convert to Time'!C4)</f>
        <v>0.10833333333333334</v>
      </c>
      <c r="D4" s="6">
        <f>IF('2. Convert to Time'!$C4="",'2. Convert to Time'!F4,'2. Convert to Time'!D4)</f>
        <v>1.4</v>
      </c>
      <c r="E4" s="4">
        <f>IF('2. Convert to Time'!$C4="",'2. Convert to Time'!G4,'2. Convert to Time'!E4)</f>
        <v>0.34722222222222227</v>
      </c>
      <c r="F4" s="6">
        <f>IF('2. Convert to Time'!$C4="",'2. Convert to Time'!H4,'2. Convert to Time'!F4)</f>
        <v>-2.4</v>
      </c>
      <c r="G4" s="4">
        <f>IF('2. Convert to Time'!$C4="",'2. Convert to Time'!I4,'2. Convert to Time'!G4)</f>
        <v>0.63055555555555554</v>
      </c>
      <c r="H4" s="6">
        <f>IF('2. Convert to Time'!$C4="",'2. Convert to Time'!J4,'2. Convert to Time'!H4)</f>
        <v>1.4</v>
      </c>
      <c r="I4" s="4">
        <f>IF('2. Convert to Time'!$C4="",'2. Convert to Time'!K4,'2. Convert to Time'!I4)</f>
        <v>0.86458333333333337</v>
      </c>
      <c r="J4" s="6" t="str">
        <f>IF('2. Convert to Time'!$C4="",'2. Convert to Time'!L4,'2. Convert to Time'!J4)</f>
        <v/>
      </c>
      <c r="L4">
        <f t="shared" si="0"/>
        <v>5.3506944444444438</v>
      </c>
    </row>
    <row r="5" spans="1:12" x14ac:dyDescent="0.2">
      <c r="A5" t="str">
        <f>'1. NOAA Data'!A5</f>
        <v>January</v>
      </c>
      <c r="B5">
        <f>'1. NOAA Data'!B5</f>
        <v>4</v>
      </c>
      <c r="C5" s="4">
        <f>IF('2. Convert to Time'!$C5="",'2. Convert to Time'!E5,'2. Convert to Time'!C5)</f>
        <v>0.14097222222222222</v>
      </c>
      <c r="D5" s="6">
        <f>IF('2. Convert to Time'!$C5="",'2. Convert to Time'!F5,'2. Convert to Time'!D5)</f>
        <v>1.4</v>
      </c>
      <c r="E5" s="4">
        <f>IF('2. Convert to Time'!$C5="",'2. Convert to Time'!G5,'2. Convert to Time'!E5)</f>
        <v>0.37916666666666665</v>
      </c>
      <c r="F5" s="6">
        <f>IF('2. Convert to Time'!$C5="",'2. Convert to Time'!H5,'2. Convert to Time'!F5)</f>
        <v>-2.5</v>
      </c>
      <c r="G5" s="4">
        <f>IF('2. Convert to Time'!$C5="",'2. Convert to Time'!I5,'2. Convert to Time'!G5)</f>
        <v>0.66180555555555554</v>
      </c>
      <c r="H5" s="6">
        <f>IF('2. Convert to Time'!$C5="",'2. Convert to Time'!J5,'2. Convert to Time'!H5)</f>
        <v>1.4</v>
      </c>
      <c r="I5" s="4">
        <f>IF('2. Convert to Time'!$C5="",'2. Convert to Time'!K5,'2. Convert to Time'!I5)</f>
        <v>0.89513888888888893</v>
      </c>
      <c r="J5" s="6" t="str">
        <f>IF('2. Convert to Time'!$C5="",'2. Convert to Time'!L5,'2. Convert to Time'!J5)</f>
        <v/>
      </c>
      <c r="L5">
        <f t="shared" si="0"/>
        <v>6.3770833333333332</v>
      </c>
    </row>
    <row r="6" spans="1:12" x14ac:dyDescent="0.2">
      <c r="A6" t="str">
        <f>'1. NOAA Data'!A6</f>
        <v>January</v>
      </c>
      <c r="B6">
        <f>'1. NOAA Data'!B6</f>
        <v>5</v>
      </c>
      <c r="C6" s="4">
        <f>IF('2. Convert to Time'!$C6="",'2. Convert to Time'!E6,'2. Convert to Time'!C6)</f>
        <v>0.17083333333333331</v>
      </c>
      <c r="D6" s="6">
        <f>IF('2. Convert to Time'!$C6="",'2. Convert to Time'!F6,'2. Convert to Time'!D6)</f>
        <v>1.4</v>
      </c>
      <c r="E6" s="4">
        <f>IF('2. Convert to Time'!$C6="",'2. Convert to Time'!G6,'2. Convert to Time'!E6)</f>
        <v>0.40972222222222227</v>
      </c>
      <c r="F6" s="6">
        <f>IF('2. Convert to Time'!$C6="",'2. Convert to Time'!H6,'2. Convert to Time'!F6)</f>
        <v>-2.5</v>
      </c>
      <c r="G6" s="4">
        <f>IF('2. Convert to Time'!$C6="",'2. Convert to Time'!I6,'2. Convert to Time'!G6)</f>
        <v>0.69097222222222221</v>
      </c>
      <c r="H6" s="6">
        <f>IF('2. Convert to Time'!$C6="",'2. Convert to Time'!J6,'2. Convert to Time'!H6)</f>
        <v>1.4</v>
      </c>
      <c r="I6" s="4">
        <f>IF('2. Convert to Time'!$C6="",'2. Convert to Time'!K6,'2. Convert to Time'!I6)</f>
        <v>0.92499999999999993</v>
      </c>
      <c r="J6" s="6" t="str">
        <f>IF('2. Convert to Time'!$C6="",'2. Convert to Time'!L6,'2. Convert to Time'!J6)</f>
        <v/>
      </c>
      <c r="L6">
        <f t="shared" si="0"/>
        <v>7.4965277777777777</v>
      </c>
    </row>
    <row r="7" spans="1:12" x14ac:dyDescent="0.2">
      <c r="A7" t="str">
        <f>'1. NOAA Data'!A7</f>
        <v>January</v>
      </c>
      <c r="B7">
        <f>'1. NOAA Data'!B7</f>
        <v>6</v>
      </c>
      <c r="C7" s="4">
        <f>IF('2. Convert to Time'!$C7="",'2. Convert to Time'!E7,'2. Convert to Time'!C7)</f>
        <v>0.19999999999999998</v>
      </c>
      <c r="D7" s="6">
        <f>IF('2. Convert to Time'!$C7="",'2. Convert to Time'!F7,'2. Convert to Time'!D7)</f>
        <v>1.4</v>
      </c>
      <c r="E7" s="4">
        <f>IF('2. Convert to Time'!$C7="",'2. Convert to Time'!G7,'2. Convert to Time'!E7)</f>
        <v>0.43888888888888888</v>
      </c>
      <c r="F7" s="6">
        <f>IF('2. Convert to Time'!$C7="",'2. Convert to Time'!H7,'2. Convert to Time'!F7)</f>
        <v>-2.5</v>
      </c>
      <c r="G7" s="4">
        <f>IF('2. Convert to Time'!$C7="",'2. Convert to Time'!I7,'2. Convert to Time'!G7)</f>
        <v>0.71944444444444444</v>
      </c>
      <c r="H7" s="6">
        <f>IF('2. Convert to Time'!$C7="",'2. Convert to Time'!J7,'2. Convert to Time'!H7)</f>
        <v>1.4</v>
      </c>
      <c r="I7" s="4">
        <f>IF('2. Convert to Time'!$C7="",'2. Convert to Time'!K7,'2. Convert to Time'!I7)</f>
        <v>0.95347222222222217</v>
      </c>
      <c r="J7" s="6" t="str">
        <f>IF('2. Convert to Time'!$C7="",'2. Convert to Time'!L7,'2. Convert to Time'!J7)</f>
        <v/>
      </c>
      <c r="L7">
        <f t="shared" si="0"/>
        <v>8.6118055555555539</v>
      </c>
    </row>
    <row r="8" spans="1:12" x14ac:dyDescent="0.2">
      <c r="A8" t="str">
        <f>'1. NOAA Data'!A8</f>
        <v>January</v>
      </c>
      <c r="B8">
        <f>'1. NOAA Data'!B8</f>
        <v>7</v>
      </c>
      <c r="C8" s="4">
        <f>IF('2. Convert to Time'!$C8="",'2. Convert to Time'!E8,'2. Convert to Time'!C8)</f>
        <v>0.22847222222222222</v>
      </c>
      <c r="D8" s="6">
        <f>IF('2. Convert to Time'!$C8="",'2. Convert to Time'!F8,'2. Convert to Time'!D8)</f>
        <v>1.4</v>
      </c>
      <c r="E8" s="4">
        <f>IF('2. Convert to Time'!$C8="",'2. Convert to Time'!G8,'2. Convert to Time'!E8)</f>
        <v>0.46666666666666662</v>
      </c>
      <c r="F8" s="6">
        <f>IF('2. Convert to Time'!$C8="",'2. Convert to Time'!H8,'2. Convert to Time'!F8)</f>
        <v>-2.4</v>
      </c>
      <c r="G8" s="4">
        <f>IF('2. Convert to Time'!$C8="",'2. Convert to Time'!I8,'2. Convert to Time'!G8)</f>
        <v>0.74652777777777779</v>
      </c>
      <c r="H8" s="6">
        <f>IF('2. Convert to Time'!$C8="",'2. Convert to Time'!J8,'2. Convert to Time'!H8)</f>
        <v>1.4</v>
      </c>
      <c r="I8" s="4">
        <f>IF('2. Convert to Time'!$C8="",'2. Convert to Time'!K8,'2. Convert to Time'!I8)</f>
        <v>0.98125000000000007</v>
      </c>
      <c r="J8" s="6" t="str">
        <f>IF('2. Convert to Time'!$C8="",'2. Convert to Time'!L8,'2. Convert to Time'!J8)</f>
        <v/>
      </c>
      <c r="L8">
        <f t="shared" si="0"/>
        <v>9.8229166666666643</v>
      </c>
    </row>
    <row r="9" spans="1:12" x14ac:dyDescent="0.2">
      <c r="A9" t="str">
        <f>'1. NOAA Data'!A9</f>
        <v>January</v>
      </c>
      <c r="B9">
        <f>'1. NOAA Data'!B9</f>
        <v>8</v>
      </c>
      <c r="C9" s="4">
        <f>IF('2. Convert to Time'!$C9="",'2. Convert to Time'!E9,'2. Convert to Time'!C9)</f>
        <v>0.25625000000000003</v>
      </c>
      <c r="D9" s="6">
        <f>IF('2. Convert to Time'!$C9="",'2. Convert to Time'!F9,'2. Convert to Time'!D9)</f>
        <v>1.4</v>
      </c>
      <c r="E9" s="4">
        <f>IF('2. Convert to Time'!$C9="",'2. Convert to Time'!G9,'2. Convert to Time'!E9)</f>
        <v>0.49513888888888885</v>
      </c>
      <c r="F9" s="6">
        <f>IF('2. Convert to Time'!$C9="",'2. Convert to Time'!H9,'2. Convert to Time'!F9)</f>
        <v>-2.4</v>
      </c>
      <c r="G9" s="4">
        <f>IF('2. Convert to Time'!$C9="",'2. Convert to Time'!I9,'2. Convert to Time'!G9)</f>
        <v>0.77430555555555547</v>
      </c>
      <c r="H9" s="6">
        <f>IF('2. Convert to Time'!$C9="",'2. Convert to Time'!J9,'2. Convert to Time'!H9)</f>
        <v>1.3</v>
      </c>
      <c r="I9" s="4" t="str">
        <f>IF('2. Convert to Time'!$C9="",'2. Convert to Time'!K9,'2. Convert to Time'!I9)</f>
        <v/>
      </c>
      <c r="J9" s="6" t="str">
        <f>IF('2. Convert to Time'!$C9="",'2. Convert to Time'!L9,'2. Convert to Time'!J9)</f>
        <v/>
      </c>
      <c r="L9">
        <f t="shared" si="0"/>
        <v>9.8256944444444443</v>
      </c>
    </row>
    <row r="10" spans="1:12" x14ac:dyDescent="0.2">
      <c r="A10" t="str">
        <f>'1. NOAA Data'!A10</f>
        <v>January</v>
      </c>
      <c r="B10">
        <f>'1. NOAA Data'!B10</f>
        <v>9</v>
      </c>
      <c r="C10" s="4">
        <f>IF('2. Convert to Time'!$C10="",'2. Convert to Time'!E10,'2. Convert to Time'!C10)</f>
        <v>9.0277777777777787E-3</v>
      </c>
      <c r="D10" s="6">
        <f>IF('2. Convert to Time'!$C10="",'2. Convert to Time'!F10,'2. Convert to Time'!D10)</f>
        <v>-2.2999999999999998</v>
      </c>
      <c r="E10" s="4">
        <f>IF('2. Convert to Time'!$C10="",'2. Convert to Time'!G10,'2. Convert to Time'!E10)</f>
        <v>0.28472222222222221</v>
      </c>
      <c r="F10" s="6">
        <f>IF('2. Convert to Time'!$C10="",'2. Convert to Time'!H10,'2. Convert to Time'!F10)</f>
        <v>1.3</v>
      </c>
      <c r="G10" s="4">
        <f>IF('2. Convert to Time'!$C10="",'2. Convert to Time'!I10,'2. Convert to Time'!G10)</f>
        <v>0.5229166666666667</v>
      </c>
      <c r="H10" s="6">
        <f>IF('2. Convert to Time'!$C10="",'2. Convert to Time'!J10,'2. Convert to Time'!H10)</f>
        <v>-2.4</v>
      </c>
      <c r="I10" s="4">
        <f>IF('2. Convert to Time'!$C10="",'2. Convert to Time'!K10,'2. Convert to Time'!I10)</f>
        <v>0.8027777777777777</v>
      </c>
      <c r="J10" s="6">
        <f>IF('2. Convert to Time'!$C10="",'2. Convert to Time'!L10,'2. Convert to Time'!J10)</f>
        <v>1.3</v>
      </c>
      <c r="L10">
        <f t="shared" si="0"/>
        <v>8.5194444444444457</v>
      </c>
    </row>
    <row r="11" spans="1:12" x14ac:dyDescent="0.2">
      <c r="A11" t="str">
        <f>'1. NOAA Data'!A11</f>
        <v>January</v>
      </c>
      <c r="B11">
        <f>'1. NOAA Data'!B11</f>
        <v>10</v>
      </c>
      <c r="C11" s="4">
        <f>IF('2. Convert to Time'!$C11="",'2. Convert to Time'!E11,'2. Convert to Time'!C11)</f>
        <v>3.7499999999999999E-2</v>
      </c>
      <c r="D11" s="6">
        <f>IF('2. Convert to Time'!$C11="",'2. Convert to Time'!F11,'2. Convert to Time'!D11)</f>
        <v>-2.2999999999999998</v>
      </c>
      <c r="E11" s="4">
        <f>IF('2. Convert to Time'!$C11="",'2. Convert to Time'!G11,'2. Convert to Time'!E11)</f>
        <v>0.31388888888888888</v>
      </c>
      <c r="F11" s="6">
        <f>IF('2. Convert to Time'!$C11="",'2. Convert to Time'!H11,'2. Convert to Time'!F11)</f>
        <v>1.3</v>
      </c>
      <c r="G11" s="4">
        <f>IF('2. Convert to Time'!$C11="",'2. Convert to Time'!I11,'2. Convert to Time'!G11)</f>
        <v>0.55208333333333337</v>
      </c>
      <c r="H11" s="6">
        <f>IF('2. Convert to Time'!$C11="",'2. Convert to Time'!J11,'2. Convert to Time'!H11)</f>
        <v>-2.2000000000000002</v>
      </c>
      <c r="I11" s="4">
        <f>IF('2. Convert to Time'!$C11="",'2. Convert to Time'!K11,'2. Convert to Time'!I11)</f>
        <v>0.83194444444444438</v>
      </c>
      <c r="J11" s="6">
        <f>IF('2. Convert to Time'!$C11="",'2. Convert to Time'!L11,'2. Convert to Time'!J11)</f>
        <v>1.2</v>
      </c>
      <c r="L11">
        <f t="shared" si="0"/>
        <v>9.7354166666666675</v>
      </c>
    </row>
    <row r="12" spans="1:12" x14ac:dyDescent="0.2">
      <c r="A12" t="str">
        <f>'1. NOAA Data'!A12</f>
        <v>January</v>
      </c>
      <c r="B12">
        <f>'1. NOAA Data'!B12</f>
        <v>11</v>
      </c>
      <c r="C12" s="4">
        <f>IF('2. Convert to Time'!$C12="",'2. Convert to Time'!E12,'2. Convert to Time'!C12)</f>
        <v>6.6666666666666666E-2</v>
      </c>
      <c r="D12" s="6">
        <f>IF('2. Convert to Time'!$C12="",'2. Convert to Time'!F12,'2. Convert to Time'!D12)</f>
        <v>-2.2000000000000002</v>
      </c>
      <c r="E12" s="4">
        <f>IF('2. Convert to Time'!$C12="",'2. Convert to Time'!G12,'2. Convert to Time'!E12)</f>
        <v>0.3444444444444445</v>
      </c>
      <c r="F12" s="6">
        <f>IF('2. Convert to Time'!$C12="",'2. Convert to Time'!H12,'2. Convert to Time'!F12)</f>
        <v>1.2</v>
      </c>
      <c r="G12" s="4">
        <f>IF('2. Convert to Time'!$C12="",'2. Convert to Time'!I12,'2. Convert to Time'!G12)</f>
        <v>0.58263888888888882</v>
      </c>
      <c r="H12" s="6">
        <f>IF('2. Convert to Time'!$C12="",'2. Convert to Time'!J12,'2. Convert to Time'!H12)</f>
        <v>-2.2000000000000002</v>
      </c>
      <c r="I12" s="4">
        <f>IF('2. Convert to Time'!$C12="",'2. Convert to Time'!K12,'2. Convert to Time'!I12)</f>
        <v>0.86249999999999993</v>
      </c>
      <c r="J12" s="6">
        <f>IF('2. Convert to Time'!$C12="",'2. Convert to Time'!L12,'2. Convert to Time'!J12)</f>
        <v>1.2</v>
      </c>
      <c r="L12">
        <f t="shared" si="0"/>
        <v>10.856249999999999</v>
      </c>
    </row>
    <row r="13" spans="1:12" x14ac:dyDescent="0.2">
      <c r="A13" t="str">
        <f>'1. NOAA Data'!A13</f>
        <v>January</v>
      </c>
      <c r="B13">
        <f>'1. NOAA Data'!B13</f>
        <v>12</v>
      </c>
      <c r="C13" s="4">
        <f>IF('2. Convert to Time'!$C13="",'2. Convert to Time'!E13,'2. Convert to Time'!C13)</f>
        <v>9.7916666666666666E-2</v>
      </c>
      <c r="D13" s="6">
        <f>IF('2. Convert to Time'!$C13="",'2. Convert to Time'!F13,'2. Convert to Time'!D13)</f>
        <v>-2.2000000000000002</v>
      </c>
      <c r="E13" s="4">
        <f>IF('2. Convert to Time'!$C13="",'2. Convert to Time'!G13,'2. Convert to Time'!E13)</f>
        <v>0.37777777777777777</v>
      </c>
      <c r="F13" s="6">
        <f>IF('2. Convert to Time'!$C13="",'2. Convert to Time'!H13,'2. Convert to Time'!F13)</f>
        <v>1.2</v>
      </c>
      <c r="G13" s="4">
        <f>IF('2. Convert to Time'!$C13="",'2. Convert to Time'!I13,'2. Convert to Time'!G13)</f>
        <v>0.61527777777777781</v>
      </c>
      <c r="H13" s="6">
        <f>IF('2. Convert to Time'!$C13="",'2. Convert to Time'!J13,'2. Convert to Time'!H13)</f>
        <v>-2.1</v>
      </c>
      <c r="I13" s="4">
        <f>IF('2. Convert to Time'!$C13="",'2. Convert to Time'!K13,'2. Convert to Time'!I13)</f>
        <v>0.89513888888888893</v>
      </c>
      <c r="J13" s="6">
        <f>IF('2. Convert to Time'!$C13="",'2. Convert to Time'!L13,'2. Convert to Time'!J13)</f>
        <v>1.1000000000000001</v>
      </c>
      <c r="L13">
        <f t="shared" si="0"/>
        <v>11.986111111111111</v>
      </c>
    </row>
    <row r="14" spans="1:12" x14ac:dyDescent="0.2">
      <c r="A14" t="str">
        <f>'1. NOAA Data'!A14</f>
        <v>January</v>
      </c>
      <c r="B14">
        <f>'1. NOAA Data'!B14</f>
        <v>13</v>
      </c>
      <c r="C14" s="4">
        <f>IF('2. Convert to Time'!$C14="",'2. Convert to Time'!E14,'2. Convert to Time'!C14)</f>
        <v>0.13194444444444445</v>
      </c>
      <c r="D14" s="6">
        <f>IF('2. Convert to Time'!$C14="",'2. Convert to Time'!F14,'2. Convert to Time'!D14)</f>
        <v>-2.1</v>
      </c>
      <c r="E14" s="4">
        <f>IF('2. Convert to Time'!$C14="",'2. Convert to Time'!G14,'2. Convert to Time'!E14)</f>
        <v>0.41319444444444442</v>
      </c>
      <c r="F14" s="6">
        <f>IF('2. Convert to Time'!$C14="",'2. Convert to Time'!H14,'2. Convert to Time'!F14)</f>
        <v>1.1000000000000001</v>
      </c>
      <c r="G14" s="4">
        <f>IF('2. Convert to Time'!$C14="",'2. Convert to Time'!I14,'2. Convert to Time'!G14)</f>
        <v>0.65069444444444446</v>
      </c>
      <c r="H14" s="6">
        <f>IF('2. Convert to Time'!$C14="",'2. Convert to Time'!J14,'2. Convert to Time'!H14)</f>
        <v>-2.1</v>
      </c>
      <c r="I14" s="4">
        <f>IF('2. Convert to Time'!$C14="",'2. Convert to Time'!K14,'2. Convert to Time'!I14)</f>
        <v>0.92986111111111114</v>
      </c>
      <c r="J14" s="6" t="str">
        <f>IF('2. Convert to Time'!$C14="",'2. Convert to Time'!L14,'2. Convert to Time'!J14)</f>
        <v/>
      </c>
      <c r="L14">
        <f t="shared" si="0"/>
        <v>12.025694444444444</v>
      </c>
    </row>
    <row r="15" spans="1:12" x14ac:dyDescent="0.2">
      <c r="A15" t="str">
        <f>'1. NOAA Data'!A15</f>
        <v>January</v>
      </c>
      <c r="B15">
        <f>'1. NOAA Data'!B15</f>
        <v>14</v>
      </c>
      <c r="C15" s="4">
        <f>IF('2. Convert to Time'!$C15="",'2. Convert to Time'!E15,'2. Convert to Time'!C15)</f>
        <v>0.16805555555555554</v>
      </c>
      <c r="D15" s="6">
        <f>IF('2. Convert to Time'!$C15="",'2. Convert to Time'!F15,'2. Convert to Time'!D15)</f>
        <v>-2.1</v>
      </c>
      <c r="E15" s="4">
        <f>IF('2. Convert to Time'!$C15="",'2. Convert to Time'!G15,'2. Convert to Time'!E15)</f>
        <v>0.4513888888888889</v>
      </c>
      <c r="F15" s="6">
        <f>IF('2. Convert to Time'!$C15="",'2. Convert to Time'!H15,'2. Convert to Time'!F15)</f>
        <v>1.1000000000000001</v>
      </c>
      <c r="G15" s="4">
        <f>IF('2. Convert to Time'!$C15="",'2. Convert to Time'!I15,'2. Convert to Time'!G15)</f>
        <v>0.68888888888888899</v>
      </c>
      <c r="H15" s="6">
        <f>IF('2. Convert to Time'!$C15="",'2. Convert to Time'!J15,'2. Convert to Time'!H15)</f>
        <v>-2.1</v>
      </c>
      <c r="I15" s="4">
        <f>IF('2. Convert to Time'!$C15="",'2. Convert to Time'!K15,'2. Convert to Time'!I15)</f>
        <v>0.96666666666666667</v>
      </c>
      <c r="J15" s="6" t="str">
        <f>IF('2. Convert to Time'!$C15="",'2. Convert to Time'!L15,'2. Convert to Time'!J15)</f>
        <v/>
      </c>
      <c r="L15">
        <f t="shared" si="0"/>
        <v>13.175000000000001</v>
      </c>
    </row>
    <row r="16" spans="1:12" x14ac:dyDescent="0.2">
      <c r="A16" t="str">
        <f>'1. NOAA Data'!A16</f>
        <v>January</v>
      </c>
      <c r="B16">
        <f>'1. NOAA Data'!B16</f>
        <v>15</v>
      </c>
      <c r="C16" s="4">
        <f>IF('2. Convert to Time'!$C16="",'2. Convert to Time'!E16,'2. Convert to Time'!C16)</f>
        <v>0.20555555555555557</v>
      </c>
      <c r="D16" s="6">
        <f>IF('2. Convert to Time'!$C16="",'2. Convert to Time'!F16,'2. Convert to Time'!D16)</f>
        <v>-2.2000000000000002</v>
      </c>
      <c r="E16" s="4">
        <f>IF('2. Convert to Time'!$C16="",'2. Convert to Time'!G16,'2. Convert to Time'!E16)</f>
        <v>0.4909722222222222</v>
      </c>
      <c r="F16" s="6">
        <f>IF('2. Convert to Time'!$C16="",'2. Convert to Time'!H16,'2. Convert to Time'!F16)</f>
        <v>1.2</v>
      </c>
      <c r="G16" s="4">
        <f>IF('2. Convert to Time'!$C16="",'2. Convert to Time'!I16,'2. Convert to Time'!G16)</f>
        <v>0.7270833333333333</v>
      </c>
      <c r="H16" s="6">
        <f>IF('2. Convert to Time'!$C16="",'2. Convert to Time'!J16,'2. Convert to Time'!H16)</f>
        <v>-2.2000000000000002</v>
      </c>
      <c r="I16" s="4" t="str">
        <f>IF('2. Convert to Time'!$C16="",'2. Convert to Time'!K16,'2. Convert to Time'!I16)</f>
        <v/>
      </c>
      <c r="J16" s="6" t="str">
        <f>IF('2. Convert to Time'!$C16="",'2. Convert to Time'!L16,'2. Convert to Time'!J16)</f>
        <v/>
      </c>
      <c r="L16">
        <f t="shared" si="0"/>
        <v>13.223611111111111</v>
      </c>
    </row>
    <row r="17" spans="1:12" x14ac:dyDescent="0.2">
      <c r="A17" t="str">
        <f>'1. NOAA Data'!A17</f>
        <v>January</v>
      </c>
      <c r="B17">
        <f>'1. NOAA Data'!B17</f>
        <v>16</v>
      </c>
      <c r="C17" s="4">
        <f>IF('2. Convert to Time'!$C17="",'2. Convert to Time'!E17,'2. Convert to Time'!C17)</f>
        <v>3.472222222222222E-3</v>
      </c>
      <c r="D17" s="6">
        <f>IF('2. Convert to Time'!$C17="",'2. Convert to Time'!F17,'2. Convert to Time'!D17)</f>
        <v>1.2</v>
      </c>
      <c r="E17" s="4">
        <f>IF('2. Convert to Time'!$C17="",'2. Convert to Time'!G17,'2. Convert to Time'!E17)</f>
        <v>0.24444444444444446</v>
      </c>
      <c r="F17" s="6">
        <f>IF('2. Convert to Time'!$C17="",'2. Convert to Time'!H17,'2. Convert to Time'!F17)</f>
        <v>-2.2999999999999998</v>
      </c>
      <c r="G17" s="4">
        <f>IF('2. Convert to Time'!$C17="",'2. Convert to Time'!I17,'2. Convert to Time'!G17)</f>
        <v>0.52916666666666667</v>
      </c>
      <c r="H17" s="6">
        <f>IF('2. Convert to Time'!$C17="",'2. Convert to Time'!J17,'2. Convert to Time'!H17)</f>
        <v>1.2</v>
      </c>
      <c r="I17" s="4">
        <f>IF('2. Convert to Time'!$C17="",'2. Convert to Time'!K17,'2. Convert to Time'!I17)</f>
        <v>0.76527777777777783</v>
      </c>
      <c r="J17" s="6">
        <f>IF('2. Convert to Time'!$C17="",'2. Convert to Time'!L17,'2. Convert to Time'!J17)</f>
        <v>-2.2000000000000002</v>
      </c>
      <c r="L17">
        <f t="shared" si="0"/>
        <v>15.442361111111111</v>
      </c>
    </row>
    <row r="18" spans="1:12" x14ac:dyDescent="0.2">
      <c r="A18" t="str">
        <f>'1. NOAA Data'!A18</f>
        <v>January</v>
      </c>
      <c r="B18">
        <f>'1. NOAA Data'!B18</f>
        <v>17</v>
      </c>
      <c r="C18" s="4">
        <f>IF('2. Convert to Time'!$C18="",'2. Convert to Time'!E18,'2. Convert to Time'!C18)</f>
        <v>4.027777777777778E-2</v>
      </c>
      <c r="D18" s="6">
        <f>IF('2. Convert to Time'!$C18="",'2. Convert to Time'!F18,'2. Convert to Time'!D18)</f>
        <v>1.3</v>
      </c>
      <c r="E18" s="4">
        <f>IF('2. Convert to Time'!$C18="",'2. Convert to Time'!G18,'2. Convert to Time'!E18)</f>
        <v>0.28263888888888888</v>
      </c>
      <c r="F18" s="6">
        <f>IF('2. Convert to Time'!$C18="",'2. Convert to Time'!H18,'2. Convert to Time'!F18)</f>
        <v>-2.4</v>
      </c>
      <c r="G18" s="4">
        <f>IF('2. Convert to Time'!$C18="",'2. Convert to Time'!I18,'2. Convert to Time'!G18)</f>
        <v>0.56597222222222221</v>
      </c>
      <c r="H18" s="6">
        <f>IF('2. Convert to Time'!$C18="",'2. Convert to Time'!J18,'2. Convert to Time'!H18)</f>
        <v>1.3</v>
      </c>
      <c r="I18" s="4">
        <f>IF('2. Convert to Time'!$C18="",'2. Convert to Time'!K18,'2. Convert to Time'!I18)</f>
        <v>0.8027777777777777</v>
      </c>
      <c r="J18" s="6">
        <f>IF('2. Convert to Time'!$C18="",'2. Convert to Time'!L18,'2. Convert to Time'!J18)</f>
        <v>-2.4</v>
      </c>
      <c r="L18">
        <f t="shared" si="0"/>
        <v>16.491666666666671</v>
      </c>
    </row>
    <row r="19" spans="1:12" x14ac:dyDescent="0.2">
      <c r="A19" t="str">
        <f>'1. NOAA Data'!A19</f>
        <v>January</v>
      </c>
      <c r="B19">
        <f>'1. NOAA Data'!B19</f>
        <v>18</v>
      </c>
      <c r="C19" s="4">
        <f>IF('2. Convert to Time'!$C19="",'2. Convert to Time'!E19,'2. Convert to Time'!C19)</f>
        <v>7.6388888888888895E-2</v>
      </c>
      <c r="D19" s="6">
        <f>IF('2. Convert to Time'!$C19="",'2. Convert to Time'!F19,'2. Convert to Time'!D19)</f>
        <v>1.4</v>
      </c>
      <c r="E19" s="4">
        <f>IF('2. Convert to Time'!$C19="",'2. Convert to Time'!G19,'2. Convert to Time'!E19)</f>
        <v>0.31944444444444448</v>
      </c>
      <c r="F19" s="6">
        <f>IF('2. Convert to Time'!$C19="",'2. Convert to Time'!H19,'2. Convert to Time'!F19)</f>
        <v>-2.5</v>
      </c>
      <c r="G19" s="4">
        <f>IF('2. Convert to Time'!$C19="",'2. Convert to Time'!I19,'2. Convert to Time'!G19)</f>
        <v>0.60138888888888886</v>
      </c>
      <c r="H19" s="6">
        <f>IF('2. Convert to Time'!$C19="",'2. Convert to Time'!J19,'2. Convert to Time'!H19)</f>
        <v>1.4</v>
      </c>
      <c r="I19" s="4">
        <f>IF('2. Convert to Time'!$C19="",'2. Convert to Time'!K19,'2. Convert to Time'!I19)</f>
        <v>0.83888888888888891</v>
      </c>
      <c r="J19" s="6">
        <f>IF('2. Convert to Time'!$C19="",'2. Convert to Time'!L19,'2. Convert to Time'!J19)</f>
        <v>-2.5</v>
      </c>
      <c r="L19">
        <f t="shared" si="0"/>
        <v>17.636111111111106</v>
      </c>
    </row>
    <row r="20" spans="1:12" x14ac:dyDescent="0.2">
      <c r="A20" t="str">
        <f>'1. NOAA Data'!A20</f>
        <v>January</v>
      </c>
      <c r="B20">
        <f>'1. NOAA Data'!B20</f>
        <v>19</v>
      </c>
      <c r="C20" s="4">
        <f>IF('2. Convert to Time'!$C20="",'2. Convert to Time'!E20,'2. Convert to Time'!C20)</f>
        <v>0.1111111111111111</v>
      </c>
      <c r="D20" s="6">
        <f>IF('2. Convert to Time'!$C20="",'2. Convert to Time'!F20,'2. Convert to Time'!D20)</f>
        <v>1.5</v>
      </c>
      <c r="E20" s="4">
        <f>IF('2. Convert to Time'!$C20="",'2. Convert to Time'!G20,'2. Convert to Time'!E20)</f>
        <v>0.35555555555555557</v>
      </c>
      <c r="F20" s="6">
        <f>IF('2. Convert to Time'!$C20="",'2. Convert to Time'!H20,'2. Convert to Time'!F20)</f>
        <v>-2.5</v>
      </c>
      <c r="G20" s="4">
        <f>IF('2. Convert to Time'!$C20="",'2. Convert to Time'!I20,'2. Convert to Time'!G20)</f>
        <v>0.63541666666666663</v>
      </c>
      <c r="H20" s="6">
        <f>IF('2. Convert to Time'!$C20="",'2. Convert to Time'!J20,'2. Convert to Time'!H20)</f>
        <v>1.5</v>
      </c>
      <c r="I20" s="4">
        <f>IF('2. Convert to Time'!$C20="",'2. Convert to Time'!K20,'2. Convert to Time'!I20)</f>
        <v>0.87430555555555556</v>
      </c>
      <c r="J20" s="6" t="str">
        <f>IF('2. Convert to Time'!$C20="",'2. Convert to Time'!L20,'2. Convert to Time'!J20)</f>
        <v/>
      </c>
      <c r="L20">
        <f t="shared" si="0"/>
        <v>21.476388888888888</v>
      </c>
    </row>
    <row r="21" spans="1:12" x14ac:dyDescent="0.2">
      <c r="A21" t="str">
        <f>'1. NOAA Data'!A21</f>
        <v>January</v>
      </c>
      <c r="B21">
        <f>'1. NOAA Data'!B21</f>
        <v>20</v>
      </c>
      <c r="C21" s="4">
        <f>IF('2. Convert to Time'!$C21="",'2. Convert to Time'!E21,'2. Convert to Time'!C21)</f>
        <v>0.14652777777777778</v>
      </c>
      <c r="D21" s="6">
        <f>IF('2. Convert to Time'!$C21="",'2. Convert to Time'!F21,'2. Convert to Time'!D21)</f>
        <v>1.6</v>
      </c>
      <c r="E21" s="4">
        <f>IF('2. Convert to Time'!$C21="",'2. Convert to Time'!G21,'2. Convert to Time'!E21)</f>
        <v>0.39097222222222222</v>
      </c>
      <c r="F21" s="6">
        <f>IF('2. Convert to Time'!$C21="",'2. Convert to Time'!H21,'2. Convert to Time'!F21)</f>
        <v>-2.6</v>
      </c>
      <c r="G21" s="4">
        <f>IF('2. Convert to Time'!$C21="",'2. Convert to Time'!I21,'2. Convert to Time'!G21)</f>
        <v>0.6694444444444444</v>
      </c>
      <c r="H21" s="6">
        <f>IF('2. Convert to Time'!$C21="",'2. Convert to Time'!J21,'2. Convert to Time'!H21)</f>
        <v>1.5</v>
      </c>
      <c r="I21" s="4">
        <f>IF('2. Convert to Time'!$C21="",'2. Convert to Time'!K21,'2. Convert to Time'!I21)</f>
        <v>0.90902777777777777</v>
      </c>
      <c r="J21" s="6" t="str">
        <f>IF('2. Convert to Time'!$C21="",'2. Convert to Time'!L21,'2. Convert to Time'!J21)</f>
        <v/>
      </c>
      <c r="L21">
        <f t="shared" si="0"/>
        <v>22.615972222222219</v>
      </c>
    </row>
    <row r="22" spans="1:12" x14ac:dyDescent="0.2">
      <c r="A22" t="str">
        <f>'1. NOAA Data'!A22</f>
        <v>January</v>
      </c>
      <c r="B22">
        <f>'1. NOAA Data'!B22</f>
        <v>21</v>
      </c>
      <c r="C22" s="4">
        <f>IF('2. Convert to Time'!$C22="",'2. Convert to Time'!E22,'2. Convert to Time'!C22)</f>
        <v>0.18124999999999999</v>
      </c>
      <c r="D22" s="6">
        <f>IF('2. Convert to Time'!$C22="",'2. Convert to Time'!F22,'2. Convert to Time'!D22)</f>
        <v>1.6</v>
      </c>
      <c r="E22" s="4">
        <f>IF('2. Convert to Time'!$C22="",'2. Convert to Time'!G22,'2. Convert to Time'!E22)</f>
        <v>0.42638888888888887</v>
      </c>
      <c r="F22" s="6">
        <f>IF('2. Convert to Time'!$C22="",'2. Convert to Time'!H22,'2. Convert to Time'!F22)</f>
        <v>-2.6</v>
      </c>
      <c r="G22" s="4">
        <f>IF('2. Convert to Time'!$C22="",'2. Convert to Time'!I22,'2. Convert to Time'!G22)</f>
        <v>0.70416666666666661</v>
      </c>
      <c r="H22" s="6">
        <f>IF('2. Convert to Time'!$C22="",'2. Convert to Time'!J22,'2. Convert to Time'!H22)</f>
        <v>1.6</v>
      </c>
      <c r="I22" s="4">
        <f>IF('2. Convert to Time'!$C22="",'2. Convert to Time'!K22,'2. Convert to Time'!I22)</f>
        <v>0.94374999999999998</v>
      </c>
      <c r="J22" s="6" t="str">
        <f>IF('2. Convert to Time'!$C22="",'2. Convert to Time'!L22,'2. Convert to Time'!J22)</f>
        <v/>
      </c>
      <c r="L22">
        <f t="shared" si="0"/>
        <v>23.855555555555554</v>
      </c>
    </row>
    <row r="23" spans="1:12" x14ac:dyDescent="0.2">
      <c r="A23" t="str">
        <f>'1. NOAA Data'!A23</f>
        <v>January</v>
      </c>
      <c r="B23">
        <f>'1. NOAA Data'!B23</f>
        <v>22</v>
      </c>
      <c r="C23" s="4">
        <f>IF('2. Convert to Time'!$C23="",'2. Convert to Time'!E23,'2. Convert to Time'!C23)</f>
        <v>0.21666666666666667</v>
      </c>
      <c r="D23" s="6">
        <f>IF('2. Convert to Time'!$C23="",'2. Convert to Time'!F23,'2. Convert to Time'!D23)</f>
        <v>1.6</v>
      </c>
      <c r="E23" s="4">
        <f>IF('2. Convert to Time'!$C23="",'2. Convert to Time'!G23,'2. Convert to Time'!E23)</f>
        <v>0.46180555555555558</v>
      </c>
      <c r="F23" s="6">
        <f>IF('2. Convert to Time'!$C23="",'2. Convert to Time'!H23,'2. Convert to Time'!F23)</f>
        <v>-2.6</v>
      </c>
      <c r="G23" s="4">
        <f>IF('2. Convert to Time'!$C23="",'2. Convert to Time'!I23,'2. Convert to Time'!G23)</f>
        <v>0.73819444444444438</v>
      </c>
      <c r="H23" s="6">
        <f>IF('2. Convert to Time'!$C23="",'2. Convert to Time'!J23,'2. Convert to Time'!H23)</f>
        <v>1.6</v>
      </c>
      <c r="I23" s="4">
        <f>IF('2. Convert to Time'!$C23="",'2. Convert to Time'!K23,'2. Convert to Time'!I23)</f>
        <v>0.97916666666666663</v>
      </c>
      <c r="J23" s="6" t="str">
        <f>IF('2. Convert to Time'!$C23="",'2. Convert to Time'!L23,'2. Convert to Time'!J23)</f>
        <v/>
      </c>
      <c r="L23">
        <f t="shared" si="0"/>
        <v>24.995833333333337</v>
      </c>
    </row>
    <row r="24" spans="1:12" x14ac:dyDescent="0.2">
      <c r="A24" t="str">
        <f>'1. NOAA Data'!A24</f>
        <v>January</v>
      </c>
      <c r="B24">
        <f>'1. NOAA Data'!B24</f>
        <v>23</v>
      </c>
      <c r="C24" s="4">
        <f>IF('2. Convert to Time'!$C24="",'2. Convert to Time'!E24,'2. Convert to Time'!C24)</f>
        <v>0.25347222222222221</v>
      </c>
      <c r="D24" s="6">
        <f>IF('2. Convert to Time'!$C24="",'2. Convert to Time'!F24,'2. Convert to Time'!D24)</f>
        <v>1.6</v>
      </c>
      <c r="E24" s="4">
        <f>IF('2. Convert to Time'!$C24="",'2. Convert to Time'!G24,'2. Convert to Time'!E24)</f>
        <v>0.49791666666666662</v>
      </c>
      <c r="F24" s="6">
        <f>IF('2. Convert to Time'!$C24="",'2. Convert to Time'!H24,'2. Convert to Time'!F24)</f>
        <v>-2.6</v>
      </c>
      <c r="G24" s="4">
        <f>IF('2. Convert to Time'!$C24="",'2. Convert to Time'!I24,'2. Convert to Time'!G24)</f>
        <v>0.77430555555555547</v>
      </c>
      <c r="H24" s="6">
        <f>IF('2. Convert to Time'!$C24="",'2. Convert to Time'!J24,'2. Convert to Time'!H24)</f>
        <v>1.5</v>
      </c>
      <c r="I24" s="4" t="str">
        <f>IF('2. Convert to Time'!$C24="",'2. Convert to Time'!K24,'2. Convert to Time'!I24)</f>
        <v/>
      </c>
      <c r="J24" s="6" t="str">
        <f>IF('2. Convert to Time'!$C24="",'2. Convert to Time'!L24,'2. Convert to Time'!J24)</f>
        <v/>
      </c>
      <c r="L24">
        <f t="shared" si="0"/>
        <v>25.025694444444444</v>
      </c>
    </row>
    <row r="25" spans="1:12" x14ac:dyDescent="0.2">
      <c r="A25" t="str">
        <f>'1. NOAA Data'!A25</f>
        <v>January</v>
      </c>
      <c r="B25">
        <f>'1. NOAA Data'!B25</f>
        <v>24</v>
      </c>
      <c r="C25" s="4">
        <f>IF('2. Convert to Time'!$C25="",'2. Convert to Time'!E25,'2. Convert to Time'!C25)</f>
        <v>1.5277777777777777E-2</v>
      </c>
      <c r="D25" s="6">
        <f>IF('2. Convert to Time'!$C25="",'2. Convert to Time'!F25,'2. Convert to Time'!D25)</f>
        <v>-2.6</v>
      </c>
      <c r="E25" s="4">
        <f>IF('2. Convert to Time'!$C25="",'2. Convert to Time'!G25,'2. Convert to Time'!E25)</f>
        <v>0.29097222222222224</v>
      </c>
      <c r="F25" s="6">
        <f>IF('2. Convert to Time'!$C25="",'2. Convert to Time'!H25,'2. Convert to Time'!F25)</f>
        <v>1.5</v>
      </c>
      <c r="G25" s="4">
        <f>IF('2. Convert to Time'!$C25="",'2. Convert to Time'!I25,'2. Convert to Time'!G25)</f>
        <v>0.53541666666666665</v>
      </c>
      <c r="H25" s="6">
        <f>IF('2. Convert to Time'!$C25="",'2. Convert to Time'!J25,'2. Convert to Time'!H25)</f>
        <v>-2.5</v>
      </c>
      <c r="I25" s="4">
        <f>IF('2. Convert to Time'!$C25="",'2. Convert to Time'!K25,'2. Convert to Time'!I25)</f>
        <v>0.81180555555555556</v>
      </c>
      <c r="J25" s="6">
        <f>IF('2. Convert to Time'!$C25="",'2. Convert to Time'!L25,'2. Convert to Time'!J25)</f>
        <v>1.5</v>
      </c>
      <c r="L25">
        <f t="shared" si="0"/>
        <v>23.553472222222222</v>
      </c>
    </row>
    <row r="26" spans="1:12" x14ac:dyDescent="0.2">
      <c r="A26" t="str">
        <f>'1. NOAA Data'!A26</f>
        <v>January</v>
      </c>
      <c r="B26">
        <f>'1. NOAA Data'!B26</f>
        <v>25</v>
      </c>
      <c r="C26" s="4">
        <f>IF('2. Convert to Time'!$C26="",'2. Convert to Time'!E26,'2. Convert to Time'!C26)</f>
        <v>5.2777777777777778E-2</v>
      </c>
      <c r="D26" s="6">
        <f>IF('2. Convert to Time'!$C26="",'2. Convert to Time'!F26,'2. Convert to Time'!D26)</f>
        <v>-2.5</v>
      </c>
      <c r="E26" s="4">
        <f>IF('2. Convert to Time'!$C26="",'2. Convert to Time'!G26,'2. Convert to Time'!E26)</f>
        <v>0.33124999999999999</v>
      </c>
      <c r="F26" s="6">
        <f>IF('2. Convert to Time'!$C26="",'2. Convert to Time'!H26,'2. Convert to Time'!F26)</f>
        <v>1.4</v>
      </c>
      <c r="G26" s="4">
        <f>IF('2. Convert to Time'!$C26="",'2. Convert to Time'!I26,'2. Convert to Time'!G26)</f>
        <v>0.57430555555555551</v>
      </c>
      <c r="H26" s="6">
        <f>IF('2. Convert to Time'!$C26="",'2. Convert to Time'!J26,'2. Convert to Time'!H26)</f>
        <v>-2.5</v>
      </c>
      <c r="I26" s="4">
        <f>IF('2. Convert to Time'!$C26="",'2. Convert to Time'!K26,'2. Convert to Time'!I26)</f>
        <v>0.85069444444444453</v>
      </c>
      <c r="J26" s="6">
        <f>IF('2. Convert to Time'!$C26="",'2. Convert to Time'!L26,'2. Convert to Time'!J26)</f>
        <v>1.4</v>
      </c>
      <c r="L26">
        <f t="shared" si="0"/>
        <v>24.609027777777772</v>
      </c>
    </row>
    <row r="27" spans="1:12" x14ac:dyDescent="0.2">
      <c r="A27" t="str">
        <f>'1. NOAA Data'!A27</f>
        <v>January</v>
      </c>
      <c r="B27">
        <f>'1. NOAA Data'!B27</f>
        <v>26</v>
      </c>
      <c r="C27" s="4">
        <f>IF('2. Convert to Time'!$C27="",'2. Convert to Time'!E27,'2. Convert to Time'!C27)</f>
        <v>9.2361111111111116E-2</v>
      </c>
      <c r="D27" s="6">
        <f>IF('2. Convert to Time'!$C27="",'2. Convert to Time'!F27,'2. Convert to Time'!D27)</f>
        <v>-2.4</v>
      </c>
      <c r="E27" s="4">
        <f>IF('2. Convert to Time'!$C27="",'2. Convert to Time'!G27,'2. Convert to Time'!E27)</f>
        <v>0.37361111111111112</v>
      </c>
      <c r="F27" s="6">
        <f>IF('2. Convert to Time'!$C27="",'2. Convert to Time'!H27,'2. Convert to Time'!F27)</f>
        <v>1.4</v>
      </c>
      <c r="G27" s="4">
        <f>IF('2. Convert to Time'!$C27="",'2. Convert to Time'!I27,'2. Convert to Time'!G27)</f>
        <v>0.61458333333333337</v>
      </c>
      <c r="H27" s="6">
        <f>IF('2. Convert to Time'!$C27="",'2. Convert to Time'!J27,'2. Convert to Time'!H27)</f>
        <v>-2.2999999999999998</v>
      </c>
      <c r="I27" s="4">
        <f>IF('2. Convert to Time'!$C27="",'2. Convert to Time'!K27,'2. Convert to Time'!I27)</f>
        <v>0.8930555555555556</v>
      </c>
      <c r="J27" s="6" t="str">
        <f>IF('2. Convert to Time'!$C27="",'2. Convert to Time'!L27,'2. Convert to Time'!J27)</f>
        <v/>
      </c>
      <c r="L27">
        <f t="shared" si="0"/>
        <v>24.673611111111107</v>
      </c>
    </row>
    <row r="28" spans="1:12" x14ac:dyDescent="0.2">
      <c r="A28" t="str">
        <f>'1. NOAA Data'!A28</f>
        <v>January</v>
      </c>
      <c r="B28">
        <f>'1. NOAA Data'!B28</f>
        <v>27</v>
      </c>
      <c r="C28" s="4">
        <f>IF('2. Convert to Time'!$C28="",'2. Convert to Time'!E28,'2. Convert to Time'!C28)</f>
        <v>0.13402777777777777</v>
      </c>
      <c r="D28" s="6">
        <f>IF('2. Convert to Time'!$C28="",'2. Convert to Time'!F28,'2. Convert to Time'!D28)</f>
        <v>-2.2999999999999998</v>
      </c>
      <c r="E28" s="4">
        <f>IF('2. Convert to Time'!$C28="",'2. Convert to Time'!G28,'2. Convert to Time'!E28)</f>
        <v>0.41805555555555557</v>
      </c>
      <c r="F28" s="6">
        <f>IF('2. Convert to Time'!$C28="",'2. Convert to Time'!H28,'2. Convert to Time'!F28)</f>
        <v>1.3</v>
      </c>
      <c r="G28" s="4">
        <f>IF('2. Convert to Time'!$C28="",'2. Convert to Time'!I28,'2. Convert to Time'!G28)</f>
        <v>0.65694444444444444</v>
      </c>
      <c r="H28" s="6">
        <f>IF('2. Convert to Time'!$C28="",'2. Convert to Time'!J28,'2. Convert to Time'!H28)</f>
        <v>-2.2000000000000002</v>
      </c>
      <c r="I28" s="4">
        <f>IF('2. Convert to Time'!$C28="",'2. Convert to Time'!K28,'2. Convert to Time'!I28)</f>
        <v>0.93680555555555556</v>
      </c>
      <c r="J28" s="6" t="str">
        <f>IF('2. Convert to Time'!$C28="",'2. Convert to Time'!L28,'2. Convert to Time'!J28)</f>
        <v/>
      </c>
      <c r="L28">
        <f t="shared" si="0"/>
        <v>25.945833333333333</v>
      </c>
    </row>
    <row r="29" spans="1:12" x14ac:dyDescent="0.2">
      <c r="A29" t="str">
        <f>'1. NOAA Data'!A29</f>
        <v>January</v>
      </c>
      <c r="B29">
        <f>'1. NOAA Data'!B29</f>
        <v>28</v>
      </c>
      <c r="C29" s="4">
        <f>IF('2. Convert to Time'!$C29="",'2. Convert to Time'!E29,'2. Convert to Time'!C29)</f>
        <v>0.17777777777777778</v>
      </c>
      <c r="D29" s="6">
        <f>IF('2. Convert to Time'!$C29="",'2. Convert to Time'!F29,'2. Convert to Time'!D29)</f>
        <v>-2.2000000000000002</v>
      </c>
      <c r="E29" s="4">
        <f>IF('2. Convert to Time'!$C29="",'2. Convert to Time'!G29,'2. Convert to Time'!E29)</f>
        <v>0.46319444444444446</v>
      </c>
      <c r="F29" s="6">
        <f>IF('2. Convert to Time'!$C29="",'2. Convert to Time'!H29,'2. Convert to Time'!F29)</f>
        <v>1.2</v>
      </c>
      <c r="G29" s="4">
        <f>IF('2. Convert to Time'!$C29="",'2. Convert to Time'!I29,'2. Convert to Time'!G29)</f>
        <v>0.7006944444444444</v>
      </c>
      <c r="H29" s="6">
        <f>IF('2. Convert to Time'!$C29="",'2. Convert to Time'!J29,'2. Convert to Time'!H29)</f>
        <v>-2.1</v>
      </c>
      <c r="I29" s="4">
        <f>IF('2. Convert to Time'!$C29="",'2. Convert to Time'!K29,'2. Convert to Time'!I29)</f>
        <v>0.98055555555555562</v>
      </c>
      <c r="J29" s="6" t="str">
        <f>IF('2. Convert to Time'!$C29="",'2. Convert to Time'!L29,'2. Convert to Time'!J29)</f>
        <v/>
      </c>
      <c r="L29">
        <f t="shared" si="0"/>
        <v>27.222222222222218</v>
      </c>
    </row>
    <row r="30" spans="1:12" x14ac:dyDescent="0.2">
      <c r="A30" t="str">
        <f>'1. NOAA Data'!A30</f>
        <v>January</v>
      </c>
      <c r="B30">
        <f>'1. NOAA Data'!B30</f>
        <v>29</v>
      </c>
      <c r="C30" s="4">
        <f>IF('2. Convert to Time'!$C30="",'2. Convert to Time'!E30,'2. Convert to Time'!C30)</f>
        <v>0.22083333333333333</v>
      </c>
      <c r="D30" s="6">
        <f>IF('2. Convert to Time'!$C30="",'2. Convert to Time'!F30,'2. Convert to Time'!D30)</f>
        <v>-2.2000000000000002</v>
      </c>
      <c r="E30" s="4">
        <f>IF('2. Convert to Time'!$C30="",'2. Convert to Time'!G30,'2. Convert to Time'!E30)</f>
        <v>0.50694444444444442</v>
      </c>
      <c r="F30" s="6">
        <f>IF('2. Convert to Time'!$C30="",'2. Convert to Time'!H30,'2. Convert to Time'!F30)</f>
        <v>1.2</v>
      </c>
      <c r="G30" s="4">
        <f>IF('2. Convert to Time'!$C30="",'2. Convert to Time'!I30,'2. Convert to Time'!G30)</f>
        <v>0.74236111111111114</v>
      </c>
      <c r="H30" s="6">
        <f>IF('2. Convert to Time'!$C30="",'2. Convert to Time'!J30,'2. Convert to Time'!H30)</f>
        <v>-2.1</v>
      </c>
      <c r="I30" s="4" t="str">
        <f>IF('2. Convert to Time'!$C30="",'2. Convert to Time'!K30,'2. Convert to Time'!I30)</f>
        <v/>
      </c>
      <c r="J30" s="6" t="str">
        <f>IF('2. Convert to Time'!$C30="",'2. Convert to Time'!L30,'2. Convert to Time'!J30)</f>
        <v/>
      </c>
      <c r="L30">
        <f t="shared" si="0"/>
        <v>27.370138888888889</v>
      </c>
    </row>
    <row r="31" spans="1:12" x14ac:dyDescent="0.2">
      <c r="A31" t="str">
        <f>'1. NOAA Data'!A31</f>
        <v>January</v>
      </c>
      <c r="B31">
        <f>'1. NOAA Data'!B31</f>
        <v>30</v>
      </c>
      <c r="C31" s="4">
        <f>IF('2. Convert to Time'!$C31="",'2. Convert to Time'!E31,'2. Convert to Time'!C31)</f>
        <v>2.2222222222222223E-2</v>
      </c>
      <c r="D31" s="6">
        <f>IF('2. Convert to Time'!$C31="",'2. Convert to Time'!F31,'2. Convert to Time'!D31)</f>
        <v>1.3</v>
      </c>
      <c r="E31" s="4">
        <f>IF('2. Convert to Time'!$C31="",'2. Convert to Time'!G31,'2. Convert to Time'!E31)</f>
        <v>0.26180555555555557</v>
      </c>
      <c r="F31" s="6">
        <f>IF('2. Convert to Time'!$C31="",'2. Convert to Time'!H31,'2. Convert to Time'!F31)</f>
        <v>-2.2000000000000002</v>
      </c>
      <c r="G31" s="4">
        <f>IF('2. Convert to Time'!$C31="",'2. Convert to Time'!I31,'2. Convert to Time'!G31)</f>
        <v>0.54722222222222217</v>
      </c>
      <c r="H31" s="6">
        <f>IF('2. Convert to Time'!$C31="",'2. Convert to Time'!J31,'2. Convert to Time'!H31)</f>
        <v>1.3</v>
      </c>
      <c r="I31" s="4">
        <f>IF('2. Convert to Time'!$C31="",'2. Convert to Time'!K31,'2. Convert to Time'!I31)</f>
        <v>0.78194444444444444</v>
      </c>
      <c r="J31" s="6">
        <f>IF('2. Convert to Time'!$C31="",'2. Convert to Time'!L31,'2. Convert to Time'!J31)</f>
        <v>-2.1</v>
      </c>
      <c r="L31">
        <f t="shared" si="0"/>
        <v>29.913194444444443</v>
      </c>
    </row>
    <row r="32" spans="1:12" x14ac:dyDescent="0.2">
      <c r="A32" t="str">
        <f>'1. NOAA Data'!A32</f>
        <v>January</v>
      </c>
      <c r="B32">
        <f>'1. NOAA Data'!B32</f>
        <v>31</v>
      </c>
      <c r="C32" s="4">
        <f>IF('2. Convert to Time'!$C32="",'2. Convert to Time'!E32,'2. Convert to Time'!C32)</f>
        <v>6.0416666666666667E-2</v>
      </c>
      <c r="D32" s="6">
        <f>IF('2. Convert to Time'!$C32="",'2. Convert to Time'!F32,'2. Convert to Time'!D32)</f>
        <v>1.3</v>
      </c>
      <c r="E32" s="4">
        <f>IF('2. Convert to Time'!$C32="",'2. Convert to Time'!G32,'2. Convert to Time'!E32)</f>
        <v>0.3</v>
      </c>
      <c r="F32" s="6">
        <f>IF('2. Convert to Time'!$C32="",'2. Convert to Time'!H32,'2. Convert to Time'!F32)</f>
        <v>-2.2000000000000002</v>
      </c>
      <c r="G32" s="4">
        <f>IF('2. Convert to Time'!$C32="",'2. Convert to Time'!I32,'2. Convert to Time'!G32)</f>
        <v>0.58333333333333337</v>
      </c>
      <c r="H32" s="6">
        <f>IF('2. Convert to Time'!$C32="",'2. Convert to Time'!J32,'2. Convert to Time'!H32)</f>
        <v>1.3</v>
      </c>
      <c r="I32" s="4">
        <f>IF('2. Convert to Time'!$C32="",'2. Convert to Time'!K32,'2. Convert to Time'!I32)</f>
        <v>0.81736111111111109</v>
      </c>
      <c r="J32" s="6">
        <f>IF('2. Convert to Time'!$C32="",'2. Convert to Time'!L32,'2. Convert to Time'!J32)</f>
        <v>-2.2000000000000002</v>
      </c>
      <c r="L32">
        <f t="shared" si="0"/>
        <v>30.961111111111105</v>
      </c>
    </row>
    <row r="33" spans="1:12" x14ac:dyDescent="0.2">
      <c r="A33" t="str">
        <f>'1. NOAA Data'!A33</f>
        <v>February</v>
      </c>
      <c r="B33">
        <f>'1. NOAA Data'!B33</f>
        <v>1</v>
      </c>
      <c r="C33" s="4">
        <f>IF('2. Convert to Time'!$C33="",'2. Convert to Time'!E33,'2. Convert to Time'!C33)</f>
        <v>9.4444444444444442E-2</v>
      </c>
      <c r="D33" s="6">
        <f>IF('2. Convert to Time'!$C33="",'2. Convert to Time'!F33,'2. Convert to Time'!D33)</f>
        <v>1.4</v>
      </c>
      <c r="E33" s="4">
        <f>IF('2. Convert to Time'!$C33="",'2. Convert to Time'!G33,'2. Convert to Time'!E33)</f>
        <v>0.33402777777777781</v>
      </c>
      <c r="F33" s="6">
        <f>IF('2. Convert to Time'!$C33="",'2. Convert to Time'!H33,'2. Convert to Time'!F33)</f>
        <v>-2.2999999999999998</v>
      </c>
      <c r="G33" s="4">
        <f>IF('2. Convert to Time'!$C33="",'2. Convert to Time'!I33,'2. Convert to Time'!G33)</f>
        <v>0.61527777777777781</v>
      </c>
      <c r="H33" s="6">
        <f>IF('2. Convert to Time'!$C33="",'2. Convert to Time'!J33,'2. Convert to Time'!H33)</f>
        <v>1.3</v>
      </c>
      <c r="I33" s="4">
        <f>IF('2. Convert to Time'!$C33="",'2. Convert to Time'!K33,'2. Convert to Time'!I33)</f>
        <v>0.85</v>
      </c>
      <c r="J33" s="6" t="str">
        <f>IF('2. Convert to Time'!$C33="",'2. Convert to Time'!L33,'2. Convert to Time'!J33)</f>
        <v/>
      </c>
      <c r="L33">
        <f t="shared" si="0"/>
        <v>3.2937500000000006</v>
      </c>
    </row>
    <row r="34" spans="1:12" x14ac:dyDescent="0.2">
      <c r="A34" t="str">
        <f>'1. NOAA Data'!A34</f>
        <v>February</v>
      </c>
      <c r="B34">
        <f>'1. NOAA Data'!B34</f>
        <v>2</v>
      </c>
      <c r="C34" s="4">
        <f>IF('2. Convert to Time'!$C34="",'2. Convert to Time'!E34,'2. Convert to Time'!C34)</f>
        <v>0.12569444444444444</v>
      </c>
      <c r="D34" s="6">
        <f>IF('2. Convert to Time'!$C34="",'2. Convert to Time'!F34,'2. Convert to Time'!D34)</f>
        <v>1.4</v>
      </c>
      <c r="E34" s="4">
        <f>IF('2. Convert to Time'!$C34="",'2. Convert to Time'!G34,'2. Convert to Time'!E34)</f>
        <v>0.36527777777777781</v>
      </c>
      <c r="F34" s="6">
        <f>IF('2. Convert to Time'!$C34="",'2. Convert to Time'!H34,'2. Convert to Time'!F34)</f>
        <v>-2.4</v>
      </c>
      <c r="G34" s="4">
        <f>IF('2. Convert to Time'!$C34="",'2. Convert to Time'!I34,'2. Convert to Time'!G34)</f>
        <v>0.64513888888888882</v>
      </c>
      <c r="H34" s="6">
        <f>IF('2. Convert to Time'!$C34="",'2. Convert to Time'!J34,'2. Convert to Time'!H34)</f>
        <v>1.4</v>
      </c>
      <c r="I34" s="4">
        <f>IF('2. Convert to Time'!$C34="",'2. Convert to Time'!K34,'2. Convert to Time'!I34)</f>
        <v>0.87986111111111109</v>
      </c>
      <c r="J34" s="6" t="str">
        <f>IF('2. Convert to Time'!$C34="",'2. Convert to Time'!L34,'2. Convert to Time'!J34)</f>
        <v/>
      </c>
      <c r="L34">
        <f t="shared" si="0"/>
        <v>4.4159722222222229</v>
      </c>
    </row>
    <row r="35" spans="1:12" x14ac:dyDescent="0.2">
      <c r="A35" t="str">
        <f>'1. NOAA Data'!A35</f>
        <v>February</v>
      </c>
      <c r="B35">
        <f>'1. NOAA Data'!B35</f>
        <v>3</v>
      </c>
      <c r="C35" s="4">
        <f>IF('2. Convert to Time'!$C35="",'2. Convert to Time'!E35,'2. Convert to Time'!C35)</f>
        <v>0.15416666666666667</v>
      </c>
      <c r="D35" s="6">
        <f>IF('2. Convert to Time'!$C35="",'2. Convert to Time'!F35,'2. Convert to Time'!D35)</f>
        <v>1.4</v>
      </c>
      <c r="E35" s="4">
        <f>IF('2. Convert to Time'!$C35="",'2. Convert to Time'!G35,'2. Convert to Time'!E35)</f>
        <v>0.39513888888888887</v>
      </c>
      <c r="F35" s="6">
        <f>IF('2. Convert to Time'!$C35="",'2. Convert to Time'!H35,'2. Convert to Time'!F35)</f>
        <v>-2.4</v>
      </c>
      <c r="G35" s="4">
        <f>IF('2. Convert to Time'!$C35="",'2. Convert to Time'!I35,'2. Convert to Time'!G35)</f>
        <v>0.67222222222222217</v>
      </c>
      <c r="H35" s="6">
        <f>IF('2. Convert to Time'!$C35="",'2. Convert to Time'!J35,'2. Convert to Time'!H35)</f>
        <v>1.4</v>
      </c>
      <c r="I35" s="4">
        <f>IF('2. Convert to Time'!$C35="",'2. Convert to Time'!K35,'2. Convert to Time'!I35)</f>
        <v>0.90833333333333333</v>
      </c>
      <c r="J35" s="6" t="str">
        <f>IF('2. Convert to Time'!$C35="",'2. Convert to Time'!L35,'2. Convert to Time'!J35)</f>
        <v/>
      </c>
      <c r="L35">
        <f t="shared" si="0"/>
        <v>5.5298611111111118</v>
      </c>
    </row>
    <row r="36" spans="1:12" x14ac:dyDescent="0.2">
      <c r="A36" t="str">
        <f>'1. NOAA Data'!A36</f>
        <v>February</v>
      </c>
      <c r="B36">
        <f>'1. NOAA Data'!B36</f>
        <v>4</v>
      </c>
      <c r="C36" s="4">
        <f>IF('2. Convert to Time'!$C36="",'2. Convert to Time'!E36,'2. Convert to Time'!C36)</f>
        <v>0.18194444444444444</v>
      </c>
      <c r="D36" s="6">
        <f>IF('2. Convert to Time'!$C36="",'2. Convert to Time'!F36,'2. Convert to Time'!D36)</f>
        <v>1.4</v>
      </c>
      <c r="E36" s="4">
        <f>IF('2. Convert to Time'!$C36="",'2. Convert to Time'!G36,'2. Convert to Time'!E36)</f>
        <v>0.42291666666666666</v>
      </c>
      <c r="F36" s="6">
        <f>IF('2. Convert to Time'!$C36="",'2. Convert to Time'!H36,'2. Convert to Time'!F36)</f>
        <v>-2.4</v>
      </c>
      <c r="G36" s="4">
        <f>IF('2. Convert to Time'!$C36="",'2. Convert to Time'!I36,'2. Convert to Time'!G36)</f>
        <v>0.69861111111111107</v>
      </c>
      <c r="H36" s="6">
        <f>IF('2. Convert to Time'!$C36="",'2. Convert to Time'!J36,'2. Convert to Time'!H36)</f>
        <v>1.4</v>
      </c>
      <c r="I36" s="4">
        <f>IF('2. Convert to Time'!$C36="",'2. Convert to Time'!K36,'2. Convert to Time'!I36)</f>
        <v>0.93541666666666667</v>
      </c>
      <c r="J36" s="6" t="str">
        <f>IF('2. Convert to Time'!$C36="",'2. Convert to Time'!L36,'2. Convert to Time'!J36)</f>
        <v/>
      </c>
      <c r="L36">
        <f t="shared" si="0"/>
        <v>6.6388888888888893</v>
      </c>
    </row>
    <row r="37" spans="1:12" x14ac:dyDescent="0.2">
      <c r="A37" t="str">
        <f>'1. NOAA Data'!A37</f>
        <v>February</v>
      </c>
      <c r="B37">
        <f>'1. NOAA Data'!B37</f>
        <v>5</v>
      </c>
      <c r="C37" s="4">
        <f>IF('2. Convert to Time'!$C37="",'2. Convert to Time'!E37,'2. Convert to Time'!C37)</f>
        <v>0.20833333333333334</v>
      </c>
      <c r="D37" s="6">
        <f>IF('2. Convert to Time'!$C37="",'2. Convert to Time'!F37,'2. Convert to Time'!D37)</f>
        <v>1.4</v>
      </c>
      <c r="E37" s="4">
        <f>IF('2. Convert to Time'!$C37="",'2. Convert to Time'!G37,'2. Convert to Time'!E37)</f>
        <v>0.45</v>
      </c>
      <c r="F37" s="6">
        <f>IF('2. Convert to Time'!$C37="",'2. Convert to Time'!H37,'2. Convert to Time'!F37)</f>
        <v>-2.4</v>
      </c>
      <c r="G37" s="4">
        <f>IF('2. Convert to Time'!$C37="",'2. Convert to Time'!I37,'2. Convert to Time'!G37)</f>
        <v>0.72430555555555554</v>
      </c>
      <c r="H37" s="6">
        <f>IF('2. Convert to Time'!$C37="",'2. Convert to Time'!J37,'2. Convert to Time'!H37)</f>
        <v>1.4</v>
      </c>
      <c r="I37" s="4">
        <f>IF('2. Convert to Time'!$C37="",'2. Convert to Time'!K37,'2. Convert to Time'!I37)</f>
        <v>0.96180555555555547</v>
      </c>
      <c r="J37" s="6" t="str">
        <f>IF('2. Convert to Time'!$C37="",'2. Convert to Time'!L37,'2. Convert to Time'!J37)</f>
        <v/>
      </c>
      <c r="L37">
        <f t="shared" si="0"/>
        <v>7.7444444444444436</v>
      </c>
    </row>
    <row r="38" spans="1:12" x14ac:dyDescent="0.2">
      <c r="A38" t="str">
        <f>'1. NOAA Data'!A38</f>
        <v>February</v>
      </c>
      <c r="B38">
        <f>'1. NOAA Data'!B38</f>
        <v>6</v>
      </c>
      <c r="C38" s="4">
        <f>IF('2. Convert to Time'!$C38="",'2. Convert to Time'!E38,'2. Convert to Time'!C38)</f>
        <v>0.23402777777777781</v>
      </c>
      <c r="D38" s="6">
        <f>IF('2. Convert to Time'!$C38="",'2. Convert to Time'!F38,'2. Convert to Time'!D38)</f>
        <v>1.4</v>
      </c>
      <c r="E38" s="4">
        <f>IF('2. Convert to Time'!$C38="",'2. Convert to Time'!G38,'2. Convert to Time'!E38)</f>
        <v>0.47638888888888892</v>
      </c>
      <c r="F38" s="6">
        <f>IF('2. Convert to Time'!$C38="",'2. Convert to Time'!H38,'2. Convert to Time'!F38)</f>
        <v>-2.4</v>
      </c>
      <c r="G38" s="4">
        <f>IF('2. Convert to Time'!$C38="",'2. Convert to Time'!I38,'2. Convert to Time'!G38)</f>
        <v>0.75</v>
      </c>
      <c r="H38" s="6">
        <f>IF('2. Convert to Time'!$C38="",'2. Convert to Time'!J38,'2. Convert to Time'!H38)</f>
        <v>1.4</v>
      </c>
      <c r="I38" s="4">
        <f>IF('2. Convert to Time'!$C38="",'2. Convert to Time'!K38,'2. Convert to Time'!I38)</f>
        <v>0.98819444444444438</v>
      </c>
      <c r="J38" s="6" t="str">
        <f>IF('2. Convert to Time'!$C38="",'2. Convert to Time'!L38,'2. Convert to Time'!J38)</f>
        <v/>
      </c>
      <c r="L38">
        <f t="shared" si="0"/>
        <v>8.8486111111111114</v>
      </c>
    </row>
    <row r="39" spans="1:12" x14ac:dyDescent="0.2">
      <c r="A39" t="str">
        <f>'1. NOAA Data'!A39</f>
        <v>February</v>
      </c>
      <c r="B39">
        <f>'1. NOAA Data'!B39</f>
        <v>7</v>
      </c>
      <c r="C39" s="4">
        <f>IF('2. Convert to Time'!$C39="",'2. Convert to Time'!E39,'2. Convert to Time'!C39)</f>
        <v>0.25972222222222224</v>
      </c>
      <c r="D39" s="6">
        <f>IF('2. Convert to Time'!$C39="",'2. Convert to Time'!F39,'2. Convert to Time'!D39)</f>
        <v>1.4</v>
      </c>
      <c r="E39" s="4">
        <f>IF('2. Convert to Time'!$C39="",'2. Convert to Time'!G39,'2. Convert to Time'!E39)</f>
        <v>0.50277777777777777</v>
      </c>
      <c r="F39" s="6">
        <f>IF('2. Convert to Time'!$C39="",'2. Convert to Time'!H39,'2. Convert to Time'!F39)</f>
        <v>-2.4</v>
      </c>
      <c r="G39" s="4">
        <f>IF('2. Convert to Time'!$C39="",'2. Convert to Time'!I39,'2. Convert to Time'!G39)</f>
        <v>0.77500000000000002</v>
      </c>
      <c r="H39" s="6">
        <f>IF('2. Convert to Time'!$C39="",'2. Convert to Time'!J39,'2. Convert to Time'!H39)</f>
        <v>1.4</v>
      </c>
      <c r="I39" s="4" t="str">
        <f>IF('2. Convert to Time'!$C39="",'2. Convert to Time'!K39,'2. Convert to Time'!I39)</f>
        <v/>
      </c>
      <c r="J39" s="6" t="str">
        <f>IF('2. Convert to Time'!$C39="",'2. Convert to Time'!L39,'2. Convert to Time'!J39)</f>
        <v/>
      </c>
      <c r="L39">
        <f t="shared" si="0"/>
        <v>8.9375</v>
      </c>
    </row>
    <row r="40" spans="1:12" x14ac:dyDescent="0.2">
      <c r="A40" t="str">
        <f>'1. NOAA Data'!A40</f>
        <v>February</v>
      </c>
      <c r="B40">
        <f>'1. NOAA Data'!B40</f>
        <v>8</v>
      </c>
      <c r="C40" s="4">
        <f>IF('2. Convert to Time'!$C40="",'2. Convert to Time'!E40,'2. Convert to Time'!C40)</f>
        <v>1.4583333333333332E-2</v>
      </c>
      <c r="D40" s="6">
        <f>IF('2. Convert to Time'!$C40="",'2. Convert to Time'!F40,'2. Convert to Time'!D40)</f>
        <v>-2.4</v>
      </c>
      <c r="E40" s="4">
        <f>IF('2. Convert to Time'!$C40="",'2. Convert to Time'!G40,'2. Convert to Time'!E40)</f>
        <v>0.28611111111111115</v>
      </c>
      <c r="F40" s="6">
        <f>IF('2. Convert to Time'!$C40="",'2. Convert to Time'!H40,'2. Convert to Time'!F40)</f>
        <v>1.4</v>
      </c>
      <c r="G40" s="4">
        <f>IF('2. Convert to Time'!$C40="",'2. Convert to Time'!I40,'2. Convert to Time'!G40)</f>
        <v>0.52986111111111112</v>
      </c>
      <c r="H40" s="6">
        <f>IF('2. Convert to Time'!$C40="",'2. Convert to Time'!J40,'2. Convert to Time'!H40)</f>
        <v>-2.4</v>
      </c>
      <c r="I40" s="4">
        <f>IF('2. Convert to Time'!$C40="",'2. Convert to Time'!K40,'2. Convert to Time'!I40)</f>
        <v>0.80138888888888893</v>
      </c>
      <c r="J40" s="6">
        <f>IF('2. Convert to Time'!$C40="",'2. Convert to Time'!L40,'2. Convert to Time'!J40)</f>
        <v>1.3</v>
      </c>
      <c r="L40">
        <f t="shared" si="0"/>
        <v>7.5319444444444441</v>
      </c>
    </row>
    <row r="41" spans="1:12" x14ac:dyDescent="0.2">
      <c r="A41" t="str">
        <f>'1. NOAA Data'!A41</f>
        <v>February</v>
      </c>
      <c r="B41">
        <f>'1. NOAA Data'!B41</f>
        <v>9</v>
      </c>
      <c r="C41" s="4">
        <f>IF('2. Convert to Time'!$C41="",'2. Convert to Time'!E41,'2. Convert to Time'!C41)</f>
        <v>4.1666666666666664E-2</v>
      </c>
      <c r="D41" s="6">
        <f>IF('2. Convert to Time'!$C41="",'2. Convert to Time'!F41,'2. Convert to Time'!D41)</f>
        <v>-2.2999999999999998</v>
      </c>
      <c r="E41" s="4">
        <f>IF('2. Convert to Time'!$C41="",'2. Convert to Time'!G41,'2. Convert to Time'!E41)</f>
        <v>0.31388888888888888</v>
      </c>
      <c r="F41" s="6">
        <f>IF('2. Convert to Time'!$C41="",'2. Convert to Time'!H41,'2. Convert to Time'!F41)</f>
        <v>1.3</v>
      </c>
      <c r="G41" s="4">
        <f>IF('2. Convert to Time'!$C41="",'2. Convert to Time'!I41,'2. Convert to Time'!G41)</f>
        <v>0.55833333333333335</v>
      </c>
      <c r="H41" s="6">
        <f>IF('2. Convert to Time'!$C41="",'2. Convert to Time'!J41,'2. Convert to Time'!H41)</f>
        <v>-2.2000000000000002</v>
      </c>
      <c r="I41" s="4">
        <f>IF('2. Convert to Time'!$C41="",'2. Convert to Time'!K41,'2. Convert to Time'!I41)</f>
        <v>0.82847222222222217</v>
      </c>
      <c r="J41" s="6">
        <f>IF('2. Convert to Time'!$C41="",'2. Convert to Time'!L41,'2. Convert to Time'!J41)</f>
        <v>1.2</v>
      </c>
      <c r="L41">
        <f t="shared" si="0"/>
        <v>8.7423611111111121</v>
      </c>
    </row>
    <row r="42" spans="1:12" x14ac:dyDescent="0.2">
      <c r="A42" t="str">
        <f>'1. NOAA Data'!A42</f>
        <v>February</v>
      </c>
      <c r="B42">
        <f>'1. NOAA Data'!B42</f>
        <v>10</v>
      </c>
      <c r="C42" s="4">
        <f>IF('2. Convert to Time'!$C42="",'2. Convert to Time'!E42,'2. Convert to Time'!C42)</f>
        <v>7.0833333333333331E-2</v>
      </c>
      <c r="D42" s="6">
        <f>IF('2. Convert to Time'!$C42="",'2. Convert to Time'!F42,'2. Convert to Time'!D42)</f>
        <v>-2.2000000000000002</v>
      </c>
      <c r="E42" s="4">
        <f>IF('2. Convert to Time'!$C42="",'2. Convert to Time'!G42,'2. Convert to Time'!E42)</f>
        <v>0.34375</v>
      </c>
      <c r="F42" s="6">
        <f>IF('2. Convert to Time'!$C42="",'2. Convert to Time'!H42,'2. Convert to Time'!F42)</f>
        <v>1.2</v>
      </c>
      <c r="G42" s="4">
        <f>IF('2. Convert to Time'!$C42="",'2. Convert to Time'!I42,'2. Convert to Time'!G42)</f>
        <v>0.58888888888888891</v>
      </c>
      <c r="H42" s="6">
        <f>IF('2. Convert to Time'!$C42="",'2. Convert to Time'!J42,'2. Convert to Time'!H42)</f>
        <v>-2.2000000000000002</v>
      </c>
      <c r="I42" s="4">
        <f>IF('2. Convert to Time'!$C42="",'2. Convert to Time'!K42,'2. Convert to Time'!I42)</f>
        <v>0.85833333333333339</v>
      </c>
      <c r="J42" s="6">
        <f>IF('2. Convert to Time'!$C42="",'2. Convert to Time'!L42,'2. Convert to Time'!J42)</f>
        <v>1.2</v>
      </c>
      <c r="L42">
        <f t="shared" si="0"/>
        <v>9.8618055555555539</v>
      </c>
    </row>
    <row r="43" spans="1:12" x14ac:dyDescent="0.2">
      <c r="A43" t="str">
        <f>'1. NOAA Data'!A43</f>
        <v>February</v>
      </c>
      <c r="B43">
        <f>'1. NOAA Data'!B43</f>
        <v>11</v>
      </c>
      <c r="C43" s="4">
        <f>IF('2. Convert to Time'!$C43="",'2. Convert to Time'!E43,'2. Convert to Time'!C43)</f>
        <v>0.10277777777777779</v>
      </c>
      <c r="D43" s="6">
        <f>IF('2. Convert to Time'!$C43="",'2. Convert to Time'!F43,'2. Convert to Time'!D43)</f>
        <v>-2.2000000000000002</v>
      </c>
      <c r="E43" s="4">
        <f>IF('2. Convert to Time'!$C43="",'2. Convert to Time'!G43,'2. Convert to Time'!E43)</f>
        <v>0.37847222222222227</v>
      </c>
      <c r="F43" s="6">
        <f>IF('2. Convert to Time'!$C43="",'2. Convert to Time'!H43,'2. Convert to Time'!F43)</f>
        <v>1.2</v>
      </c>
      <c r="G43" s="4">
        <f>IF('2. Convert to Time'!$C43="",'2. Convert to Time'!I43,'2. Convert to Time'!G43)</f>
        <v>0.62361111111111112</v>
      </c>
      <c r="H43" s="6">
        <f>IF('2. Convert to Time'!$C43="",'2. Convert to Time'!J43,'2. Convert to Time'!H43)</f>
        <v>-2.1</v>
      </c>
      <c r="I43" s="4">
        <f>IF('2. Convert to Time'!$C43="",'2. Convert to Time'!K43,'2. Convert to Time'!I43)</f>
        <v>0.89236111111111116</v>
      </c>
      <c r="J43" s="6" t="str">
        <f>IF('2. Convert to Time'!$C43="",'2. Convert to Time'!L43,'2. Convert to Time'!J43)</f>
        <v/>
      </c>
      <c r="L43">
        <f t="shared" si="0"/>
        <v>9.8972222222222221</v>
      </c>
    </row>
    <row r="44" spans="1:12" x14ac:dyDescent="0.2">
      <c r="A44" t="str">
        <f>'1. NOAA Data'!A44</f>
        <v>February</v>
      </c>
      <c r="B44">
        <f>'1. NOAA Data'!B44</f>
        <v>12</v>
      </c>
      <c r="C44" s="4">
        <f>IF('2. Convert to Time'!$C44="",'2. Convert to Time'!E44,'2. Convert to Time'!C44)</f>
        <v>0.13958333333333334</v>
      </c>
      <c r="D44" s="6">
        <f>IF('2. Convert to Time'!$C44="",'2. Convert to Time'!F44,'2. Convert to Time'!D44)</f>
        <v>-2.2000000000000002</v>
      </c>
      <c r="E44" s="4">
        <f>IF('2. Convert to Time'!$C44="",'2. Convert to Time'!G44,'2. Convert to Time'!E44)</f>
        <v>0.41736111111111113</v>
      </c>
      <c r="F44" s="6">
        <f>IF('2. Convert to Time'!$C44="",'2. Convert to Time'!H44,'2. Convert to Time'!F44)</f>
        <v>1.2</v>
      </c>
      <c r="G44" s="4">
        <f>IF('2. Convert to Time'!$C44="",'2. Convert to Time'!I44,'2. Convert to Time'!G44)</f>
        <v>0.66180555555555554</v>
      </c>
      <c r="H44" s="6">
        <f>IF('2. Convert to Time'!$C44="",'2. Convert to Time'!J44,'2. Convert to Time'!H44)</f>
        <v>-2.1</v>
      </c>
      <c r="I44" s="4">
        <f>IF('2. Convert to Time'!$C44="",'2. Convert to Time'!K44,'2. Convert to Time'!I44)</f>
        <v>0.93125000000000002</v>
      </c>
      <c r="J44" s="6" t="str">
        <f>IF('2. Convert to Time'!$C44="",'2. Convert to Time'!L44,'2. Convert to Time'!J44)</f>
        <v/>
      </c>
      <c r="L44">
        <f t="shared" si="0"/>
        <v>11.049999999999997</v>
      </c>
    </row>
    <row r="45" spans="1:12" x14ac:dyDescent="0.2">
      <c r="A45" t="str">
        <f>'1. NOAA Data'!A45</f>
        <v>February</v>
      </c>
      <c r="B45">
        <f>'1. NOAA Data'!B45</f>
        <v>13</v>
      </c>
      <c r="C45" s="4">
        <f>IF('2. Convert to Time'!$C45="",'2. Convert to Time'!E45,'2. Convert to Time'!C45)</f>
        <v>0.17986111111111111</v>
      </c>
      <c r="D45" s="6">
        <f>IF('2. Convert to Time'!$C45="",'2. Convert to Time'!F45,'2. Convert to Time'!D45)</f>
        <v>-2.2000000000000002</v>
      </c>
      <c r="E45" s="4">
        <f>IF('2. Convert to Time'!$C45="",'2. Convert to Time'!G45,'2. Convert to Time'!E45)</f>
        <v>0.4597222222222222</v>
      </c>
      <c r="F45" s="6">
        <f>IF('2. Convert to Time'!$C45="",'2. Convert to Time'!H45,'2. Convert to Time'!F45)</f>
        <v>1.2</v>
      </c>
      <c r="G45" s="4">
        <f>IF('2. Convert to Time'!$C45="",'2. Convert to Time'!I45,'2. Convert to Time'!G45)</f>
        <v>0.70277777777777783</v>
      </c>
      <c r="H45" s="6">
        <f>IF('2. Convert to Time'!$C45="",'2. Convert to Time'!J45,'2. Convert to Time'!H45)</f>
        <v>-2.1</v>
      </c>
      <c r="I45" s="4">
        <f>IF('2. Convert to Time'!$C45="",'2. Convert to Time'!K45,'2. Convert to Time'!I45)</f>
        <v>0.97361111111111109</v>
      </c>
      <c r="J45" s="6" t="str">
        <f>IF('2. Convert to Time'!$C45="",'2. Convert to Time'!L45,'2. Convert to Time'!J45)</f>
        <v/>
      </c>
      <c r="L45">
        <f t="shared" si="0"/>
        <v>12.21597222222222</v>
      </c>
    </row>
    <row r="46" spans="1:12" x14ac:dyDescent="0.2">
      <c r="A46" t="str">
        <f>'1. NOAA Data'!A46</f>
        <v>February</v>
      </c>
      <c r="B46">
        <f>'1. NOAA Data'!B46</f>
        <v>14</v>
      </c>
      <c r="C46" s="4">
        <f>IF('2. Convert to Time'!$C46="",'2. Convert to Time'!E46,'2. Convert to Time'!C46)</f>
        <v>0.22222222222222221</v>
      </c>
      <c r="D46" s="6">
        <f>IF('2. Convert to Time'!$C46="",'2. Convert to Time'!F46,'2. Convert to Time'!D46)</f>
        <v>-2.2000000000000002</v>
      </c>
      <c r="E46" s="4">
        <f>IF('2. Convert to Time'!$C46="",'2. Convert to Time'!G46,'2. Convert to Time'!E46)</f>
        <v>0.50208333333333333</v>
      </c>
      <c r="F46" s="6">
        <f>IF('2. Convert to Time'!$C46="",'2. Convert to Time'!H46,'2. Convert to Time'!F46)</f>
        <v>1.2</v>
      </c>
      <c r="G46" s="4">
        <f>IF('2. Convert to Time'!$C46="",'2. Convert to Time'!I46,'2. Convert to Time'!G46)</f>
        <v>0.74513888888888891</v>
      </c>
      <c r="H46" s="6">
        <f>IF('2. Convert to Time'!$C46="",'2. Convert to Time'!J46,'2. Convert to Time'!H46)</f>
        <v>-2.2000000000000002</v>
      </c>
      <c r="I46" s="4" t="str">
        <f>IF('2. Convert to Time'!$C46="",'2. Convert to Time'!K46,'2. Convert to Time'!I46)</f>
        <v/>
      </c>
      <c r="J46" s="6" t="str">
        <f>IF('2. Convert to Time'!$C46="",'2. Convert to Time'!L46,'2. Convert to Time'!J46)</f>
        <v/>
      </c>
      <c r="L46">
        <f t="shared" si="0"/>
        <v>12.269444444444442</v>
      </c>
    </row>
    <row r="47" spans="1:12" x14ac:dyDescent="0.2">
      <c r="A47" t="str">
        <f>'1. NOAA Data'!A47</f>
        <v>February</v>
      </c>
      <c r="B47">
        <f>'1. NOAA Data'!B47</f>
        <v>15</v>
      </c>
      <c r="C47" s="4">
        <f>IF('2. Convert to Time'!$C47="",'2. Convert to Time'!E47,'2. Convert to Time'!C47)</f>
        <v>1.5972222222222224E-2</v>
      </c>
      <c r="D47" s="6">
        <f>IF('2. Convert to Time'!$C47="",'2. Convert to Time'!F47,'2. Convert to Time'!D47)</f>
        <v>1.3</v>
      </c>
      <c r="E47" s="4">
        <f>IF('2. Convert to Time'!$C47="",'2. Convert to Time'!G47,'2. Convert to Time'!E47)</f>
        <v>0.26458333333333334</v>
      </c>
      <c r="F47" s="6">
        <f>IF('2. Convert to Time'!$C47="",'2. Convert to Time'!H47,'2. Convert to Time'!F47)</f>
        <v>-2.4</v>
      </c>
      <c r="G47" s="4">
        <f>IF('2. Convert to Time'!$C47="",'2. Convert to Time'!I47,'2. Convert to Time'!G47)</f>
        <v>0.54375000000000007</v>
      </c>
      <c r="H47" s="6">
        <f>IF('2. Convert to Time'!$C47="",'2. Convert to Time'!J47,'2. Convert to Time'!H47)</f>
        <v>1.3</v>
      </c>
      <c r="I47" s="4">
        <f>IF('2. Convert to Time'!$C47="",'2. Convert to Time'!K47,'2. Convert to Time'!I47)</f>
        <v>0.78611111111111109</v>
      </c>
      <c r="J47" s="6">
        <f>IF('2. Convert to Time'!$C47="",'2. Convert to Time'!L47,'2. Convert to Time'!J47)</f>
        <v>-2.2999999999999998</v>
      </c>
      <c r="L47">
        <f t="shared" si="0"/>
        <v>14.510416666666664</v>
      </c>
    </row>
    <row r="48" spans="1:12" x14ac:dyDescent="0.2">
      <c r="A48" t="str">
        <f>'1. NOAA Data'!A48</f>
        <v>February</v>
      </c>
      <c r="B48">
        <f>'1. NOAA Data'!B48</f>
        <v>16</v>
      </c>
      <c r="C48" s="4">
        <f>IF('2. Convert to Time'!$C48="",'2. Convert to Time'!E48,'2. Convert to Time'!C48)</f>
        <v>5.6944444444444443E-2</v>
      </c>
      <c r="D48" s="6">
        <f>IF('2. Convert to Time'!$C48="",'2. Convert to Time'!F48,'2. Convert to Time'!D48)</f>
        <v>1.4</v>
      </c>
      <c r="E48" s="4">
        <f>IF('2. Convert to Time'!$C48="",'2. Convert to Time'!G48,'2. Convert to Time'!E48)</f>
        <v>0.30555555555555552</v>
      </c>
      <c r="F48" s="6">
        <f>IF('2. Convert to Time'!$C48="",'2. Convert to Time'!H48,'2. Convert to Time'!F48)</f>
        <v>-2.5</v>
      </c>
      <c r="G48" s="4">
        <f>IF('2. Convert to Time'!$C48="",'2. Convert to Time'!I48,'2. Convert to Time'!G48)</f>
        <v>0.58263888888888882</v>
      </c>
      <c r="H48" s="6">
        <f>IF('2. Convert to Time'!$C48="",'2. Convert to Time'!J48,'2. Convert to Time'!H48)</f>
        <v>1.4</v>
      </c>
      <c r="I48" s="4">
        <f>IF('2. Convert to Time'!$C48="",'2. Convert to Time'!K48,'2. Convert to Time'!I48)</f>
        <v>0.82500000000000007</v>
      </c>
      <c r="J48" s="6">
        <f>IF('2. Convert to Time'!$C48="",'2. Convert to Time'!L48,'2. Convert to Time'!J48)</f>
        <v>-2.5</v>
      </c>
      <c r="L48">
        <f t="shared" si="0"/>
        <v>15.570138888888888</v>
      </c>
    </row>
    <row r="49" spans="1:12" x14ac:dyDescent="0.2">
      <c r="A49" t="str">
        <f>'1. NOAA Data'!A49</f>
        <v>February</v>
      </c>
      <c r="B49">
        <f>'1. NOAA Data'!B49</f>
        <v>17</v>
      </c>
      <c r="C49" s="4">
        <f>IF('2. Convert to Time'!$C49="",'2. Convert to Time'!E49,'2. Convert to Time'!C49)</f>
        <v>9.5833333333333326E-2</v>
      </c>
      <c r="D49" s="6">
        <f>IF('2. Convert to Time'!$C49="",'2. Convert to Time'!F49,'2. Convert to Time'!D49)</f>
        <v>1.5</v>
      </c>
      <c r="E49" s="4">
        <f>IF('2. Convert to Time'!$C49="",'2. Convert to Time'!G49,'2. Convert to Time'!E49)</f>
        <v>0.34375</v>
      </c>
      <c r="F49" s="6">
        <f>IF('2. Convert to Time'!$C49="",'2. Convert to Time'!H49,'2. Convert to Time'!F49)</f>
        <v>-2.5</v>
      </c>
      <c r="G49" s="4">
        <f>IF('2. Convert to Time'!$C49="",'2. Convert to Time'!I49,'2. Convert to Time'!G49)</f>
        <v>0.61875000000000002</v>
      </c>
      <c r="H49" s="6">
        <f>IF('2. Convert to Time'!$C49="",'2. Convert to Time'!J49,'2. Convert to Time'!H49)</f>
        <v>1.5</v>
      </c>
      <c r="I49" s="4">
        <f>IF('2. Convert to Time'!$C49="",'2. Convert to Time'!K49,'2. Convert to Time'!I49)</f>
        <v>0.8618055555555556</v>
      </c>
      <c r="J49" s="6" t="str">
        <f>IF('2. Convert to Time'!$C49="",'2. Convert to Time'!L49,'2. Convert to Time'!J49)</f>
        <v/>
      </c>
      <c r="L49">
        <f t="shared" si="0"/>
        <v>19.420138888888889</v>
      </c>
    </row>
    <row r="50" spans="1:12" x14ac:dyDescent="0.2">
      <c r="A50" t="str">
        <f>'1. NOAA Data'!A50</f>
        <v>February</v>
      </c>
      <c r="B50">
        <f>'1. NOAA Data'!B50</f>
        <v>18</v>
      </c>
      <c r="C50" s="4">
        <f>IF('2. Convert to Time'!$C50="",'2. Convert to Time'!E50,'2. Convert to Time'!C50)</f>
        <v>0.13263888888888889</v>
      </c>
      <c r="D50" s="6">
        <f>IF('2. Convert to Time'!$C50="",'2. Convert to Time'!F50,'2. Convert to Time'!D50)</f>
        <v>1.6</v>
      </c>
      <c r="E50" s="4">
        <f>IF('2. Convert to Time'!$C50="",'2. Convert to Time'!G50,'2. Convert to Time'!E50)</f>
        <v>0.38125000000000003</v>
      </c>
      <c r="F50" s="6">
        <f>IF('2. Convert to Time'!$C50="",'2. Convert to Time'!H50,'2. Convert to Time'!F50)</f>
        <v>-2.6</v>
      </c>
      <c r="G50" s="4">
        <f>IF('2. Convert to Time'!$C50="",'2. Convert to Time'!I50,'2. Convert to Time'!G50)</f>
        <v>0.65416666666666667</v>
      </c>
      <c r="H50" s="6">
        <f>IF('2. Convert to Time'!$C50="",'2. Convert to Time'!J50,'2. Convert to Time'!H50)</f>
        <v>1.6</v>
      </c>
      <c r="I50" s="4">
        <f>IF('2. Convert to Time'!$C50="",'2. Convert to Time'!K50,'2. Convert to Time'!I50)</f>
        <v>0.8979166666666667</v>
      </c>
      <c r="J50" s="6" t="str">
        <f>IF('2. Convert to Time'!$C50="",'2. Convert to Time'!L50,'2. Convert to Time'!J50)</f>
        <v/>
      </c>
      <c r="L50">
        <f t="shared" si="0"/>
        <v>20.665972222222223</v>
      </c>
    </row>
    <row r="51" spans="1:12" x14ac:dyDescent="0.2">
      <c r="A51" t="str">
        <f>'1. NOAA Data'!A51</f>
        <v>February</v>
      </c>
      <c r="B51">
        <f>'1. NOAA Data'!B51</f>
        <v>19</v>
      </c>
      <c r="C51" s="4">
        <f>IF('2. Convert to Time'!$C51="",'2. Convert to Time'!E51,'2. Convert to Time'!C51)</f>
        <v>0.16874999999999998</v>
      </c>
      <c r="D51" s="6">
        <f>IF('2. Convert to Time'!$C51="",'2. Convert to Time'!F51,'2. Convert to Time'!D51)</f>
        <v>1.6</v>
      </c>
      <c r="E51" s="4">
        <f>IF('2. Convert to Time'!$C51="",'2. Convert to Time'!G51,'2. Convert to Time'!E51)</f>
        <v>0.41736111111111113</v>
      </c>
      <c r="F51" s="6">
        <f>IF('2. Convert to Time'!$C51="",'2. Convert to Time'!H51,'2. Convert to Time'!F51)</f>
        <v>-2.6</v>
      </c>
      <c r="G51" s="4">
        <f>IF('2. Convert to Time'!$C51="",'2. Convert to Time'!I51,'2. Convert to Time'!G51)</f>
        <v>0.68958333333333333</v>
      </c>
      <c r="H51" s="6">
        <f>IF('2. Convert to Time'!$C51="",'2. Convert to Time'!J51,'2. Convert to Time'!H51)</f>
        <v>1.6</v>
      </c>
      <c r="I51" s="4">
        <f>IF('2. Convert to Time'!$C51="",'2. Convert to Time'!K51,'2. Convert to Time'!I51)</f>
        <v>0.93333333333333324</v>
      </c>
      <c r="J51" s="6" t="str">
        <f>IF('2. Convert to Time'!$C51="",'2. Convert to Time'!L51,'2. Convert to Time'!J51)</f>
        <v/>
      </c>
      <c r="L51">
        <f t="shared" si="0"/>
        <v>21.809027777777782</v>
      </c>
    </row>
    <row r="52" spans="1:12" x14ac:dyDescent="0.2">
      <c r="A52" t="str">
        <f>'1. NOAA Data'!A52</f>
        <v>February</v>
      </c>
      <c r="B52">
        <f>'1. NOAA Data'!B52</f>
        <v>20</v>
      </c>
      <c r="C52" s="4">
        <f>IF('2. Convert to Time'!$C52="",'2. Convert to Time'!E52,'2. Convert to Time'!C52)</f>
        <v>0.20486111111111113</v>
      </c>
      <c r="D52" s="6">
        <f>IF('2. Convert to Time'!$C52="",'2. Convert to Time'!F52,'2. Convert to Time'!D52)</f>
        <v>1.7</v>
      </c>
      <c r="E52" s="4">
        <f>IF('2. Convert to Time'!$C52="",'2. Convert to Time'!G52,'2. Convert to Time'!E52)</f>
        <v>0.45277777777777778</v>
      </c>
      <c r="F52" s="6">
        <f>IF('2. Convert to Time'!$C52="",'2. Convert to Time'!H52,'2. Convert to Time'!F52)</f>
        <v>-2.6</v>
      </c>
      <c r="G52" s="4">
        <f>IF('2. Convert to Time'!$C52="",'2. Convert to Time'!I52,'2. Convert to Time'!G52)</f>
        <v>0.72361111111111109</v>
      </c>
      <c r="H52" s="6">
        <f>IF('2. Convert to Time'!$C52="",'2. Convert to Time'!J52,'2. Convert to Time'!H52)</f>
        <v>1.6</v>
      </c>
      <c r="I52" s="4">
        <f>IF('2. Convert to Time'!$C52="",'2. Convert to Time'!K52,'2. Convert to Time'!I52)</f>
        <v>0.96875</v>
      </c>
      <c r="J52" s="6" t="str">
        <f>IF('2. Convert to Time'!$C52="",'2. Convert to Time'!L52,'2. Convert to Time'!J52)</f>
        <v/>
      </c>
      <c r="L52">
        <f t="shared" si="0"/>
        <v>23.05</v>
      </c>
    </row>
    <row r="53" spans="1:12" x14ac:dyDescent="0.2">
      <c r="A53" t="str">
        <f>'1. NOAA Data'!A53</f>
        <v>February</v>
      </c>
      <c r="B53">
        <f>'1. NOAA Data'!B53</f>
        <v>21</v>
      </c>
      <c r="C53" s="4">
        <f>IF('2. Convert to Time'!$C53="",'2. Convert to Time'!E53,'2. Convert to Time'!C53)</f>
        <v>0.24097222222222223</v>
      </c>
      <c r="D53" s="6">
        <f>IF('2. Convert to Time'!$C53="",'2. Convert to Time'!F53,'2. Convert to Time'!D53)</f>
        <v>1.6</v>
      </c>
      <c r="E53" s="4">
        <f>IF('2. Convert to Time'!$C53="",'2. Convert to Time'!G53,'2. Convert to Time'!E53)</f>
        <v>0.48819444444444443</v>
      </c>
      <c r="F53" s="6">
        <f>IF('2. Convert to Time'!$C53="",'2. Convert to Time'!H53,'2. Convert to Time'!F53)</f>
        <v>-2.6</v>
      </c>
      <c r="G53" s="4">
        <f>IF('2. Convert to Time'!$C53="",'2. Convert to Time'!I53,'2. Convert to Time'!G53)</f>
        <v>0.75902777777777775</v>
      </c>
      <c r="H53" s="6">
        <f>IF('2. Convert to Time'!$C53="",'2. Convert to Time'!J53,'2. Convert to Time'!H53)</f>
        <v>1.6</v>
      </c>
      <c r="I53" s="4" t="str">
        <f>IF('2. Convert to Time'!$C53="",'2. Convert to Time'!K53,'2. Convert to Time'!I53)</f>
        <v/>
      </c>
      <c r="J53" s="6" t="str">
        <f>IF('2. Convert to Time'!$C53="",'2. Convert to Time'!L53,'2. Convert to Time'!J53)</f>
        <v/>
      </c>
      <c r="L53">
        <f t="shared" si="0"/>
        <v>23.088194444444447</v>
      </c>
    </row>
    <row r="54" spans="1:12" x14ac:dyDescent="0.2">
      <c r="A54" t="str">
        <f>'1. NOAA Data'!A54</f>
        <v>February</v>
      </c>
      <c r="B54">
        <f>'1. NOAA Data'!B54</f>
        <v>22</v>
      </c>
      <c r="C54" s="4">
        <f>IF('2. Convert to Time'!$C54="",'2. Convert to Time'!E54,'2. Convert to Time'!C54)</f>
        <v>4.1666666666666666E-3</v>
      </c>
      <c r="D54" s="6">
        <f>IF('2. Convert to Time'!$C54="",'2. Convert to Time'!F54,'2. Convert to Time'!D54)</f>
        <v>-2.6</v>
      </c>
      <c r="E54" s="4">
        <f>IF('2. Convert to Time'!$C54="",'2. Convert to Time'!G54,'2. Convert to Time'!E54)</f>
        <v>0.27777777777777779</v>
      </c>
      <c r="F54" s="6">
        <f>IF('2. Convert to Time'!$C54="",'2. Convert to Time'!H54,'2. Convert to Time'!F54)</f>
        <v>1.6</v>
      </c>
      <c r="G54" s="4">
        <f>IF('2. Convert to Time'!$C54="",'2. Convert to Time'!I54,'2. Convert to Time'!G54)</f>
        <v>0.52500000000000002</v>
      </c>
      <c r="H54" s="6">
        <f>IF('2. Convert to Time'!$C54="",'2. Convert to Time'!J54,'2. Convert to Time'!H54)</f>
        <v>-2.5</v>
      </c>
      <c r="I54" s="4">
        <f>IF('2. Convert to Time'!$C54="",'2. Convert to Time'!K54,'2. Convert to Time'!I54)</f>
        <v>0.79513888888888884</v>
      </c>
      <c r="J54" s="6">
        <f>IF('2. Convert to Time'!$C54="",'2. Convert to Time'!L54,'2. Convert to Time'!J54)</f>
        <v>1.5</v>
      </c>
      <c r="L54">
        <f t="shared" si="0"/>
        <v>21.602083333333333</v>
      </c>
    </row>
    <row r="55" spans="1:12" x14ac:dyDescent="0.2">
      <c r="A55" t="str">
        <f>'1. NOAA Data'!A55</f>
        <v>February</v>
      </c>
      <c r="B55">
        <f>'1. NOAA Data'!B55</f>
        <v>23</v>
      </c>
      <c r="C55" s="4">
        <f>IF('2. Convert to Time'!$C55="",'2. Convert to Time'!E55,'2. Convert to Time'!C55)</f>
        <v>4.0972222222222222E-2</v>
      </c>
      <c r="D55" s="6">
        <f>IF('2. Convert to Time'!$C55="",'2. Convert to Time'!F55,'2. Convert to Time'!D55)</f>
        <v>-2.5</v>
      </c>
      <c r="E55" s="4">
        <f>IF('2. Convert to Time'!$C55="",'2. Convert to Time'!G55,'2. Convert to Time'!E55)</f>
        <v>0.31597222222222221</v>
      </c>
      <c r="F55" s="6">
        <f>IF('2. Convert to Time'!$C55="",'2. Convert to Time'!H55,'2. Convert to Time'!F55)</f>
        <v>1.5</v>
      </c>
      <c r="G55" s="4">
        <f>IF('2. Convert to Time'!$C55="",'2. Convert to Time'!I55,'2. Convert to Time'!G55)</f>
        <v>0.5625</v>
      </c>
      <c r="H55" s="6">
        <f>IF('2. Convert to Time'!$C55="",'2. Convert to Time'!J55,'2. Convert to Time'!H55)</f>
        <v>-2.4</v>
      </c>
      <c r="I55" s="4">
        <f>IF('2. Convert to Time'!$C55="",'2. Convert to Time'!K55,'2. Convert to Time'!I55)</f>
        <v>0.83333333333333337</v>
      </c>
      <c r="J55" s="6">
        <f>IF('2. Convert to Time'!$C55="",'2. Convert to Time'!L55,'2. Convert to Time'!J55)</f>
        <v>1.4</v>
      </c>
      <c r="L55">
        <f t="shared" si="0"/>
        <v>22.752777777777776</v>
      </c>
    </row>
    <row r="56" spans="1:12" x14ac:dyDescent="0.2">
      <c r="A56" t="str">
        <f>'1. NOAA Data'!A56</f>
        <v>February</v>
      </c>
      <c r="B56">
        <f>'1. NOAA Data'!B56</f>
        <v>24</v>
      </c>
      <c r="C56" s="4">
        <f>IF('2. Convert to Time'!$C56="",'2. Convert to Time'!E56,'2. Convert to Time'!C56)</f>
        <v>7.9166666666666663E-2</v>
      </c>
      <c r="D56" s="6">
        <f>IF('2. Convert to Time'!$C56="",'2. Convert to Time'!F56,'2. Convert to Time'!D56)</f>
        <v>-2.4</v>
      </c>
      <c r="E56" s="4">
        <f>IF('2. Convert to Time'!$C56="",'2. Convert to Time'!G56,'2. Convert to Time'!E56)</f>
        <v>0.35694444444444445</v>
      </c>
      <c r="F56" s="6">
        <f>IF('2. Convert to Time'!$C56="",'2. Convert to Time'!H56,'2. Convert to Time'!F56)</f>
        <v>1.4</v>
      </c>
      <c r="G56" s="4">
        <f>IF('2. Convert to Time'!$C56="",'2. Convert to Time'!I56,'2. Convert to Time'!G56)</f>
        <v>0.60138888888888886</v>
      </c>
      <c r="H56" s="6">
        <f>IF('2. Convert to Time'!$C56="",'2. Convert to Time'!J56,'2. Convert to Time'!H56)</f>
        <v>-2.2000000000000002</v>
      </c>
      <c r="I56" s="4">
        <f>IF('2. Convert to Time'!$C56="",'2. Convert to Time'!K56,'2. Convert to Time'!I56)</f>
        <v>0.87430555555555556</v>
      </c>
      <c r="J56" s="6">
        <f>IF('2. Convert to Time'!$C56="",'2. Convert to Time'!L56,'2. Convert to Time'!J56)</f>
        <v>1.4</v>
      </c>
      <c r="L56">
        <f t="shared" si="0"/>
        <v>24.111805555555552</v>
      </c>
    </row>
    <row r="57" spans="1:12" x14ac:dyDescent="0.2">
      <c r="A57" t="str">
        <f>'1. NOAA Data'!A57</f>
        <v>February</v>
      </c>
      <c r="B57">
        <f>'1. NOAA Data'!B57</f>
        <v>25</v>
      </c>
      <c r="C57" s="4">
        <f>IF('2. Convert to Time'!$C57="",'2. Convert to Time'!E57,'2. Convert to Time'!C57)</f>
        <v>0.12013888888888889</v>
      </c>
      <c r="D57" s="6">
        <f>IF('2. Convert to Time'!$C57="",'2. Convert to Time'!F57,'2. Convert to Time'!D57)</f>
        <v>-2.2000000000000002</v>
      </c>
      <c r="E57" s="4">
        <f>IF('2. Convert to Time'!$C57="",'2. Convert to Time'!G57,'2. Convert to Time'!E57)</f>
        <v>0.39930555555555558</v>
      </c>
      <c r="F57" s="6">
        <f>IF('2. Convert to Time'!$C57="",'2. Convert to Time'!H57,'2. Convert to Time'!F57)</f>
        <v>1.3</v>
      </c>
      <c r="G57" s="4">
        <f>IF('2. Convert to Time'!$C57="",'2. Convert to Time'!I57,'2. Convert to Time'!G57)</f>
        <v>0.6430555555555556</v>
      </c>
      <c r="H57" s="6">
        <f>IF('2. Convert to Time'!$C57="",'2. Convert to Time'!J57,'2. Convert to Time'!H57)</f>
        <v>-2.1</v>
      </c>
      <c r="I57" s="4">
        <f>IF('2. Convert to Time'!$C57="",'2. Convert to Time'!K57,'2. Convert to Time'!I57)</f>
        <v>0.91736111111111107</v>
      </c>
      <c r="J57" s="6" t="str">
        <f>IF('2. Convert to Time'!$C57="",'2. Convert to Time'!L57,'2. Convert to Time'!J57)</f>
        <v/>
      </c>
      <c r="L57">
        <f t="shared" si="0"/>
        <v>24.079861111111114</v>
      </c>
    </row>
    <row r="58" spans="1:12" x14ac:dyDescent="0.2">
      <c r="A58" t="str">
        <f>'1. NOAA Data'!A58</f>
        <v>February</v>
      </c>
      <c r="B58">
        <f>'1. NOAA Data'!B58</f>
        <v>26</v>
      </c>
      <c r="C58" s="4">
        <f>IF('2. Convert to Time'!$C58="",'2. Convert to Time'!E58,'2. Convert to Time'!C58)</f>
        <v>0.16250000000000001</v>
      </c>
      <c r="D58" s="6">
        <f>IF('2. Convert to Time'!$C58="",'2. Convert to Time'!F58,'2. Convert to Time'!D58)</f>
        <v>-2.1</v>
      </c>
      <c r="E58" s="4">
        <f>IF('2. Convert to Time'!$C58="",'2. Convert to Time'!G58,'2. Convert to Time'!E58)</f>
        <v>0.44375000000000003</v>
      </c>
      <c r="F58" s="6">
        <f>IF('2. Convert to Time'!$C58="",'2. Convert to Time'!H58,'2. Convert to Time'!F58)</f>
        <v>1.2</v>
      </c>
      <c r="G58" s="4">
        <f>IF('2. Convert to Time'!$C58="",'2. Convert to Time'!I58,'2. Convert to Time'!G58)</f>
        <v>0.68611111111111101</v>
      </c>
      <c r="H58" s="6">
        <f>IF('2. Convert to Time'!$C58="",'2. Convert to Time'!J58,'2. Convert to Time'!H58)</f>
        <v>-2</v>
      </c>
      <c r="I58" s="4">
        <f>IF('2. Convert to Time'!$C58="",'2. Convert to Time'!K58,'2. Convert to Time'!I58)</f>
        <v>0.96111111111111114</v>
      </c>
      <c r="J58" s="6" t="str">
        <f>IF('2. Convert to Time'!$C58="",'2. Convert to Time'!L58,'2. Convert to Time'!J58)</f>
        <v/>
      </c>
      <c r="L58">
        <f t="shared" si="0"/>
        <v>25.353472222222223</v>
      </c>
    </row>
    <row r="59" spans="1:12" x14ac:dyDescent="0.2">
      <c r="A59" t="str">
        <f>'1. NOAA Data'!A59</f>
        <v>February</v>
      </c>
      <c r="B59">
        <f>'1. NOAA Data'!B59</f>
        <v>27</v>
      </c>
      <c r="C59" s="4">
        <f>IF('2. Convert to Time'!$C59="",'2. Convert to Time'!E59,'2. Convert to Time'!C59)</f>
        <v>0.20555555555555557</v>
      </c>
      <c r="D59" s="6">
        <f>IF('2. Convert to Time'!$C59="",'2. Convert to Time'!F59,'2. Convert to Time'!D59)</f>
        <v>-2.1</v>
      </c>
      <c r="E59" s="4">
        <f>IF('2. Convert to Time'!$C59="",'2. Convert to Time'!G59,'2. Convert to Time'!E59)</f>
        <v>0.48749999999999999</v>
      </c>
      <c r="F59" s="6">
        <f>IF('2. Convert to Time'!$C59="",'2. Convert to Time'!H59,'2. Convert to Time'!F59)</f>
        <v>1.2</v>
      </c>
      <c r="G59" s="4">
        <f>IF('2. Convert to Time'!$C59="",'2. Convert to Time'!I59,'2. Convert to Time'!G59)</f>
        <v>0.72777777777777775</v>
      </c>
      <c r="H59" s="6">
        <f>IF('2. Convert to Time'!$C59="",'2. Convert to Time'!J59,'2. Convert to Time'!H59)</f>
        <v>-2</v>
      </c>
      <c r="I59" s="4" t="str">
        <f>IF('2. Convert to Time'!$C59="",'2. Convert to Time'!K59,'2. Convert to Time'!I59)</f>
        <v/>
      </c>
      <c r="J59" s="6" t="str">
        <f>IF('2. Convert to Time'!$C59="",'2. Convert to Time'!L59,'2. Convert to Time'!J59)</f>
        <v/>
      </c>
      <c r="L59">
        <f t="shared" si="0"/>
        <v>25.520833333333332</v>
      </c>
    </row>
    <row r="60" spans="1:12" x14ac:dyDescent="0.2">
      <c r="A60" t="str">
        <f>'1. NOAA Data'!A60</f>
        <v>February</v>
      </c>
      <c r="B60">
        <f>'1. NOAA Data'!B60</f>
        <v>28</v>
      </c>
      <c r="C60" s="4">
        <f>IF('2. Convert to Time'!$C60="",'2. Convert to Time'!E60,'2. Convert to Time'!C60)</f>
        <v>3.472222222222222E-3</v>
      </c>
      <c r="D60" s="6">
        <f>IF('2. Convert to Time'!$C60="",'2. Convert to Time'!F60,'2. Convert to Time'!D60)</f>
        <v>1.2</v>
      </c>
      <c r="E60" s="4">
        <f>IF('2. Convert to Time'!$C60="",'2. Convert to Time'!G60,'2. Convert to Time'!E60)</f>
        <v>0.24722222222222223</v>
      </c>
      <c r="F60" s="6">
        <f>IF('2. Convert to Time'!$C60="",'2. Convert to Time'!H60,'2. Convert to Time'!F60)</f>
        <v>-2.1</v>
      </c>
      <c r="G60" s="4">
        <f>IF('2. Convert to Time'!$C60="",'2. Convert to Time'!I60,'2. Convert to Time'!G60)</f>
        <v>0.52847222222222223</v>
      </c>
      <c r="H60" s="6">
        <f>IF('2. Convert to Time'!$C60="",'2. Convert to Time'!J60,'2. Convert to Time'!H60)</f>
        <v>1.2</v>
      </c>
      <c r="I60" s="4">
        <f>IF('2. Convert to Time'!$C60="",'2. Convert to Time'!K60,'2. Convert to Time'!I60)</f>
        <v>0.76736111111111116</v>
      </c>
      <c r="J60" s="6">
        <f>IF('2. Convert to Time'!$C60="",'2. Convert to Time'!L60,'2. Convert to Time'!J60)</f>
        <v>-2</v>
      </c>
      <c r="L60">
        <f t="shared" si="0"/>
        <v>27.846527777777776</v>
      </c>
    </row>
    <row r="61" spans="1:12" x14ac:dyDescent="0.2">
      <c r="A61" t="str">
        <f>'1. NOAA Data'!A61</f>
        <v>March</v>
      </c>
      <c r="B61">
        <f>'1. NOAA Data'!B61</f>
        <v>1</v>
      </c>
      <c r="C61" s="4">
        <f>IF('2. Convert to Time'!$C61="",'2. Convert to Time'!E61,'2. Convert to Time'!C61)</f>
        <v>4.2361111111111106E-2</v>
      </c>
      <c r="D61" s="6">
        <f>IF('2. Convert to Time'!$C61="",'2. Convert to Time'!F61,'2. Convert to Time'!D61)</f>
        <v>1.3</v>
      </c>
      <c r="E61" s="4">
        <f>IF('2. Convert to Time'!$C61="",'2. Convert to Time'!G61,'2. Convert to Time'!E61)</f>
        <v>0.28541666666666665</v>
      </c>
      <c r="F61" s="6">
        <f>IF('2. Convert to Time'!$C61="",'2. Convert to Time'!H61,'2. Convert to Time'!F61)</f>
        <v>-2.1</v>
      </c>
      <c r="G61" s="4">
        <f>IF('2. Convert to Time'!$C61="",'2. Convert to Time'!I61,'2. Convert to Time'!G61)</f>
        <v>0.56388888888888888</v>
      </c>
      <c r="H61" s="6">
        <f>IF('2. Convert to Time'!$C61="",'2. Convert to Time'!J61,'2. Convert to Time'!H61)</f>
        <v>1.3</v>
      </c>
      <c r="I61" s="4">
        <f>IF('2. Convert to Time'!$C61="",'2. Convert to Time'!K61,'2. Convert to Time'!I61)</f>
        <v>0.8027777777777777</v>
      </c>
      <c r="J61" s="6">
        <f>IF('2. Convert to Time'!$C61="",'2. Convert to Time'!L61,'2. Convert to Time'!J61)</f>
        <v>-2.1</v>
      </c>
      <c r="L61">
        <f t="shared" si="0"/>
        <v>1.0944444444444437</v>
      </c>
    </row>
    <row r="62" spans="1:12" x14ac:dyDescent="0.2">
      <c r="A62" t="str">
        <f>'1. NOAA Data'!A62</f>
        <v>March</v>
      </c>
      <c r="B62">
        <f>'1. NOAA Data'!B62</f>
        <v>2</v>
      </c>
      <c r="C62" s="4">
        <f>IF('2. Convert to Time'!$C62="",'2. Convert to Time'!E62,'2. Convert to Time'!C62)</f>
        <v>7.6388888888888895E-2</v>
      </c>
      <c r="D62" s="6">
        <f>IF('2. Convert to Time'!$C62="",'2. Convert to Time'!F62,'2. Convert to Time'!D62)</f>
        <v>1.3</v>
      </c>
      <c r="E62" s="4">
        <f>IF('2. Convert to Time'!$C62="",'2. Convert to Time'!G62,'2. Convert to Time'!E62)</f>
        <v>0.31944444444444448</v>
      </c>
      <c r="F62" s="6">
        <f>IF('2. Convert to Time'!$C62="",'2. Convert to Time'!H62,'2. Convert to Time'!F62)</f>
        <v>-2.2000000000000002</v>
      </c>
      <c r="G62" s="4">
        <f>IF('2. Convert to Time'!$C62="",'2. Convert to Time'!I62,'2. Convert to Time'!G62)</f>
        <v>0.59583333333333333</v>
      </c>
      <c r="H62" s="6">
        <f>IF('2. Convert to Time'!$C62="",'2. Convert to Time'!J62,'2. Convert to Time'!H62)</f>
        <v>1.3</v>
      </c>
      <c r="I62" s="4">
        <f>IF('2. Convert to Time'!$C62="",'2. Convert to Time'!K62,'2. Convert to Time'!I62)</f>
        <v>0.8340277777777777</v>
      </c>
      <c r="J62" s="6">
        <f>IF('2. Convert to Time'!$C62="",'2. Convert to Time'!L62,'2. Convert to Time'!J62)</f>
        <v>-2.2000000000000002</v>
      </c>
      <c r="L62">
        <f t="shared" si="0"/>
        <v>2.0256944444444445</v>
      </c>
    </row>
    <row r="63" spans="1:12" x14ac:dyDescent="0.2">
      <c r="A63" t="str">
        <f>'1. NOAA Data'!A63</f>
        <v>March</v>
      </c>
      <c r="B63">
        <f>'1. NOAA Data'!B63</f>
        <v>3</v>
      </c>
      <c r="C63" s="4">
        <f>IF('2. Convert to Time'!$C63="",'2. Convert to Time'!E63,'2. Convert to Time'!C63)</f>
        <v>0.10694444444444444</v>
      </c>
      <c r="D63" s="6">
        <f>IF('2. Convert to Time'!$C63="",'2. Convert to Time'!F63,'2. Convert to Time'!D63)</f>
        <v>1.4</v>
      </c>
      <c r="E63" s="4">
        <f>IF('2. Convert to Time'!$C63="",'2. Convert to Time'!G63,'2. Convert to Time'!E63)</f>
        <v>0.35000000000000003</v>
      </c>
      <c r="F63" s="6">
        <f>IF('2. Convert to Time'!$C63="",'2. Convert to Time'!H63,'2. Convert to Time'!F63)</f>
        <v>-2.2000000000000002</v>
      </c>
      <c r="G63" s="4">
        <f>IF('2. Convert to Time'!$C63="",'2. Convert to Time'!I63,'2. Convert to Time'!G63)</f>
        <v>0.62430555555555556</v>
      </c>
      <c r="H63" s="6">
        <f>IF('2. Convert to Time'!$C63="",'2. Convert to Time'!J63,'2. Convert to Time'!H63)</f>
        <v>1.4</v>
      </c>
      <c r="I63" s="4">
        <f>IF('2. Convert to Time'!$C63="",'2. Convert to Time'!K63,'2. Convert to Time'!I63)</f>
        <v>0.86319444444444438</v>
      </c>
      <c r="J63" s="6" t="str">
        <f>IF('2. Convert to Time'!$C63="",'2. Convert to Time'!L63,'2. Convert to Time'!J63)</f>
        <v/>
      </c>
      <c r="L63">
        <f t="shared" si="0"/>
        <v>5.5444444444444443</v>
      </c>
    </row>
    <row r="64" spans="1:12" x14ac:dyDescent="0.2">
      <c r="A64" t="str">
        <f>'1. NOAA Data'!A64</f>
        <v>March</v>
      </c>
      <c r="B64">
        <f>'1. NOAA Data'!B64</f>
        <v>4</v>
      </c>
      <c r="C64" s="4">
        <f>IF('2. Convert to Time'!$C64="",'2. Convert to Time'!E64,'2. Convert to Time'!C64)</f>
        <v>0.13472222222222222</v>
      </c>
      <c r="D64" s="6">
        <f>IF('2. Convert to Time'!$C64="",'2. Convert to Time'!F64,'2. Convert to Time'!D64)</f>
        <v>1.4</v>
      </c>
      <c r="E64" s="4">
        <f>IF('2. Convert to Time'!$C64="",'2. Convert to Time'!G64,'2. Convert to Time'!E64)</f>
        <v>0.37847222222222227</v>
      </c>
      <c r="F64" s="6">
        <f>IF('2. Convert to Time'!$C64="",'2. Convert to Time'!H64,'2. Convert to Time'!F64)</f>
        <v>-2.2999999999999998</v>
      </c>
      <c r="G64" s="4">
        <f>IF('2. Convert to Time'!$C64="",'2. Convert to Time'!I64,'2. Convert to Time'!G64)</f>
        <v>0.65069444444444446</v>
      </c>
      <c r="H64" s="6">
        <f>IF('2. Convert to Time'!$C64="",'2. Convert to Time'!J64,'2. Convert to Time'!H64)</f>
        <v>1.4</v>
      </c>
      <c r="I64" s="4">
        <f>IF('2. Convert to Time'!$C64="",'2. Convert to Time'!K64,'2. Convert to Time'!I64)</f>
        <v>0.89027777777777783</v>
      </c>
      <c r="J64" s="6" t="str">
        <f>IF('2. Convert to Time'!$C64="",'2. Convert to Time'!L64,'2. Convert to Time'!J64)</f>
        <v/>
      </c>
      <c r="L64">
        <f t="shared" si="0"/>
        <v>6.5541666666666654</v>
      </c>
    </row>
    <row r="65" spans="1:12" x14ac:dyDescent="0.2">
      <c r="A65" t="str">
        <f>'1. NOAA Data'!A65</f>
        <v>March</v>
      </c>
      <c r="B65">
        <f>'1. NOAA Data'!B65</f>
        <v>5</v>
      </c>
      <c r="C65" s="4">
        <f>IF('2. Convert to Time'!$C65="",'2. Convert to Time'!E65,'2. Convert to Time'!C65)</f>
        <v>0.16111111111111112</v>
      </c>
      <c r="D65" s="6">
        <f>IF('2. Convert to Time'!$C65="",'2. Convert to Time'!F65,'2. Convert to Time'!D65)</f>
        <v>1.4</v>
      </c>
      <c r="E65" s="4">
        <f>IF('2. Convert to Time'!$C65="",'2. Convert to Time'!G65,'2. Convert to Time'!E65)</f>
        <v>0.4055555555555555</v>
      </c>
      <c r="F65" s="6">
        <f>IF('2. Convert to Time'!$C65="",'2. Convert to Time'!H65,'2. Convert to Time'!F65)</f>
        <v>-2.4</v>
      </c>
      <c r="G65" s="4">
        <f>IF('2. Convert to Time'!$C65="",'2. Convert to Time'!I65,'2. Convert to Time'!G65)</f>
        <v>0.67569444444444438</v>
      </c>
      <c r="H65" s="6">
        <f>IF('2. Convert to Time'!$C65="",'2. Convert to Time'!J65,'2. Convert to Time'!H65)</f>
        <v>1.4</v>
      </c>
      <c r="I65" s="4">
        <f>IF('2. Convert to Time'!$C65="",'2. Convert to Time'!K65,'2. Convert to Time'!I65)</f>
        <v>0.91666666666666663</v>
      </c>
      <c r="J65" s="6" t="str">
        <f>IF('2. Convert to Time'!$C65="",'2. Convert to Time'!L65,'2. Convert to Time'!J65)</f>
        <v/>
      </c>
      <c r="L65">
        <f t="shared" si="0"/>
        <v>7.5590277777777795</v>
      </c>
    </row>
    <row r="66" spans="1:12" x14ac:dyDescent="0.2">
      <c r="A66" t="str">
        <f>'1. NOAA Data'!A66</f>
        <v>March</v>
      </c>
      <c r="B66">
        <f>'1. NOAA Data'!B66</f>
        <v>6</v>
      </c>
      <c r="C66" s="4">
        <f>IF('2. Convert to Time'!$C66="",'2. Convert to Time'!E66,'2. Convert to Time'!C66)</f>
        <v>0.18611111111111112</v>
      </c>
      <c r="D66" s="6">
        <f>IF('2. Convert to Time'!$C66="",'2. Convert to Time'!F66,'2. Convert to Time'!D66)</f>
        <v>1.5</v>
      </c>
      <c r="E66" s="4">
        <f>IF('2. Convert to Time'!$C66="",'2. Convert to Time'!G66,'2. Convert to Time'!E66)</f>
        <v>0.43194444444444446</v>
      </c>
      <c r="F66" s="6">
        <f>IF('2. Convert to Time'!$C66="",'2. Convert to Time'!H66,'2. Convert to Time'!F66)</f>
        <v>-2.4</v>
      </c>
      <c r="G66" s="4">
        <f>IF('2. Convert to Time'!$C66="",'2. Convert to Time'!I66,'2. Convert to Time'!G66)</f>
        <v>0.7006944444444444</v>
      </c>
      <c r="H66" s="6">
        <f>IF('2. Convert to Time'!$C66="",'2. Convert to Time'!J66,'2. Convert to Time'!H66)</f>
        <v>1.4</v>
      </c>
      <c r="I66" s="4">
        <f>IF('2. Convert to Time'!$C66="",'2. Convert to Time'!K66,'2. Convert to Time'!I66)</f>
        <v>0.94236111111111109</v>
      </c>
      <c r="J66" s="6" t="str">
        <f>IF('2. Convert to Time'!$C66="",'2. Convert to Time'!L66,'2. Convert to Time'!J66)</f>
        <v/>
      </c>
      <c r="L66">
        <f t="shared" si="0"/>
        <v>8.7611111111111111</v>
      </c>
    </row>
    <row r="67" spans="1:12" x14ac:dyDescent="0.2">
      <c r="A67" t="str">
        <f>'1. NOAA Data'!A67</f>
        <v>March</v>
      </c>
      <c r="B67">
        <f>'1. NOAA Data'!B67</f>
        <v>7</v>
      </c>
      <c r="C67" s="4">
        <f>IF('2. Convert to Time'!$C67="",'2. Convert to Time'!E67,'2. Convert to Time'!C67)</f>
        <v>0.21111111111111111</v>
      </c>
      <c r="D67" s="6">
        <f>IF('2. Convert to Time'!$C67="",'2. Convert to Time'!F67,'2. Convert to Time'!D67)</f>
        <v>1.5</v>
      </c>
      <c r="E67" s="4">
        <f>IF('2. Convert to Time'!$C67="",'2. Convert to Time'!G67,'2. Convert to Time'!E67)</f>
        <v>0.45763888888888887</v>
      </c>
      <c r="F67" s="6">
        <f>IF('2. Convert to Time'!$C67="",'2. Convert to Time'!H67,'2. Convert to Time'!F67)</f>
        <v>-2.4</v>
      </c>
      <c r="G67" s="4">
        <f>IF('2. Convert to Time'!$C67="",'2. Convert to Time'!I67,'2. Convert to Time'!G67)</f>
        <v>0.72430555555555554</v>
      </c>
      <c r="H67" s="6">
        <f>IF('2. Convert to Time'!$C67="",'2. Convert to Time'!J67,'2. Convert to Time'!H67)</f>
        <v>1.4</v>
      </c>
      <c r="I67" s="4">
        <f>IF('2. Convert to Time'!$C67="",'2. Convert to Time'!K67,'2. Convert to Time'!I67)</f>
        <v>0.96805555555555556</v>
      </c>
      <c r="J67" s="6" t="str">
        <f>IF('2. Convert to Time'!$C67="",'2. Convert to Time'!L67,'2. Convert to Time'!J67)</f>
        <v/>
      </c>
      <c r="L67">
        <f t="shared" ref="L67:L130" si="1">SUM(B67:J67)</f>
        <v>9.8611111111111107</v>
      </c>
    </row>
    <row r="68" spans="1:12" x14ac:dyDescent="0.2">
      <c r="A68" t="str">
        <f>'1. NOAA Data'!A68</f>
        <v>March</v>
      </c>
      <c r="B68">
        <f>'1. NOAA Data'!B68</f>
        <v>8</v>
      </c>
      <c r="C68" s="4">
        <f>IF('2. Convert to Time'!$C68="",'2. Convert to Time'!E68,'2. Convert to Time'!C68)</f>
        <v>0.27777777777777779</v>
      </c>
      <c r="D68" s="6">
        <f>IF('2. Convert to Time'!$C68="",'2. Convert to Time'!F68,'2. Convert to Time'!D68)</f>
        <v>1.4</v>
      </c>
      <c r="E68" s="4">
        <f>IF('2. Convert to Time'!$C68="",'2. Convert to Time'!G68,'2. Convert to Time'!E68)</f>
        <v>0.52569444444444446</v>
      </c>
      <c r="F68" s="6">
        <f>IF('2. Convert to Time'!$C68="",'2. Convert to Time'!H68,'2. Convert to Time'!F68)</f>
        <v>-2.4</v>
      </c>
      <c r="G68" s="4">
        <f>IF('2. Convert to Time'!$C68="",'2. Convert to Time'!I68,'2. Convert to Time'!G68)</f>
        <v>0.79027777777777775</v>
      </c>
      <c r="H68" s="6">
        <f>IF('2. Convert to Time'!$C68="",'2. Convert to Time'!J68,'2. Convert to Time'!H68)</f>
        <v>1.4</v>
      </c>
      <c r="I68" s="4" t="str">
        <f>IF('2. Convert to Time'!$C68="",'2. Convert to Time'!K68,'2. Convert to Time'!I68)</f>
        <v/>
      </c>
      <c r="J68" s="6" t="str">
        <f>IF('2. Convert to Time'!$C68="",'2. Convert to Time'!L68,'2. Convert to Time'!J68)</f>
        <v/>
      </c>
      <c r="L68">
        <f t="shared" si="1"/>
        <v>9.9937500000000021</v>
      </c>
    </row>
    <row r="69" spans="1:12" x14ac:dyDescent="0.2">
      <c r="A69" t="str">
        <f>'1. NOAA Data'!A69</f>
        <v>March</v>
      </c>
      <c r="B69">
        <f>'1. NOAA Data'!B69</f>
        <v>9</v>
      </c>
      <c r="C69" s="4">
        <f>IF('2. Convert to Time'!$C69="",'2. Convert to Time'!E69,'2. Convert to Time'!C69)</f>
        <v>3.4722222222222224E-2</v>
      </c>
      <c r="D69" s="6">
        <f>IF('2. Convert to Time'!$C69="",'2. Convert to Time'!F69,'2. Convert to Time'!D69)</f>
        <v>-2.4</v>
      </c>
      <c r="E69" s="4">
        <f>IF('2. Convert to Time'!$C69="",'2. Convert to Time'!G69,'2. Convert to Time'!E69)</f>
        <v>0.30277777777777776</v>
      </c>
      <c r="F69" s="6">
        <f>IF('2. Convert to Time'!$C69="",'2. Convert to Time'!H69,'2. Convert to Time'!F69)</f>
        <v>1.4</v>
      </c>
      <c r="G69" s="4">
        <f>IF('2. Convert to Time'!$C69="",'2. Convert to Time'!I69,'2. Convert to Time'!G69)</f>
        <v>0.55208333333333337</v>
      </c>
      <c r="H69" s="6">
        <f>IF('2. Convert to Time'!$C69="",'2. Convert to Time'!J69,'2. Convert to Time'!H69)</f>
        <v>-2.4</v>
      </c>
      <c r="I69" s="4">
        <f>IF('2. Convert to Time'!$C69="",'2. Convert to Time'!K69,'2. Convert to Time'!I69)</f>
        <v>0.81458333333333333</v>
      </c>
      <c r="J69" s="6">
        <f>IF('2. Convert to Time'!$C69="",'2. Convert to Time'!L69,'2. Convert to Time'!J69)</f>
        <v>1.4</v>
      </c>
      <c r="L69">
        <f t="shared" si="1"/>
        <v>8.7041666666666657</v>
      </c>
    </row>
    <row r="70" spans="1:12" x14ac:dyDescent="0.2">
      <c r="A70" t="str">
        <f>'1. NOAA Data'!A70</f>
        <v>March</v>
      </c>
      <c r="B70">
        <f>'1. NOAA Data'!B70</f>
        <v>10</v>
      </c>
      <c r="C70" s="4">
        <f>IF('2. Convert to Time'!$C70="",'2. Convert to Time'!E70,'2. Convert to Time'!C70)</f>
        <v>6.1805555555555558E-2</v>
      </c>
      <c r="D70" s="6">
        <f>IF('2. Convert to Time'!$C70="",'2. Convert to Time'!F70,'2. Convert to Time'!D70)</f>
        <v>-2.4</v>
      </c>
      <c r="E70" s="4">
        <f>IF('2. Convert to Time'!$C70="",'2. Convert to Time'!G70,'2. Convert to Time'!E70)</f>
        <v>0.32916666666666666</v>
      </c>
      <c r="F70" s="6">
        <f>IF('2. Convert to Time'!$C70="",'2. Convert to Time'!H70,'2. Convert to Time'!F70)</f>
        <v>1.4</v>
      </c>
      <c r="G70" s="4">
        <f>IF('2. Convert to Time'!$C70="",'2. Convert to Time'!I70,'2. Convert to Time'!G70)</f>
        <v>0.57916666666666672</v>
      </c>
      <c r="H70" s="6">
        <f>IF('2. Convert to Time'!$C70="",'2. Convert to Time'!J70,'2. Convert to Time'!H70)</f>
        <v>-2.2999999999999998</v>
      </c>
      <c r="I70" s="4">
        <f>IF('2. Convert to Time'!$C70="",'2. Convert to Time'!K70,'2. Convert to Time'!I70)</f>
        <v>0.84027777777777779</v>
      </c>
      <c r="J70" s="6">
        <f>IF('2. Convert to Time'!$C70="",'2. Convert to Time'!L70,'2. Convert to Time'!J70)</f>
        <v>1.3</v>
      </c>
      <c r="L70">
        <f t="shared" si="1"/>
        <v>9.8104166666666668</v>
      </c>
    </row>
    <row r="71" spans="1:12" x14ac:dyDescent="0.2">
      <c r="A71" t="str">
        <f>'1. NOAA Data'!A71</f>
        <v>March</v>
      </c>
      <c r="B71">
        <f>'1. NOAA Data'!B71</f>
        <v>11</v>
      </c>
      <c r="C71" s="4">
        <f>IF('2. Convert to Time'!$C71="",'2. Convert to Time'!E71,'2. Convert to Time'!C71)</f>
        <v>9.0277777777777776E-2</v>
      </c>
      <c r="D71" s="6">
        <f>IF('2. Convert to Time'!$C71="",'2. Convert to Time'!F71,'2. Convert to Time'!D71)</f>
        <v>-2.4</v>
      </c>
      <c r="E71" s="4">
        <f>IF('2. Convert to Time'!$C71="",'2. Convert to Time'!G71,'2. Convert to Time'!E71)</f>
        <v>0.35833333333333334</v>
      </c>
      <c r="F71" s="6">
        <f>IF('2. Convert to Time'!$C71="",'2. Convert to Time'!H71,'2. Convert to Time'!F71)</f>
        <v>1.3</v>
      </c>
      <c r="G71" s="4">
        <f>IF('2. Convert to Time'!$C71="",'2. Convert to Time'!I71,'2. Convert to Time'!G71)</f>
        <v>0.60972222222222217</v>
      </c>
      <c r="H71" s="6">
        <f>IF('2. Convert to Time'!$C71="",'2. Convert to Time'!J71,'2. Convert to Time'!H71)</f>
        <v>-2.2000000000000002</v>
      </c>
      <c r="I71" s="4">
        <f>IF('2. Convert to Time'!$C71="",'2. Convert to Time'!K71,'2. Convert to Time'!I71)</f>
        <v>0.86944444444444446</v>
      </c>
      <c r="J71" s="6">
        <f>IF('2. Convert to Time'!$C71="",'2. Convert to Time'!L71,'2. Convert to Time'!J71)</f>
        <v>1.3</v>
      </c>
      <c r="L71">
        <f t="shared" si="1"/>
        <v>10.927777777777777</v>
      </c>
    </row>
    <row r="72" spans="1:12" x14ac:dyDescent="0.2">
      <c r="A72" t="str">
        <f>'1. NOAA Data'!A72</f>
        <v>March</v>
      </c>
      <c r="B72">
        <f>'1. NOAA Data'!B72</f>
        <v>12</v>
      </c>
      <c r="C72" s="4">
        <f>IF('2. Convert to Time'!$C72="",'2. Convert to Time'!E72,'2. Convert to Time'!C72)</f>
        <v>0.12222222222222223</v>
      </c>
      <c r="D72" s="6">
        <f>IF('2. Convert to Time'!$C72="",'2. Convert to Time'!F72,'2. Convert to Time'!D72)</f>
        <v>-2.2999999999999998</v>
      </c>
      <c r="E72" s="4">
        <f>IF('2. Convert to Time'!$C72="",'2. Convert to Time'!G72,'2. Convert to Time'!E72)</f>
        <v>0.39166666666666666</v>
      </c>
      <c r="F72" s="6">
        <f>IF('2. Convert to Time'!$C72="",'2. Convert to Time'!H72,'2. Convert to Time'!F72)</f>
        <v>1.3</v>
      </c>
      <c r="G72" s="4">
        <f>IF('2. Convert to Time'!$C72="",'2. Convert to Time'!I72,'2. Convert to Time'!G72)</f>
        <v>0.64374999999999993</v>
      </c>
      <c r="H72" s="6">
        <f>IF('2. Convert to Time'!$C72="",'2. Convert to Time'!J72,'2. Convert to Time'!H72)</f>
        <v>-2.2000000000000002</v>
      </c>
      <c r="I72" s="4">
        <f>IF('2. Convert to Time'!$C72="",'2. Convert to Time'!K72,'2. Convert to Time'!I72)</f>
        <v>0.90416666666666667</v>
      </c>
      <c r="J72" s="6" t="str">
        <f>IF('2. Convert to Time'!$C72="",'2. Convert to Time'!L72,'2. Convert to Time'!J72)</f>
        <v/>
      </c>
      <c r="L72">
        <f t="shared" si="1"/>
        <v>10.861805555555557</v>
      </c>
    </row>
    <row r="73" spans="1:12" x14ac:dyDescent="0.2">
      <c r="A73" t="str">
        <f>'1. NOAA Data'!A73</f>
        <v>March</v>
      </c>
      <c r="B73">
        <f>'1. NOAA Data'!B73</f>
        <v>13</v>
      </c>
      <c r="C73" s="4">
        <f>IF('2. Convert to Time'!$C73="",'2. Convert to Time'!E73,'2. Convert to Time'!C73)</f>
        <v>0.15902777777777777</v>
      </c>
      <c r="D73" s="6">
        <f>IF('2. Convert to Time'!$C73="",'2. Convert to Time'!F73,'2. Convert to Time'!D73)</f>
        <v>-2.2000000000000002</v>
      </c>
      <c r="E73" s="4">
        <f>IF('2. Convert to Time'!$C73="",'2. Convert to Time'!G73,'2. Convert to Time'!E73)</f>
        <v>0.43055555555555558</v>
      </c>
      <c r="F73" s="6">
        <f>IF('2. Convert to Time'!$C73="",'2. Convert to Time'!H73,'2. Convert to Time'!F73)</f>
        <v>1.2</v>
      </c>
      <c r="G73" s="4">
        <f>IF('2. Convert to Time'!$C73="",'2. Convert to Time'!I73,'2. Convert to Time'!G73)</f>
        <v>0.68263888888888891</v>
      </c>
      <c r="H73" s="6">
        <f>IF('2. Convert to Time'!$C73="",'2. Convert to Time'!J73,'2. Convert to Time'!H73)</f>
        <v>-2.1</v>
      </c>
      <c r="I73" s="4">
        <f>IF('2. Convert to Time'!$C73="",'2. Convert to Time'!K73,'2. Convert to Time'!I73)</f>
        <v>0.94513888888888886</v>
      </c>
      <c r="J73" s="6" t="str">
        <f>IF('2. Convert to Time'!$C73="",'2. Convert to Time'!L73,'2. Convert to Time'!J73)</f>
        <v/>
      </c>
      <c r="L73">
        <f t="shared" si="1"/>
        <v>12.11736111111111</v>
      </c>
    </row>
    <row r="74" spans="1:12" x14ac:dyDescent="0.2">
      <c r="A74" t="str">
        <f>'1. NOAA Data'!A74</f>
        <v>March</v>
      </c>
      <c r="B74">
        <f>'1. NOAA Data'!B74</f>
        <v>14</v>
      </c>
      <c r="C74" s="4">
        <f>IF('2. Convert to Time'!$C74="",'2. Convert to Time'!E74,'2. Convert to Time'!C74)</f>
        <v>0.20138888888888887</v>
      </c>
      <c r="D74" s="6">
        <f>IF('2. Convert to Time'!$C74="",'2. Convert to Time'!F74,'2. Convert to Time'!D74)</f>
        <v>-2.2000000000000002</v>
      </c>
      <c r="E74" s="4">
        <f>IF('2. Convert to Time'!$C74="",'2. Convert to Time'!G74,'2. Convert to Time'!E74)</f>
        <v>0.47500000000000003</v>
      </c>
      <c r="F74" s="6">
        <f>IF('2. Convert to Time'!$C74="",'2. Convert to Time'!H74,'2. Convert to Time'!F74)</f>
        <v>1.2</v>
      </c>
      <c r="G74" s="4">
        <f>IF('2. Convert to Time'!$C74="",'2. Convert to Time'!I74,'2. Convert to Time'!G74)</f>
        <v>0.72569444444444453</v>
      </c>
      <c r="H74" s="6">
        <f>IF('2. Convert to Time'!$C74="",'2. Convert to Time'!J74,'2. Convert to Time'!H74)</f>
        <v>-2.1</v>
      </c>
      <c r="I74" s="4">
        <f>IF('2. Convert to Time'!$C74="",'2. Convert to Time'!K74,'2. Convert to Time'!I74)</f>
        <v>0.99097222222222225</v>
      </c>
      <c r="J74" s="6" t="str">
        <f>IF('2. Convert to Time'!$C74="",'2. Convert to Time'!L74,'2. Convert to Time'!J74)</f>
        <v/>
      </c>
      <c r="L74">
        <f t="shared" si="1"/>
        <v>13.293055555555556</v>
      </c>
    </row>
    <row r="75" spans="1:12" x14ac:dyDescent="0.2">
      <c r="A75" t="str">
        <f>'1. NOAA Data'!A75</f>
        <v>March</v>
      </c>
      <c r="B75">
        <f>'1. NOAA Data'!B75</f>
        <v>15</v>
      </c>
      <c r="C75" s="4">
        <f>IF('2. Convert to Time'!$C75="",'2. Convert to Time'!E75,'2. Convert to Time'!C75)</f>
        <v>0.24652777777777779</v>
      </c>
      <c r="D75" s="6">
        <f>IF('2. Convert to Time'!$C75="",'2. Convert to Time'!F75,'2. Convert to Time'!D75)</f>
        <v>-2.2000000000000002</v>
      </c>
      <c r="E75" s="4">
        <f>IF('2. Convert to Time'!$C75="",'2. Convert to Time'!G75,'2. Convert to Time'!E75)</f>
        <v>0.52083333333333337</v>
      </c>
      <c r="F75" s="6">
        <f>IF('2. Convert to Time'!$C75="",'2. Convert to Time'!H75,'2. Convert to Time'!F75)</f>
        <v>1.3</v>
      </c>
      <c r="G75" s="4">
        <f>IF('2. Convert to Time'!$C75="",'2. Convert to Time'!I75,'2. Convert to Time'!G75)</f>
        <v>0.76944444444444438</v>
      </c>
      <c r="H75" s="6">
        <f>IF('2. Convert to Time'!$C75="",'2. Convert to Time'!J75,'2. Convert to Time'!H75)</f>
        <v>-2.2000000000000002</v>
      </c>
      <c r="I75" s="4" t="str">
        <f>IF('2. Convert to Time'!$C75="",'2. Convert to Time'!K75,'2. Convert to Time'!I75)</f>
        <v/>
      </c>
      <c r="J75" s="6" t="str">
        <f>IF('2. Convert to Time'!$C75="",'2. Convert to Time'!L75,'2. Convert to Time'!J75)</f>
        <v/>
      </c>
      <c r="L75">
        <f t="shared" si="1"/>
        <v>13.436805555555559</v>
      </c>
    </row>
    <row r="76" spans="1:12" x14ac:dyDescent="0.2">
      <c r="A76" t="str">
        <f>'1. NOAA Data'!A76</f>
        <v>March</v>
      </c>
      <c r="B76">
        <f>'1. NOAA Data'!B76</f>
        <v>16</v>
      </c>
      <c r="C76" s="4">
        <f>IF('2. Convert to Time'!$C76="",'2. Convert to Time'!E76,'2. Convert to Time'!C76)</f>
        <v>3.7499999999999999E-2</v>
      </c>
      <c r="D76" s="6">
        <f>IF('2. Convert to Time'!$C76="",'2. Convert to Time'!F76,'2. Convert to Time'!D76)</f>
        <v>1.4</v>
      </c>
      <c r="E76" s="4">
        <f>IF('2. Convert to Time'!$C76="",'2. Convert to Time'!G76,'2. Convert to Time'!E76)</f>
        <v>0.29097222222222224</v>
      </c>
      <c r="F76" s="6">
        <f>IF('2. Convert to Time'!$C76="",'2. Convert to Time'!H76,'2. Convert to Time'!F76)</f>
        <v>-2.2999999999999998</v>
      </c>
      <c r="G76" s="4">
        <f>IF('2. Convert to Time'!$C76="",'2. Convert to Time'!I76,'2. Convert to Time'!G76)</f>
        <v>0.56527777777777777</v>
      </c>
      <c r="H76" s="6">
        <f>IF('2. Convert to Time'!$C76="",'2. Convert to Time'!J76,'2. Convert to Time'!H76)</f>
        <v>1.4</v>
      </c>
      <c r="I76" s="4">
        <f>IF('2. Convert to Time'!$C76="",'2. Convert to Time'!K76,'2. Convert to Time'!I76)</f>
        <v>0.8125</v>
      </c>
      <c r="J76" s="6">
        <f>IF('2. Convert to Time'!$C76="",'2. Convert to Time'!L76,'2. Convert to Time'!J76)</f>
        <v>-2.2999999999999998</v>
      </c>
      <c r="L76">
        <f t="shared" si="1"/>
        <v>15.90625</v>
      </c>
    </row>
    <row r="77" spans="1:12" x14ac:dyDescent="0.2">
      <c r="A77" t="str">
        <f>'1. NOAA Data'!A77</f>
        <v>March</v>
      </c>
      <c r="B77">
        <f>'1. NOAA Data'!B77</f>
        <v>17</v>
      </c>
      <c r="C77" s="4">
        <f>IF('2. Convert to Time'!$C77="",'2. Convert to Time'!E77,'2. Convert to Time'!C77)</f>
        <v>8.1944444444444445E-2</v>
      </c>
      <c r="D77" s="6">
        <f>IF('2. Convert to Time'!$C77="",'2. Convert to Time'!F77,'2. Convert to Time'!D77)</f>
        <v>1.4</v>
      </c>
      <c r="E77" s="4">
        <f>IF('2. Convert to Time'!$C77="",'2. Convert to Time'!G77,'2. Convert to Time'!E77)</f>
        <v>0.33402777777777781</v>
      </c>
      <c r="F77" s="6">
        <f>IF('2. Convert to Time'!$C77="",'2. Convert to Time'!H77,'2. Convert to Time'!F77)</f>
        <v>-2.4</v>
      </c>
      <c r="G77" s="4">
        <f>IF('2. Convert to Time'!$C77="",'2. Convert to Time'!I77,'2. Convert to Time'!G77)</f>
        <v>0.60625000000000007</v>
      </c>
      <c r="H77" s="6">
        <f>IF('2. Convert to Time'!$C77="",'2. Convert to Time'!J77,'2. Convert to Time'!H77)</f>
        <v>1.4</v>
      </c>
      <c r="I77" s="4">
        <f>IF('2. Convert to Time'!$C77="",'2. Convert to Time'!K77,'2. Convert to Time'!I77)</f>
        <v>0.85277777777777775</v>
      </c>
      <c r="J77" s="6">
        <f>IF('2. Convert to Time'!$C77="",'2. Convert to Time'!L77,'2. Convert to Time'!J77)</f>
        <v>-2.5</v>
      </c>
      <c r="L77">
        <f t="shared" si="1"/>
        <v>16.774999999999999</v>
      </c>
    </row>
    <row r="78" spans="1:12" x14ac:dyDescent="0.2">
      <c r="A78" t="str">
        <f>'1. NOAA Data'!A78</f>
        <v>March</v>
      </c>
      <c r="B78">
        <f>'1. NOAA Data'!B78</f>
        <v>18</v>
      </c>
      <c r="C78" s="4">
        <f>IF('2. Convert to Time'!$C78="",'2. Convert to Time'!E78,'2. Convert to Time'!C78)</f>
        <v>0.12291666666666667</v>
      </c>
      <c r="D78" s="6">
        <f>IF('2. Convert to Time'!$C78="",'2. Convert to Time'!F78,'2. Convert to Time'!D78)</f>
        <v>1.5</v>
      </c>
      <c r="E78" s="4">
        <f>IF('2. Convert to Time'!$C78="",'2. Convert to Time'!G78,'2. Convert to Time'!E78)</f>
        <v>0.37361111111111112</v>
      </c>
      <c r="F78" s="6">
        <f>IF('2. Convert to Time'!$C78="",'2. Convert to Time'!H78,'2. Convert to Time'!F78)</f>
        <v>-2.5</v>
      </c>
      <c r="G78" s="4">
        <f>IF('2. Convert to Time'!$C78="",'2. Convert to Time'!I78,'2. Convert to Time'!G78)</f>
        <v>0.64444444444444449</v>
      </c>
      <c r="H78" s="6">
        <f>IF('2. Convert to Time'!$C78="",'2. Convert to Time'!J78,'2. Convert to Time'!H78)</f>
        <v>1.6</v>
      </c>
      <c r="I78" s="4">
        <f>IF('2. Convert to Time'!$C78="",'2. Convert to Time'!K78,'2. Convert to Time'!I78)</f>
        <v>0.89097222222222217</v>
      </c>
      <c r="J78" s="6" t="str">
        <f>IF('2. Convert to Time'!$C78="",'2. Convert to Time'!L78,'2. Convert to Time'!J78)</f>
        <v/>
      </c>
      <c r="L78">
        <f t="shared" si="1"/>
        <v>20.631944444444443</v>
      </c>
    </row>
    <row r="79" spans="1:12" x14ac:dyDescent="0.2">
      <c r="A79" t="str">
        <f>'1. NOAA Data'!A79</f>
        <v>March</v>
      </c>
      <c r="B79">
        <f>'1. NOAA Data'!B79</f>
        <v>19</v>
      </c>
      <c r="C79" s="4">
        <f>IF('2. Convert to Time'!$C79="",'2. Convert to Time'!E79,'2. Convert to Time'!C79)</f>
        <v>0.16111111111111112</v>
      </c>
      <c r="D79" s="6">
        <f>IF('2. Convert to Time'!$C79="",'2. Convert to Time'!F79,'2. Convert to Time'!D79)</f>
        <v>1.6</v>
      </c>
      <c r="E79" s="4">
        <f>IF('2. Convert to Time'!$C79="",'2. Convert to Time'!G79,'2. Convert to Time'!E79)</f>
        <v>0.41111111111111115</v>
      </c>
      <c r="F79" s="6">
        <f>IF('2. Convert to Time'!$C79="",'2. Convert to Time'!H79,'2. Convert to Time'!F79)</f>
        <v>-2.6</v>
      </c>
      <c r="G79" s="4">
        <f>IF('2. Convert to Time'!$C79="",'2. Convert to Time'!I79,'2. Convert to Time'!G79)</f>
        <v>0.68055555555555547</v>
      </c>
      <c r="H79" s="6">
        <f>IF('2. Convert to Time'!$C79="",'2. Convert to Time'!J79,'2. Convert to Time'!H79)</f>
        <v>1.6</v>
      </c>
      <c r="I79" s="4">
        <f>IF('2. Convert to Time'!$C79="",'2. Convert to Time'!K79,'2. Convert to Time'!I79)</f>
        <v>0.92708333333333337</v>
      </c>
      <c r="J79" s="6" t="str">
        <f>IF('2. Convert to Time'!$C79="",'2. Convert to Time'!L79,'2. Convert to Time'!J79)</f>
        <v/>
      </c>
      <c r="L79">
        <f t="shared" si="1"/>
        <v>21.779861111111114</v>
      </c>
    </row>
    <row r="80" spans="1:12" x14ac:dyDescent="0.2">
      <c r="A80" t="str">
        <f>'1. NOAA Data'!A80</f>
        <v>March</v>
      </c>
      <c r="B80">
        <f>'1. NOAA Data'!B80</f>
        <v>20</v>
      </c>
      <c r="C80" s="4">
        <f>IF('2. Convert to Time'!$C80="",'2. Convert to Time'!E80,'2. Convert to Time'!C80)</f>
        <v>0.19791666666666666</v>
      </c>
      <c r="D80" s="6">
        <f>IF('2. Convert to Time'!$C80="",'2. Convert to Time'!F80,'2. Convert to Time'!D80)</f>
        <v>1.7</v>
      </c>
      <c r="E80" s="4">
        <f>IF('2. Convert to Time'!$C80="",'2. Convert to Time'!G80,'2. Convert to Time'!E80)</f>
        <v>0.44791666666666669</v>
      </c>
      <c r="F80" s="6">
        <f>IF('2. Convert to Time'!$C80="",'2. Convert to Time'!H80,'2. Convert to Time'!F80)</f>
        <v>-2.6</v>
      </c>
      <c r="G80" s="4">
        <f>IF('2. Convert to Time'!$C80="",'2. Convert to Time'!I80,'2. Convert to Time'!G80)</f>
        <v>0.71527777777777779</v>
      </c>
      <c r="H80" s="6">
        <f>IF('2. Convert to Time'!$C80="",'2. Convert to Time'!J80,'2. Convert to Time'!H80)</f>
        <v>1.7</v>
      </c>
      <c r="I80" s="4">
        <f>IF('2. Convert to Time'!$C80="",'2. Convert to Time'!K80,'2. Convert to Time'!I80)</f>
        <v>0.96250000000000002</v>
      </c>
      <c r="J80" s="6" t="str">
        <f>IF('2. Convert to Time'!$C80="",'2. Convert to Time'!L80,'2. Convert to Time'!J80)</f>
        <v/>
      </c>
      <c r="L80">
        <f t="shared" si="1"/>
        <v>23.12361111111111</v>
      </c>
    </row>
    <row r="81" spans="1:12" x14ac:dyDescent="0.2">
      <c r="A81" t="str">
        <f>'1. NOAA Data'!A81</f>
        <v>March</v>
      </c>
      <c r="B81">
        <f>'1. NOAA Data'!B81</f>
        <v>21</v>
      </c>
      <c r="C81" s="4">
        <f>IF('2. Convert to Time'!$C81="",'2. Convert to Time'!E81,'2. Convert to Time'!C81)</f>
        <v>0.23402777777777781</v>
      </c>
      <c r="D81" s="6">
        <f>IF('2. Convert to Time'!$C81="",'2. Convert to Time'!F81,'2. Convert to Time'!D81)</f>
        <v>1.7</v>
      </c>
      <c r="E81" s="4">
        <f>IF('2. Convert to Time'!$C81="",'2. Convert to Time'!G81,'2. Convert to Time'!E81)</f>
        <v>0.48333333333333334</v>
      </c>
      <c r="F81" s="6">
        <f>IF('2. Convert to Time'!$C81="",'2. Convert to Time'!H81,'2. Convert to Time'!F81)</f>
        <v>-2.6</v>
      </c>
      <c r="G81" s="4">
        <f>IF('2. Convert to Time'!$C81="",'2. Convert to Time'!I81,'2. Convert to Time'!G81)</f>
        <v>0.75</v>
      </c>
      <c r="H81" s="6">
        <f>IF('2. Convert to Time'!$C81="",'2. Convert to Time'!J81,'2. Convert to Time'!H81)</f>
        <v>1.7</v>
      </c>
      <c r="I81" s="4">
        <f>IF('2. Convert to Time'!$C81="",'2. Convert to Time'!K81,'2. Convert to Time'!I81)</f>
        <v>0.99791666666666667</v>
      </c>
      <c r="J81" s="6" t="str">
        <f>IF('2. Convert to Time'!$C81="",'2. Convert to Time'!L81,'2. Convert to Time'!J81)</f>
        <v/>
      </c>
      <c r="L81">
        <f t="shared" si="1"/>
        <v>24.265277777777776</v>
      </c>
    </row>
    <row r="82" spans="1:12" x14ac:dyDescent="0.2">
      <c r="A82" t="str">
        <f>'1. NOAA Data'!A82</f>
        <v>March</v>
      </c>
      <c r="B82">
        <f>'1. NOAA Data'!B82</f>
        <v>22</v>
      </c>
      <c r="C82" s="4">
        <f>IF('2. Convert to Time'!$C82="",'2. Convert to Time'!E82,'2. Convert to Time'!C82)</f>
        <v>0.26944444444444443</v>
      </c>
      <c r="D82" s="6">
        <f>IF('2. Convert to Time'!$C82="",'2. Convert to Time'!F82,'2. Convert to Time'!D82)</f>
        <v>1.6</v>
      </c>
      <c r="E82" s="4">
        <f>IF('2. Convert to Time'!$C82="",'2. Convert to Time'!G82,'2. Convert to Time'!E82)</f>
        <v>0.51874999999999993</v>
      </c>
      <c r="F82" s="6">
        <f>IF('2. Convert to Time'!$C82="",'2. Convert to Time'!H82,'2. Convert to Time'!F82)</f>
        <v>-2.6</v>
      </c>
      <c r="G82" s="4">
        <f>IF('2. Convert to Time'!$C82="",'2. Convert to Time'!I82,'2. Convert to Time'!G82)</f>
        <v>0.78541666666666676</v>
      </c>
      <c r="H82" s="6">
        <f>IF('2. Convert to Time'!$C82="",'2. Convert to Time'!J82,'2. Convert to Time'!H82)</f>
        <v>1.6</v>
      </c>
      <c r="I82" s="4" t="str">
        <f>IF('2. Convert to Time'!$C82="",'2. Convert to Time'!K82,'2. Convert to Time'!I82)</f>
        <v/>
      </c>
      <c r="J82" s="6" t="str">
        <f>IF('2. Convert to Time'!$C82="",'2. Convert to Time'!L82,'2. Convert to Time'!J82)</f>
        <v/>
      </c>
      <c r="L82">
        <f t="shared" si="1"/>
        <v>24.173611111111114</v>
      </c>
    </row>
    <row r="83" spans="1:12" x14ac:dyDescent="0.2">
      <c r="A83" t="str">
        <f>'1. NOAA Data'!A83</f>
        <v>March</v>
      </c>
      <c r="B83">
        <f>'1. NOAA Data'!B83</f>
        <v>23</v>
      </c>
      <c r="C83" s="4">
        <f>IF('2. Convert to Time'!$C83="",'2. Convert to Time'!E83,'2. Convert to Time'!C83)</f>
        <v>3.2638888888888891E-2</v>
      </c>
      <c r="D83" s="6">
        <f>IF('2. Convert to Time'!$C83="",'2. Convert to Time'!F83,'2. Convert to Time'!D83)</f>
        <v>-2.6</v>
      </c>
      <c r="E83" s="4">
        <f>IF('2. Convert to Time'!$C83="",'2. Convert to Time'!G83,'2. Convert to Time'!E83)</f>
        <v>0.30555555555555552</v>
      </c>
      <c r="F83" s="6">
        <f>IF('2. Convert to Time'!$C83="",'2. Convert to Time'!H83,'2. Convert to Time'!F83)</f>
        <v>1.6</v>
      </c>
      <c r="G83" s="4">
        <f>IF('2. Convert to Time'!$C83="",'2. Convert to Time'!I83,'2. Convert to Time'!G83)</f>
        <v>0.5541666666666667</v>
      </c>
      <c r="H83" s="6">
        <f>IF('2. Convert to Time'!$C83="",'2. Convert to Time'!J83,'2. Convert to Time'!H83)</f>
        <v>-2.5</v>
      </c>
      <c r="I83" s="4">
        <f>IF('2. Convert to Time'!$C83="",'2. Convert to Time'!K83,'2. Convert to Time'!I83)</f>
        <v>0.8208333333333333</v>
      </c>
      <c r="J83" s="6">
        <f>IF('2. Convert to Time'!$C83="",'2. Convert to Time'!L83,'2. Convert to Time'!J83)</f>
        <v>1.6</v>
      </c>
      <c r="L83">
        <f t="shared" si="1"/>
        <v>22.813194444444449</v>
      </c>
    </row>
    <row r="84" spans="1:12" x14ac:dyDescent="0.2">
      <c r="A84" t="str">
        <f>'1. NOAA Data'!A84</f>
        <v>March</v>
      </c>
      <c r="B84">
        <f>'1. NOAA Data'!B84</f>
        <v>24</v>
      </c>
      <c r="C84" s="4">
        <f>IF('2. Convert to Time'!$C84="",'2. Convert to Time'!E84,'2. Convert to Time'!C84)</f>
        <v>6.8749999999999992E-2</v>
      </c>
      <c r="D84" s="6">
        <f>IF('2. Convert to Time'!$C84="",'2. Convert to Time'!F84,'2. Convert to Time'!D84)</f>
        <v>-2.5</v>
      </c>
      <c r="E84" s="4">
        <f>IF('2. Convert to Time'!$C84="",'2. Convert to Time'!G84,'2. Convert to Time'!E84)</f>
        <v>0.34236111111111112</v>
      </c>
      <c r="F84" s="6">
        <f>IF('2. Convert to Time'!$C84="",'2. Convert to Time'!H84,'2. Convert to Time'!F84)</f>
        <v>1.5</v>
      </c>
      <c r="G84" s="4">
        <f>IF('2. Convert to Time'!$C84="",'2. Convert to Time'!I84,'2. Convert to Time'!G84)</f>
        <v>0.59027777777777779</v>
      </c>
      <c r="H84" s="6">
        <f>IF('2. Convert to Time'!$C84="",'2. Convert to Time'!J84,'2. Convert to Time'!H84)</f>
        <v>-2.4</v>
      </c>
      <c r="I84" s="4">
        <f>IF('2. Convert to Time'!$C84="",'2. Convert to Time'!K84,'2. Convert to Time'!I84)</f>
        <v>0.85763888888888884</v>
      </c>
      <c r="J84" s="6">
        <f>IF('2. Convert to Time'!$C84="",'2. Convert to Time'!L84,'2. Convert to Time'!J84)</f>
        <v>1.4</v>
      </c>
      <c r="L84">
        <f t="shared" si="1"/>
        <v>23.859027777777779</v>
      </c>
    </row>
    <row r="85" spans="1:12" x14ac:dyDescent="0.2">
      <c r="A85" t="str">
        <f>'1. NOAA Data'!A85</f>
        <v>March</v>
      </c>
      <c r="B85">
        <f>'1. NOAA Data'!B85</f>
        <v>25</v>
      </c>
      <c r="C85" s="4">
        <f>IF('2. Convert to Time'!$C85="",'2. Convert to Time'!E85,'2. Convert to Time'!C85)</f>
        <v>0.10625</v>
      </c>
      <c r="D85" s="6">
        <f>IF('2. Convert to Time'!$C85="",'2. Convert to Time'!F85,'2. Convert to Time'!D85)</f>
        <v>-2.4</v>
      </c>
      <c r="E85" s="4">
        <f>IF('2. Convert to Time'!$C85="",'2. Convert to Time'!G85,'2. Convert to Time'!E85)</f>
        <v>0.38125000000000003</v>
      </c>
      <c r="F85" s="6">
        <f>IF('2. Convert to Time'!$C85="",'2. Convert to Time'!H85,'2. Convert to Time'!F85)</f>
        <v>1.4</v>
      </c>
      <c r="G85" s="4">
        <f>IF('2. Convert to Time'!$C85="",'2. Convert to Time'!I85,'2. Convert to Time'!G85)</f>
        <v>0.62847222222222221</v>
      </c>
      <c r="H85" s="6">
        <f>IF('2. Convert to Time'!$C85="",'2. Convert to Time'!J85,'2. Convert to Time'!H85)</f>
        <v>-2.2000000000000002</v>
      </c>
      <c r="I85" s="4">
        <f>IF('2. Convert to Time'!$C85="",'2. Convert to Time'!K85,'2. Convert to Time'!I85)</f>
        <v>0.89722222222222225</v>
      </c>
      <c r="J85" s="6" t="str">
        <f>IF('2. Convert to Time'!$C85="",'2. Convert to Time'!L85,'2. Convert to Time'!J85)</f>
        <v/>
      </c>
      <c r="L85">
        <f t="shared" si="1"/>
        <v>23.813194444444445</v>
      </c>
    </row>
    <row r="86" spans="1:12" x14ac:dyDescent="0.2">
      <c r="A86" t="str">
        <f>'1. NOAA Data'!A86</f>
        <v>March</v>
      </c>
      <c r="B86">
        <f>'1. NOAA Data'!B86</f>
        <v>26</v>
      </c>
      <c r="C86" s="4">
        <f>IF('2. Convert to Time'!$C86="",'2. Convert to Time'!E86,'2. Convert to Time'!C86)</f>
        <v>0.14583333333333334</v>
      </c>
      <c r="D86" s="6">
        <f>IF('2. Convert to Time'!$C86="",'2. Convert to Time'!F86,'2. Convert to Time'!D86)</f>
        <v>-2.2000000000000002</v>
      </c>
      <c r="E86" s="4">
        <f>IF('2. Convert to Time'!$C86="",'2. Convert to Time'!G86,'2. Convert to Time'!E86)</f>
        <v>0.42222222222222222</v>
      </c>
      <c r="F86" s="6">
        <f>IF('2. Convert to Time'!$C86="",'2. Convert to Time'!H86,'2. Convert to Time'!F86)</f>
        <v>1.3</v>
      </c>
      <c r="G86" s="4">
        <f>IF('2. Convert to Time'!$C86="",'2. Convert to Time'!I86,'2. Convert to Time'!G86)</f>
        <v>0.66805555555555562</v>
      </c>
      <c r="H86" s="6">
        <f>IF('2. Convert to Time'!$C86="",'2. Convert to Time'!J86,'2. Convert to Time'!H86)</f>
        <v>-2.1</v>
      </c>
      <c r="I86" s="4">
        <f>IF('2. Convert to Time'!$C86="",'2. Convert to Time'!K86,'2. Convert to Time'!I86)</f>
        <v>0.93888888888888899</v>
      </c>
      <c r="J86" s="6" t="str">
        <f>IF('2. Convert to Time'!$C86="",'2. Convert to Time'!L86,'2. Convert to Time'!J86)</f>
        <v/>
      </c>
      <c r="L86">
        <f t="shared" si="1"/>
        <v>25.174999999999997</v>
      </c>
    </row>
    <row r="87" spans="1:12" x14ac:dyDescent="0.2">
      <c r="A87" t="str">
        <f>'1. NOAA Data'!A87</f>
        <v>March</v>
      </c>
      <c r="B87">
        <f>'1. NOAA Data'!B87</f>
        <v>27</v>
      </c>
      <c r="C87" s="4">
        <f>IF('2. Convert to Time'!$C87="",'2. Convert to Time'!E87,'2. Convert to Time'!C87)</f>
        <v>0.18680555555555556</v>
      </c>
      <c r="D87" s="6">
        <f>IF('2. Convert to Time'!$C87="",'2. Convert to Time'!F87,'2. Convert to Time'!D87)</f>
        <v>-2</v>
      </c>
      <c r="E87" s="4">
        <f>IF('2. Convert to Time'!$C87="",'2. Convert to Time'!G87,'2. Convert to Time'!E87)</f>
        <v>0.46458333333333335</v>
      </c>
      <c r="F87" s="6">
        <f>IF('2. Convert to Time'!$C87="",'2. Convert to Time'!H87,'2. Convert to Time'!F87)</f>
        <v>1.2</v>
      </c>
      <c r="G87" s="4">
        <f>IF('2. Convert to Time'!$C87="",'2. Convert to Time'!I87,'2. Convert to Time'!G87)</f>
        <v>0.70972222222222225</v>
      </c>
      <c r="H87" s="6">
        <f>IF('2. Convert to Time'!$C87="",'2. Convert to Time'!J87,'2. Convert to Time'!H87)</f>
        <v>-2</v>
      </c>
      <c r="I87" s="4">
        <f>IF('2. Convert to Time'!$C87="",'2. Convert to Time'!K87,'2. Convert to Time'!I87)</f>
        <v>0.9819444444444444</v>
      </c>
      <c r="J87" s="6" t="str">
        <f>IF('2. Convert to Time'!$C87="",'2. Convert to Time'!L87,'2. Convert to Time'!J87)</f>
        <v/>
      </c>
      <c r="L87">
        <f t="shared" si="1"/>
        <v>26.543055555555554</v>
      </c>
    </row>
    <row r="88" spans="1:12" x14ac:dyDescent="0.2">
      <c r="A88" t="str">
        <f>'1. NOAA Data'!A88</f>
        <v>March</v>
      </c>
      <c r="B88">
        <f>'1. NOAA Data'!B88</f>
        <v>28</v>
      </c>
      <c r="C88" s="4">
        <f>IF('2. Convert to Time'!$C88="",'2. Convert to Time'!E88,'2. Convert to Time'!C88)</f>
        <v>0.22916666666666666</v>
      </c>
      <c r="D88" s="6">
        <f>IF('2. Convert to Time'!$C88="",'2. Convert to Time'!F88,'2. Convert to Time'!D88)</f>
        <v>-2</v>
      </c>
      <c r="E88" s="4">
        <f>IF('2. Convert to Time'!$C88="",'2. Convert to Time'!G88,'2. Convert to Time'!E88)</f>
        <v>0.50694444444444442</v>
      </c>
      <c r="F88" s="6">
        <f>IF('2. Convert to Time'!$C88="",'2. Convert to Time'!H88,'2. Convert to Time'!F88)</f>
        <v>1.2</v>
      </c>
      <c r="G88" s="4">
        <f>IF('2. Convert to Time'!$C88="",'2. Convert to Time'!I88,'2. Convert to Time'!G88)</f>
        <v>0.75069444444444444</v>
      </c>
      <c r="H88" s="6">
        <f>IF('2. Convert to Time'!$C88="",'2. Convert to Time'!J88,'2. Convert to Time'!H88)</f>
        <v>-1.9</v>
      </c>
      <c r="I88" s="4" t="str">
        <f>IF('2. Convert to Time'!$C88="",'2. Convert to Time'!K88,'2. Convert to Time'!I88)</f>
        <v/>
      </c>
      <c r="J88" s="6" t="str">
        <f>IF('2. Convert to Time'!$C88="",'2. Convert to Time'!L88,'2. Convert to Time'!J88)</f>
        <v/>
      </c>
      <c r="L88">
        <f t="shared" si="1"/>
        <v>26.786805555555556</v>
      </c>
    </row>
    <row r="89" spans="1:12" x14ac:dyDescent="0.2">
      <c r="A89" t="str">
        <f>'1. NOAA Data'!A89</f>
        <v>March</v>
      </c>
      <c r="B89">
        <f>'1. NOAA Data'!B89</f>
        <v>29</v>
      </c>
      <c r="C89" s="4">
        <f>IF('2. Convert to Time'!$C89="",'2. Convert to Time'!E89,'2. Convert to Time'!C89)</f>
        <v>2.4305555555555556E-2</v>
      </c>
      <c r="D89" s="6">
        <f>IF('2. Convert to Time'!$C89="",'2. Convert to Time'!F89,'2. Convert to Time'!D89)</f>
        <v>1.2</v>
      </c>
      <c r="E89" s="4">
        <f>IF('2. Convert to Time'!$C89="",'2. Convert to Time'!G89,'2. Convert to Time'!E89)</f>
        <v>0.26944444444444443</v>
      </c>
      <c r="F89" s="6">
        <f>IF('2. Convert to Time'!$C89="",'2. Convert to Time'!H89,'2. Convert to Time'!F89)</f>
        <v>-2</v>
      </c>
      <c r="G89" s="4">
        <f>IF('2. Convert to Time'!$C89="",'2. Convert to Time'!I89,'2. Convert to Time'!G89)</f>
        <v>0.54652777777777783</v>
      </c>
      <c r="H89" s="6">
        <f>IF('2. Convert to Time'!$C89="",'2. Convert to Time'!J89,'2. Convert to Time'!H89)</f>
        <v>1.2</v>
      </c>
      <c r="I89" s="4">
        <f>IF('2. Convert to Time'!$C89="",'2. Convert to Time'!K89,'2. Convert to Time'!I89)</f>
        <v>0.78888888888888886</v>
      </c>
      <c r="J89" s="6">
        <f>IF('2. Convert to Time'!$C89="",'2. Convert to Time'!L89,'2. Convert to Time'!J89)</f>
        <v>-2</v>
      </c>
      <c r="L89">
        <f t="shared" si="1"/>
        <v>29.029166666666669</v>
      </c>
    </row>
    <row r="90" spans="1:12" x14ac:dyDescent="0.2">
      <c r="A90" t="str">
        <f>'1. NOAA Data'!A90</f>
        <v>March</v>
      </c>
      <c r="B90">
        <f>'1. NOAA Data'!B90</f>
        <v>30</v>
      </c>
      <c r="C90" s="4">
        <f>IF('2. Convert to Time'!$C90="",'2. Convert to Time'!E90,'2. Convert to Time'!C90)</f>
        <v>6.25E-2</v>
      </c>
      <c r="D90" s="6">
        <f>IF('2. Convert to Time'!$C90="",'2. Convert to Time'!F90,'2. Convert to Time'!D90)</f>
        <v>1.2</v>
      </c>
      <c r="E90" s="4">
        <f>IF('2. Convert to Time'!$C90="",'2. Convert to Time'!G90,'2. Convert to Time'!E90)</f>
        <v>0.30763888888888891</v>
      </c>
      <c r="F90" s="6">
        <f>IF('2. Convert to Time'!$C90="",'2. Convert to Time'!H90,'2. Convert to Time'!F90)</f>
        <v>-2</v>
      </c>
      <c r="G90" s="4">
        <f>IF('2. Convert to Time'!$C90="",'2. Convert to Time'!I90,'2. Convert to Time'!G90)</f>
        <v>0.58194444444444449</v>
      </c>
      <c r="H90" s="6">
        <f>IF('2. Convert to Time'!$C90="",'2. Convert to Time'!J90,'2. Convert to Time'!H90)</f>
        <v>1.2</v>
      </c>
      <c r="I90" s="4">
        <f>IF('2. Convert to Time'!$C90="",'2. Convert to Time'!K90,'2. Convert to Time'!I90)</f>
        <v>0.82361111111111107</v>
      </c>
      <c r="J90" s="6">
        <f>IF('2. Convert to Time'!$C90="",'2. Convert to Time'!L90,'2. Convert to Time'!J90)</f>
        <v>-2</v>
      </c>
      <c r="L90">
        <f t="shared" si="1"/>
        <v>30.175694444444446</v>
      </c>
    </row>
    <row r="91" spans="1:12" x14ac:dyDescent="0.2">
      <c r="A91" t="str">
        <f>'1. NOAA Data'!A91</f>
        <v>March</v>
      </c>
      <c r="B91">
        <f>'1. NOAA Data'!B91</f>
        <v>31</v>
      </c>
      <c r="C91" s="4">
        <f>IF('2. Convert to Time'!$C91="",'2. Convert to Time'!E91,'2. Convert to Time'!C91)</f>
        <v>9.6527777777777768E-2</v>
      </c>
      <c r="D91" s="6">
        <f>IF('2. Convert to Time'!$C91="",'2. Convert to Time'!F91,'2. Convert to Time'!D91)</f>
        <v>1.3</v>
      </c>
      <c r="E91" s="4">
        <f>IF('2. Convert to Time'!$C91="",'2. Convert to Time'!G91,'2. Convert to Time'!E91)</f>
        <v>0.34097222222222223</v>
      </c>
      <c r="F91" s="6">
        <f>IF('2. Convert to Time'!$C91="",'2. Convert to Time'!H91,'2. Convert to Time'!F91)</f>
        <v>-2.1</v>
      </c>
      <c r="G91" s="4">
        <f>IF('2. Convert to Time'!$C91="",'2. Convert to Time'!I91,'2. Convert to Time'!G91)</f>
        <v>0.61388888888888882</v>
      </c>
      <c r="H91" s="6">
        <f>IF('2. Convert to Time'!$C91="",'2. Convert to Time'!J91,'2. Convert to Time'!H91)</f>
        <v>1.3</v>
      </c>
      <c r="I91" s="4">
        <f>IF('2. Convert to Time'!$C91="",'2. Convert to Time'!K91,'2. Convert to Time'!I91)</f>
        <v>0.85486111111111107</v>
      </c>
      <c r="J91" s="6" t="str">
        <f>IF('2. Convert to Time'!$C91="",'2. Convert to Time'!L91,'2. Convert to Time'!J91)</f>
        <v/>
      </c>
      <c r="L91">
        <f t="shared" si="1"/>
        <v>33.406249999999993</v>
      </c>
    </row>
    <row r="92" spans="1:12" x14ac:dyDescent="0.2">
      <c r="A92" t="str">
        <f>'1. NOAA Data'!A92</f>
        <v>April</v>
      </c>
      <c r="B92">
        <f>'1. NOAA Data'!B92</f>
        <v>1</v>
      </c>
      <c r="C92" s="4">
        <f>IF('2. Convert to Time'!$C92="",'2. Convert to Time'!E92,'2. Convert to Time'!C92)</f>
        <v>0.12708333333333333</v>
      </c>
      <c r="D92" s="6">
        <f>IF('2. Convert to Time'!$C92="",'2. Convert to Time'!F92,'2. Convert to Time'!D92)</f>
        <v>1.4</v>
      </c>
      <c r="E92" s="4">
        <f>IF('2. Convert to Time'!$C92="",'2. Convert to Time'!G92,'2. Convert to Time'!E92)</f>
        <v>0.37152777777777773</v>
      </c>
      <c r="F92" s="6">
        <f>IF('2. Convert to Time'!$C92="",'2. Convert to Time'!H92,'2. Convert to Time'!F92)</f>
        <v>-2.2000000000000002</v>
      </c>
      <c r="G92" s="4">
        <f>IF('2. Convert to Time'!$C92="",'2. Convert to Time'!I92,'2. Convert to Time'!G92)</f>
        <v>0.64236111111111105</v>
      </c>
      <c r="H92" s="6">
        <f>IF('2. Convert to Time'!$C92="",'2. Convert to Time'!J92,'2. Convert to Time'!H92)</f>
        <v>1.4</v>
      </c>
      <c r="I92" s="4">
        <f>IF('2. Convert to Time'!$C92="",'2. Convert to Time'!K92,'2. Convert to Time'!I92)</f>
        <v>0.88402777777777775</v>
      </c>
      <c r="J92" s="6" t="str">
        <f>IF('2. Convert to Time'!$C92="",'2. Convert to Time'!L92,'2. Convert to Time'!J92)</f>
        <v/>
      </c>
      <c r="L92">
        <f t="shared" si="1"/>
        <v>3.6249999999999996</v>
      </c>
    </row>
    <row r="93" spans="1:12" x14ac:dyDescent="0.2">
      <c r="A93" t="str">
        <f>'1. NOAA Data'!A93</f>
        <v>April</v>
      </c>
      <c r="B93">
        <f>'1. NOAA Data'!B93</f>
        <v>2</v>
      </c>
      <c r="C93" s="4">
        <f>IF('2. Convert to Time'!$C93="",'2. Convert to Time'!E93,'2. Convert to Time'!C93)</f>
        <v>0.15486111111111112</v>
      </c>
      <c r="D93" s="6">
        <f>IF('2. Convert to Time'!$C93="",'2. Convert to Time'!F93,'2. Convert to Time'!D93)</f>
        <v>1.4</v>
      </c>
      <c r="E93" s="4">
        <f>IF('2. Convert to Time'!$C93="",'2. Convert to Time'!G93,'2. Convert to Time'!E93)</f>
        <v>0.39999999999999997</v>
      </c>
      <c r="F93" s="6">
        <f>IF('2. Convert to Time'!$C93="",'2. Convert to Time'!H93,'2. Convert to Time'!F93)</f>
        <v>-2.2000000000000002</v>
      </c>
      <c r="G93" s="4">
        <f>IF('2. Convert to Time'!$C93="",'2. Convert to Time'!I93,'2. Convert to Time'!G93)</f>
        <v>0.66875000000000007</v>
      </c>
      <c r="H93" s="6">
        <f>IF('2. Convert to Time'!$C93="",'2. Convert to Time'!J93,'2. Convert to Time'!H93)</f>
        <v>1.4</v>
      </c>
      <c r="I93" s="4">
        <f>IF('2. Convert to Time'!$C93="",'2. Convert to Time'!K93,'2. Convert to Time'!I93)</f>
        <v>0.91111111111111109</v>
      </c>
      <c r="J93" s="6" t="str">
        <f>IF('2. Convert to Time'!$C93="",'2. Convert to Time'!L93,'2. Convert to Time'!J93)</f>
        <v/>
      </c>
      <c r="L93">
        <f t="shared" si="1"/>
        <v>4.7347222222222216</v>
      </c>
    </row>
    <row r="94" spans="1:12" x14ac:dyDescent="0.2">
      <c r="A94" t="str">
        <f>'1. NOAA Data'!A94</f>
        <v>April</v>
      </c>
      <c r="B94">
        <f>'1. NOAA Data'!B94</f>
        <v>3</v>
      </c>
      <c r="C94" s="4">
        <f>IF('2. Convert to Time'!$C94="",'2. Convert to Time'!E94,'2. Convert to Time'!C94)</f>
        <v>0.18124999999999999</v>
      </c>
      <c r="D94" s="6">
        <f>IF('2. Convert to Time'!$C94="",'2. Convert to Time'!F94,'2. Convert to Time'!D94)</f>
        <v>1.4</v>
      </c>
      <c r="E94" s="4">
        <f>IF('2. Convert to Time'!$C94="",'2. Convert to Time'!G94,'2. Convert to Time'!E94)</f>
        <v>0.42708333333333331</v>
      </c>
      <c r="F94" s="6">
        <f>IF('2. Convert to Time'!$C94="",'2. Convert to Time'!H94,'2. Convert to Time'!F94)</f>
        <v>-2.2999999999999998</v>
      </c>
      <c r="G94" s="4">
        <f>IF('2. Convert to Time'!$C94="",'2. Convert to Time'!I94,'2. Convert to Time'!G94)</f>
        <v>0.69374999999999998</v>
      </c>
      <c r="H94" s="6">
        <f>IF('2. Convert to Time'!$C94="",'2. Convert to Time'!J94,'2. Convert to Time'!H94)</f>
        <v>1.4</v>
      </c>
      <c r="I94" s="4">
        <f>IF('2. Convert to Time'!$C94="",'2. Convert to Time'!K94,'2. Convert to Time'!I94)</f>
        <v>0.9375</v>
      </c>
      <c r="J94" s="6" t="str">
        <f>IF('2. Convert to Time'!$C94="",'2. Convert to Time'!L94,'2. Convert to Time'!J94)</f>
        <v/>
      </c>
      <c r="L94">
        <f t="shared" si="1"/>
        <v>5.739583333333333</v>
      </c>
    </row>
    <row r="95" spans="1:12" x14ac:dyDescent="0.2">
      <c r="A95" t="str">
        <f>'1. NOAA Data'!A95</f>
        <v>April</v>
      </c>
      <c r="B95">
        <f>'1. NOAA Data'!B95</f>
        <v>4</v>
      </c>
      <c r="C95" s="4">
        <f>IF('2. Convert to Time'!$C95="",'2. Convert to Time'!E95,'2. Convert to Time'!C95)</f>
        <v>0.20694444444444446</v>
      </c>
      <c r="D95" s="6">
        <f>IF('2. Convert to Time'!$C95="",'2. Convert to Time'!F95,'2. Convert to Time'!D95)</f>
        <v>1.5</v>
      </c>
      <c r="E95" s="4">
        <f>IF('2. Convert to Time'!$C95="",'2. Convert to Time'!G95,'2. Convert to Time'!E95)</f>
        <v>0.45347222222222222</v>
      </c>
      <c r="F95" s="6">
        <f>IF('2. Convert to Time'!$C95="",'2. Convert to Time'!H95,'2. Convert to Time'!F95)</f>
        <v>-2.4</v>
      </c>
      <c r="G95" s="4">
        <f>IF('2. Convert to Time'!$C95="",'2. Convert to Time'!I95,'2. Convert to Time'!G95)</f>
        <v>0.71875</v>
      </c>
      <c r="H95" s="6">
        <f>IF('2. Convert to Time'!$C95="",'2. Convert to Time'!J95,'2. Convert to Time'!H95)</f>
        <v>1.4</v>
      </c>
      <c r="I95" s="4">
        <f>IF('2. Convert to Time'!$C95="",'2. Convert to Time'!K95,'2. Convert to Time'!I95)</f>
        <v>0.96319444444444446</v>
      </c>
      <c r="J95" s="6" t="str">
        <f>IF('2. Convert to Time'!$C95="",'2. Convert to Time'!L95,'2. Convert to Time'!J95)</f>
        <v/>
      </c>
      <c r="L95">
        <f t="shared" si="1"/>
        <v>6.8423611111111127</v>
      </c>
    </row>
    <row r="96" spans="1:12" x14ac:dyDescent="0.2">
      <c r="A96" t="str">
        <f>'1. NOAA Data'!A96</f>
        <v>April</v>
      </c>
      <c r="B96">
        <f>'1. NOAA Data'!B96</f>
        <v>5</v>
      </c>
      <c r="C96" s="4">
        <f>IF('2. Convert to Time'!$C96="",'2. Convert to Time'!E96,'2. Convert to Time'!C96)</f>
        <v>0.23194444444444443</v>
      </c>
      <c r="D96" s="6">
        <f>IF('2. Convert to Time'!$C96="",'2. Convert to Time'!F96,'2. Convert to Time'!D96)</f>
        <v>1.5</v>
      </c>
      <c r="E96" s="4">
        <f>IF('2. Convert to Time'!$C96="",'2. Convert to Time'!G96,'2. Convert to Time'!E96)</f>
        <v>0.47986111111111113</v>
      </c>
      <c r="F96" s="6">
        <f>IF('2. Convert to Time'!$C96="",'2. Convert to Time'!H96,'2. Convert to Time'!F96)</f>
        <v>-2.4</v>
      </c>
      <c r="G96" s="4">
        <f>IF('2. Convert to Time'!$C96="",'2. Convert to Time'!I96,'2. Convert to Time'!G96)</f>
        <v>0.74305555555555547</v>
      </c>
      <c r="H96" s="6">
        <f>IF('2. Convert to Time'!$C96="",'2. Convert to Time'!J96,'2. Convert to Time'!H96)</f>
        <v>1.5</v>
      </c>
      <c r="I96" s="4">
        <f>IF('2. Convert to Time'!$C96="",'2. Convert to Time'!K96,'2. Convert to Time'!I96)</f>
        <v>0.98888888888888893</v>
      </c>
      <c r="J96" s="6" t="str">
        <f>IF('2. Convert to Time'!$C96="",'2. Convert to Time'!L96,'2. Convert to Time'!J96)</f>
        <v/>
      </c>
      <c r="L96">
        <f t="shared" si="1"/>
        <v>8.0437499999999993</v>
      </c>
    </row>
    <row r="97" spans="1:12" x14ac:dyDescent="0.2">
      <c r="A97" t="str">
        <f>'1. NOAA Data'!A97</f>
        <v>April</v>
      </c>
      <c r="B97">
        <f>'1. NOAA Data'!B97</f>
        <v>6</v>
      </c>
      <c r="C97" s="4">
        <f>IF('2. Convert to Time'!$C97="",'2. Convert to Time'!E97,'2. Convert to Time'!C97)</f>
        <v>0.25694444444444448</v>
      </c>
      <c r="D97" s="6">
        <f>IF('2. Convert to Time'!$C97="",'2. Convert to Time'!F97,'2. Convert to Time'!D97)</f>
        <v>1.5</v>
      </c>
      <c r="E97" s="4">
        <f>IF('2. Convert to Time'!$C97="",'2. Convert to Time'!G97,'2. Convert to Time'!E97)</f>
        <v>0.50555555555555554</v>
      </c>
      <c r="F97" s="6">
        <f>IF('2. Convert to Time'!$C97="",'2. Convert to Time'!H97,'2. Convert to Time'!F97)</f>
        <v>-2.4</v>
      </c>
      <c r="G97" s="4">
        <f>IF('2. Convert to Time'!$C97="",'2. Convert to Time'!I97,'2. Convert to Time'!G97)</f>
        <v>0.76666666666666661</v>
      </c>
      <c r="H97" s="6">
        <f>IF('2. Convert to Time'!$C97="",'2. Convert to Time'!J97,'2. Convert to Time'!H97)</f>
        <v>1.4</v>
      </c>
      <c r="I97" s="4" t="str">
        <f>IF('2. Convert to Time'!$C97="",'2. Convert to Time'!K97,'2. Convert to Time'!I97)</f>
        <v/>
      </c>
      <c r="J97" s="6" t="str">
        <f>IF('2. Convert to Time'!$C97="",'2. Convert to Time'!L97,'2. Convert to Time'!J97)</f>
        <v/>
      </c>
      <c r="L97">
        <f t="shared" si="1"/>
        <v>8.029166666666665</v>
      </c>
    </row>
    <row r="98" spans="1:12" x14ac:dyDescent="0.2">
      <c r="A98" t="str">
        <f>'1. NOAA Data'!A98</f>
        <v>April</v>
      </c>
      <c r="B98">
        <f>'1. NOAA Data'!B98</f>
        <v>7</v>
      </c>
      <c r="C98" s="4">
        <f>IF('2. Convert to Time'!$C98="",'2. Convert to Time'!E98,'2. Convert to Time'!C98)</f>
        <v>1.4583333333333332E-2</v>
      </c>
      <c r="D98" s="6">
        <f>IF('2. Convert to Time'!$C98="",'2. Convert to Time'!F98,'2. Convert to Time'!D98)</f>
        <v>-2.5</v>
      </c>
      <c r="E98" s="4">
        <f>IF('2. Convert to Time'!$C98="",'2. Convert to Time'!G98,'2. Convert to Time'!E98)</f>
        <v>0.28263888888888888</v>
      </c>
      <c r="F98" s="6">
        <f>IF('2. Convert to Time'!$C98="",'2. Convert to Time'!H98,'2. Convert to Time'!F98)</f>
        <v>1.4</v>
      </c>
      <c r="G98" s="4">
        <f>IF('2. Convert to Time'!$C98="",'2. Convert to Time'!I98,'2. Convert to Time'!G98)</f>
        <v>0.53263888888888888</v>
      </c>
      <c r="H98" s="6">
        <f>IF('2. Convert to Time'!$C98="",'2. Convert to Time'!J98,'2. Convert to Time'!H98)</f>
        <v>-2.4</v>
      </c>
      <c r="I98" s="4">
        <f>IF('2. Convert to Time'!$C98="",'2. Convert to Time'!K98,'2. Convert to Time'!I98)</f>
        <v>0.79166666666666663</v>
      </c>
      <c r="J98" s="6">
        <f>IF('2. Convert to Time'!$C98="",'2. Convert to Time'!L98,'2. Convert to Time'!J98)</f>
        <v>1.4</v>
      </c>
      <c r="L98">
        <f t="shared" si="1"/>
        <v>6.5215277777777789</v>
      </c>
    </row>
    <row r="99" spans="1:12" x14ac:dyDescent="0.2">
      <c r="A99" t="str">
        <f>'1. NOAA Data'!A99</f>
        <v>April</v>
      </c>
      <c r="B99">
        <f>'1. NOAA Data'!B99</f>
        <v>8</v>
      </c>
      <c r="C99" s="4">
        <f>IF('2. Convert to Time'!$C99="",'2. Convert to Time'!E99,'2. Convert to Time'!C99)</f>
        <v>4.1666666666666664E-2</v>
      </c>
      <c r="D99" s="6">
        <f>IF('2. Convert to Time'!$C99="",'2. Convert to Time'!F99,'2. Convert to Time'!D99)</f>
        <v>-2.5</v>
      </c>
      <c r="E99" s="4">
        <f>IF('2. Convert to Time'!$C99="",'2. Convert to Time'!G99,'2. Convert to Time'!E99)</f>
        <v>0.30972222222222223</v>
      </c>
      <c r="F99" s="6">
        <f>IF('2. Convert to Time'!$C99="",'2. Convert to Time'!H99,'2. Convert to Time'!F99)</f>
        <v>1.4</v>
      </c>
      <c r="G99" s="4">
        <f>IF('2. Convert to Time'!$C99="",'2. Convert to Time'!I99,'2. Convert to Time'!G99)</f>
        <v>0.56041666666666667</v>
      </c>
      <c r="H99" s="6">
        <f>IF('2. Convert to Time'!$C99="",'2. Convert to Time'!J99,'2. Convert to Time'!H99)</f>
        <v>-2.4</v>
      </c>
      <c r="I99" s="4">
        <f>IF('2. Convert to Time'!$C99="",'2. Convert to Time'!K99,'2. Convert to Time'!I99)</f>
        <v>0.81874999999999998</v>
      </c>
      <c r="J99" s="6">
        <f>IF('2. Convert to Time'!$C99="",'2. Convert to Time'!L99,'2. Convert to Time'!J99)</f>
        <v>1.4</v>
      </c>
      <c r="L99">
        <f t="shared" si="1"/>
        <v>7.6305555555555546</v>
      </c>
    </row>
    <row r="100" spans="1:12" x14ac:dyDescent="0.2">
      <c r="A100" t="str">
        <f>'1. NOAA Data'!A100</f>
        <v>April</v>
      </c>
      <c r="B100">
        <f>'1. NOAA Data'!B100</f>
        <v>9</v>
      </c>
      <c r="C100" s="4">
        <f>IF('2. Convert to Time'!$C100="",'2. Convert to Time'!E100,'2. Convert to Time'!C100)</f>
        <v>7.0833333333333331E-2</v>
      </c>
      <c r="D100" s="6">
        <f>IF('2. Convert to Time'!$C100="",'2. Convert to Time'!F100,'2. Convert to Time'!D100)</f>
        <v>-2.4</v>
      </c>
      <c r="E100" s="4">
        <f>IF('2. Convert to Time'!$C100="",'2. Convert to Time'!G100,'2. Convert to Time'!E100)</f>
        <v>0.33958333333333335</v>
      </c>
      <c r="F100" s="6">
        <f>IF('2. Convert to Time'!$C100="",'2. Convert to Time'!H100,'2. Convert to Time'!F100)</f>
        <v>1.4</v>
      </c>
      <c r="G100" s="4">
        <f>IF('2. Convert to Time'!$C100="",'2. Convert to Time'!I100,'2. Convert to Time'!G100)</f>
        <v>0.59097222222222223</v>
      </c>
      <c r="H100" s="6">
        <f>IF('2. Convert to Time'!$C100="",'2. Convert to Time'!J100,'2. Convert to Time'!H100)</f>
        <v>-2.2999999999999998</v>
      </c>
      <c r="I100" s="4">
        <f>IF('2. Convert to Time'!$C100="",'2. Convert to Time'!K100,'2. Convert to Time'!I100)</f>
        <v>0.84930555555555554</v>
      </c>
      <c r="J100" s="6">
        <f>IF('2. Convert to Time'!$C100="",'2. Convert to Time'!L100,'2. Convert to Time'!J100)</f>
        <v>1.4</v>
      </c>
      <c r="L100">
        <f t="shared" si="1"/>
        <v>8.9506944444444443</v>
      </c>
    </row>
    <row r="101" spans="1:12" x14ac:dyDescent="0.2">
      <c r="A101" t="str">
        <f>'1. NOAA Data'!A101</f>
        <v>April</v>
      </c>
      <c r="B101">
        <f>'1. NOAA Data'!B101</f>
        <v>10</v>
      </c>
      <c r="C101" s="4">
        <f>IF('2. Convert to Time'!$C101="",'2. Convert to Time'!E101,'2. Convert to Time'!C101)</f>
        <v>0.10416666666666667</v>
      </c>
      <c r="D101" s="6">
        <f>IF('2. Convert to Time'!$C101="",'2. Convert to Time'!F101,'2. Convert to Time'!D101)</f>
        <v>-2.4</v>
      </c>
      <c r="E101" s="4">
        <f>IF('2. Convert to Time'!$C101="",'2. Convert to Time'!G101,'2. Convert to Time'!E101)</f>
        <v>0.37361111111111112</v>
      </c>
      <c r="F101" s="6">
        <f>IF('2. Convert to Time'!$C101="",'2. Convert to Time'!H101,'2. Convert to Time'!F101)</f>
        <v>1.3</v>
      </c>
      <c r="G101" s="4">
        <f>IF('2. Convert to Time'!$C101="",'2. Convert to Time'!I101,'2. Convert to Time'!G101)</f>
        <v>0.62569444444444444</v>
      </c>
      <c r="H101" s="6">
        <f>IF('2. Convert to Time'!$C101="",'2. Convert to Time'!J101,'2. Convert to Time'!H101)</f>
        <v>-2.2000000000000002</v>
      </c>
      <c r="I101" s="4">
        <f>IF('2. Convert to Time'!$C101="",'2. Convert to Time'!K101,'2. Convert to Time'!I101)</f>
        <v>0.88541666666666663</v>
      </c>
      <c r="J101" s="6" t="str">
        <f>IF('2. Convert to Time'!$C101="",'2. Convert to Time'!L101,'2. Convert to Time'!J101)</f>
        <v/>
      </c>
      <c r="L101">
        <f t="shared" si="1"/>
        <v>8.68888888888889</v>
      </c>
    </row>
    <row r="102" spans="1:12" x14ac:dyDescent="0.2">
      <c r="A102" t="str">
        <f>'1. NOAA Data'!A102</f>
        <v>April</v>
      </c>
      <c r="B102">
        <f>'1. NOAA Data'!B102</f>
        <v>11</v>
      </c>
      <c r="C102" s="4">
        <f>IF('2. Convert to Time'!$C102="",'2. Convert to Time'!E102,'2. Convert to Time'!C102)</f>
        <v>0.14166666666666666</v>
      </c>
      <c r="D102" s="6">
        <f>IF('2. Convert to Time'!$C102="",'2. Convert to Time'!F102,'2. Convert to Time'!D102)</f>
        <v>-2.2999999999999998</v>
      </c>
      <c r="E102" s="4">
        <f>IF('2. Convert to Time'!$C102="",'2. Convert to Time'!G102,'2. Convert to Time'!E102)</f>
        <v>0.41250000000000003</v>
      </c>
      <c r="F102" s="6">
        <f>IF('2. Convert to Time'!$C102="",'2. Convert to Time'!H102,'2. Convert to Time'!F102)</f>
        <v>1.3</v>
      </c>
      <c r="G102" s="4">
        <f>IF('2. Convert to Time'!$C102="",'2. Convert to Time'!I102,'2. Convert to Time'!G102)</f>
        <v>0.66527777777777775</v>
      </c>
      <c r="H102" s="6">
        <f>IF('2. Convert to Time'!$C102="",'2. Convert to Time'!J102,'2. Convert to Time'!H102)</f>
        <v>-2.2000000000000002</v>
      </c>
      <c r="I102" s="4">
        <f>IF('2. Convert to Time'!$C102="",'2. Convert to Time'!K102,'2. Convert to Time'!I102)</f>
        <v>0.9277777777777777</v>
      </c>
      <c r="J102" s="6" t="str">
        <f>IF('2. Convert to Time'!$C102="",'2. Convert to Time'!L102,'2. Convert to Time'!J102)</f>
        <v/>
      </c>
      <c r="L102">
        <f t="shared" si="1"/>
        <v>9.9472222222222229</v>
      </c>
    </row>
    <row r="103" spans="1:12" x14ac:dyDescent="0.2">
      <c r="A103" t="str">
        <f>'1. NOAA Data'!A103</f>
        <v>April</v>
      </c>
      <c r="B103">
        <f>'1. NOAA Data'!B103</f>
        <v>12</v>
      </c>
      <c r="C103" s="4">
        <f>IF('2. Convert to Time'!$C103="",'2. Convert to Time'!E103,'2. Convert to Time'!C103)</f>
        <v>0.18472222222222223</v>
      </c>
      <c r="D103" s="6">
        <f>IF('2. Convert to Time'!$C103="",'2. Convert to Time'!F103,'2. Convert to Time'!D103)</f>
        <v>-2.2000000000000002</v>
      </c>
      <c r="E103" s="4">
        <f>IF('2. Convert to Time'!$C103="",'2. Convert to Time'!G103,'2. Convert to Time'!E103)</f>
        <v>0.45694444444444443</v>
      </c>
      <c r="F103" s="6">
        <f>IF('2. Convert to Time'!$C103="",'2. Convert to Time'!H103,'2. Convert to Time'!F103)</f>
        <v>1.3</v>
      </c>
      <c r="G103" s="4">
        <f>IF('2. Convert to Time'!$C103="",'2. Convert to Time'!I103,'2. Convert to Time'!G103)</f>
        <v>0.7090277777777777</v>
      </c>
      <c r="H103" s="6">
        <f>IF('2. Convert to Time'!$C103="",'2. Convert to Time'!J103,'2. Convert to Time'!H103)</f>
        <v>-2.2000000000000002</v>
      </c>
      <c r="I103" s="4">
        <f>IF('2. Convert to Time'!$C103="",'2. Convert to Time'!K103,'2. Convert to Time'!I103)</f>
        <v>0.97569444444444453</v>
      </c>
      <c r="J103" s="6" t="str">
        <f>IF('2. Convert to Time'!$C103="",'2. Convert to Time'!L103,'2. Convert to Time'!J103)</f>
        <v/>
      </c>
      <c r="L103">
        <f t="shared" si="1"/>
        <v>11.226388888888886</v>
      </c>
    </row>
    <row r="104" spans="1:12" x14ac:dyDescent="0.2">
      <c r="A104" t="str">
        <f>'1. NOAA Data'!A104</f>
        <v>April</v>
      </c>
      <c r="B104">
        <f>'1. NOAA Data'!B104</f>
        <v>13</v>
      </c>
      <c r="C104" s="4">
        <f>IF('2. Convert to Time'!$C104="",'2. Convert to Time'!E104,'2. Convert to Time'!C104)</f>
        <v>0.23055555555555554</v>
      </c>
      <c r="D104" s="6">
        <f>IF('2. Convert to Time'!$C104="",'2. Convert to Time'!F104,'2. Convert to Time'!D104)</f>
        <v>-2.2000000000000002</v>
      </c>
      <c r="E104" s="4">
        <f>IF('2. Convert to Time'!$C104="",'2. Convert to Time'!G104,'2. Convert to Time'!E104)</f>
        <v>0.50347222222222221</v>
      </c>
      <c r="F104" s="6">
        <f>IF('2. Convert to Time'!$C104="",'2. Convert to Time'!H104,'2. Convert to Time'!F104)</f>
        <v>1.3</v>
      </c>
      <c r="G104" s="4">
        <f>IF('2. Convert to Time'!$C104="",'2. Convert to Time'!I104,'2. Convert to Time'!G104)</f>
        <v>0.75347222222222221</v>
      </c>
      <c r="H104" s="6">
        <f>IF('2. Convert to Time'!$C104="",'2. Convert to Time'!J104,'2. Convert to Time'!H104)</f>
        <v>-2.2000000000000002</v>
      </c>
      <c r="I104" s="4" t="str">
        <f>IF('2. Convert to Time'!$C104="",'2. Convert to Time'!K104,'2. Convert to Time'!I104)</f>
        <v/>
      </c>
      <c r="J104" s="6" t="str">
        <f>IF('2. Convert to Time'!$C104="",'2. Convert to Time'!L104,'2. Convert to Time'!J104)</f>
        <v/>
      </c>
      <c r="L104">
        <f t="shared" si="1"/>
        <v>11.387499999999999</v>
      </c>
    </row>
    <row r="105" spans="1:12" x14ac:dyDescent="0.2">
      <c r="A105" t="str">
        <f>'1. NOAA Data'!A105</f>
        <v>April</v>
      </c>
      <c r="B105">
        <f>'1. NOAA Data'!B105</f>
        <v>14</v>
      </c>
      <c r="C105" s="4">
        <f>IF('2. Convert to Time'!$C105="",'2. Convert to Time'!E105,'2. Convert to Time'!C105)</f>
        <v>2.361111111111111E-2</v>
      </c>
      <c r="D105" s="6">
        <f>IF('2. Convert to Time'!$C105="",'2. Convert to Time'!F105,'2. Convert to Time'!D105)</f>
        <v>1.4</v>
      </c>
      <c r="E105" s="4">
        <f>IF('2. Convert to Time'!$C105="",'2. Convert to Time'!G105,'2. Convert to Time'!E105)</f>
        <v>0.27638888888888885</v>
      </c>
      <c r="F105" s="6">
        <f>IF('2. Convert to Time'!$C105="",'2. Convert to Time'!H105,'2. Convert to Time'!F105)</f>
        <v>-2.2999999999999998</v>
      </c>
      <c r="G105" s="4">
        <f>IF('2. Convert to Time'!$C105="",'2. Convert to Time'!I105,'2. Convert to Time'!G105)</f>
        <v>0.54861111111111105</v>
      </c>
      <c r="H105" s="6">
        <f>IF('2. Convert to Time'!$C105="",'2. Convert to Time'!J105,'2. Convert to Time'!H105)</f>
        <v>1.4</v>
      </c>
      <c r="I105" s="4">
        <f>IF('2. Convert to Time'!$C105="",'2. Convert to Time'!K105,'2. Convert to Time'!I105)</f>
        <v>0.79722222222222217</v>
      </c>
      <c r="J105" s="6">
        <f>IF('2. Convert to Time'!$C105="",'2. Convert to Time'!L105,'2. Convert to Time'!J105)</f>
        <v>-2.4</v>
      </c>
      <c r="L105">
        <f t="shared" si="1"/>
        <v>13.745833333333332</v>
      </c>
    </row>
    <row r="106" spans="1:12" x14ac:dyDescent="0.2">
      <c r="A106" t="str">
        <f>'1. NOAA Data'!A106</f>
        <v>April</v>
      </c>
      <c r="B106">
        <f>'1. NOAA Data'!B106</f>
        <v>15</v>
      </c>
      <c r="C106" s="4">
        <f>IF('2. Convert to Time'!$C106="",'2. Convert to Time'!E106,'2. Convert to Time'!C106)</f>
        <v>6.8749999999999992E-2</v>
      </c>
      <c r="D106" s="6">
        <f>IF('2. Convert to Time'!$C106="",'2. Convert to Time'!F106,'2. Convert to Time'!D106)</f>
        <v>1.4</v>
      </c>
      <c r="E106" s="4">
        <f>IF('2. Convert to Time'!$C106="",'2. Convert to Time'!G106,'2. Convert to Time'!E106)</f>
        <v>0.31944444444444448</v>
      </c>
      <c r="F106" s="6">
        <f>IF('2. Convert to Time'!$C106="",'2. Convert to Time'!H106,'2. Convert to Time'!F106)</f>
        <v>-2.4</v>
      </c>
      <c r="G106" s="4">
        <f>IF('2. Convert to Time'!$C106="",'2. Convert to Time'!I106,'2. Convert to Time'!G106)</f>
        <v>0.59027777777777779</v>
      </c>
      <c r="H106" s="6">
        <f>IF('2. Convert to Time'!$C106="",'2. Convert to Time'!J106,'2. Convert to Time'!H106)</f>
        <v>1.5</v>
      </c>
      <c r="I106" s="4">
        <f>IF('2. Convert to Time'!$C106="",'2. Convert to Time'!K106,'2. Convert to Time'!I106)</f>
        <v>0.83819444444444446</v>
      </c>
      <c r="J106" s="6">
        <f>IF('2. Convert to Time'!$C106="",'2. Convert to Time'!L106,'2. Convert to Time'!J106)</f>
        <v>-2.5</v>
      </c>
      <c r="L106">
        <f t="shared" si="1"/>
        <v>14.816666666666666</v>
      </c>
    </row>
    <row r="107" spans="1:12" x14ac:dyDescent="0.2">
      <c r="A107" t="str">
        <f>'1. NOAA Data'!A107</f>
        <v>April</v>
      </c>
      <c r="B107">
        <f>'1. NOAA Data'!B107</f>
        <v>16</v>
      </c>
      <c r="C107" s="4">
        <f>IF('2. Convert to Time'!$C107="",'2. Convert to Time'!E107,'2. Convert to Time'!C107)</f>
        <v>0.11041666666666666</v>
      </c>
      <c r="D107" s="6">
        <f>IF('2. Convert to Time'!$C107="",'2. Convert to Time'!F107,'2. Convert to Time'!D107)</f>
        <v>1.5</v>
      </c>
      <c r="E107" s="4">
        <f>IF('2. Convert to Time'!$C107="",'2. Convert to Time'!G107,'2. Convert to Time'!E107)</f>
        <v>0.35972222222222222</v>
      </c>
      <c r="F107" s="6">
        <f>IF('2. Convert to Time'!$C107="",'2. Convert to Time'!H107,'2. Convert to Time'!F107)</f>
        <v>-2.5</v>
      </c>
      <c r="G107" s="4">
        <f>IF('2. Convert to Time'!$C107="",'2. Convert to Time'!I107,'2. Convert to Time'!G107)</f>
        <v>0.62916666666666665</v>
      </c>
      <c r="H107" s="6">
        <f>IF('2. Convert to Time'!$C107="",'2. Convert to Time'!J107,'2. Convert to Time'!H107)</f>
        <v>1.6</v>
      </c>
      <c r="I107" s="4">
        <f>IF('2. Convert to Time'!$C107="",'2. Convert to Time'!K107,'2. Convert to Time'!I107)</f>
        <v>0.87638888888888899</v>
      </c>
      <c r="J107" s="6" t="str">
        <f>IF('2. Convert to Time'!$C107="",'2. Convert to Time'!L107,'2. Convert to Time'!J107)</f>
        <v/>
      </c>
      <c r="L107">
        <f t="shared" si="1"/>
        <v>18.575694444444444</v>
      </c>
    </row>
    <row r="108" spans="1:12" x14ac:dyDescent="0.2">
      <c r="A108" t="str">
        <f>'1. NOAA Data'!A108</f>
        <v>April</v>
      </c>
      <c r="B108">
        <f>'1. NOAA Data'!B108</f>
        <v>17</v>
      </c>
      <c r="C108" s="4">
        <f>IF('2. Convert to Time'!$C108="",'2. Convert to Time'!E108,'2. Convert to Time'!C108)</f>
        <v>0.14930555555555555</v>
      </c>
      <c r="D108" s="6">
        <f>IF('2. Convert to Time'!$C108="",'2. Convert to Time'!F108,'2. Convert to Time'!D108)</f>
        <v>1.6</v>
      </c>
      <c r="E108" s="4">
        <f>IF('2. Convert to Time'!$C108="",'2. Convert to Time'!G108,'2. Convert to Time'!E108)</f>
        <v>0.3979166666666667</v>
      </c>
      <c r="F108" s="6">
        <f>IF('2. Convert to Time'!$C108="",'2. Convert to Time'!H108,'2. Convert to Time'!F108)</f>
        <v>-2.5</v>
      </c>
      <c r="G108" s="4">
        <f>IF('2. Convert to Time'!$C108="",'2. Convert to Time'!I108,'2. Convert to Time'!G108)</f>
        <v>0.66597222222222219</v>
      </c>
      <c r="H108" s="6">
        <f>IF('2. Convert to Time'!$C108="",'2. Convert to Time'!J108,'2. Convert to Time'!H108)</f>
        <v>1.6</v>
      </c>
      <c r="I108" s="4">
        <f>IF('2. Convert to Time'!$C108="",'2. Convert to Time'!K108,'2. Convert to Time'!I108)</f>
        <v>0.91319444444444453</v>
      </c>
      <c r="J108" s="6" t="str">
        <f>IF('2. Convert to Time'!$C108="",'2. Convert to Time'!L108,'2. Convert to Time'!J108)</f>
        <v/>
      </c>
      <c r="L108">
        <f t="shared" si="1"/>
        <v>19.826388888888893</v>
      </c>
    </row>
    <row r="109" spans="1:12" x14ac:dyDescent="0.2">
      <c r="A109" t="str">
        <f>'1. NOAA Data'!A109</f>
        <v>April</v>
      </c>
      <c r="B109">
        <f>'1. NOAA Data'!B109</f>
        <v>18</v>
      </c>
      <c r="C109" s="4">
        <f>IF('2. Convert to Time'!$C109="",'2. Convert to Time'!E109,'2. Convert to Time'!C109)</f>
        <v>0.18680555555555556</v>
      </c>
      <c r="D109" s="6">
        <f>IF('2. Convert to Time'!$C109="",'2. Convert to Time'!F109,'2. Convert to Time'!D109)</f>
        <v>1.6</v>
      </c>
      <c r="E109" s="4">
        <f>IF('2. Convert to Time'!$C109="",'2. Convert to Time'!G109,'2. Convert to Time'!E109)</f>
        <v>0.43402777777777773</v>
      </c>
      <c r="F109" s="6">
        <f>IF('2. Convert to Time'!$C109="",'2. Convert to Time'!H109,'2. Convert to Time'!F109)</f>
        <v>-2.6</v>
      </c>
      <c r="G109" s="4">
        <f>IF('2. Convert to Time'!$C109="",'2. Convert to Time'!I109,'2. Convert to Time'!G109)</f>
        <v>0.70138888888888884</v>
      </c>
      <c r="H109" s="6">
        <f>IF('2. Convert to Time'!$C109="",'2. Convert to Time'!J109,'2. Convert to Time'!H109)</f>
        <v>1.6</v>
      </c>
      <c r="I109" s="4">
        <f>IF('2. Convert to Time'!$C109="",'2. Convert to Time'!K109,'2. Convert to Time'!I109)</f>
        <v>0.94861111111111107</v>
      </c>
      <c r="J109" s="6" t="str">
        <f>IF('2. Convert to Time'!$C109="",'2. Convert to Time'!L109,'2. Convert to Time'!J109)</f>
        <v/>
      </c>
      <c r="L109">
        <f t="shared" si="1"/>
        <v>20.870833333333337</v>
      </c>
    </row>
    <row r="110" spans="1:12" x14ac:dyDescent="0.2">
      <c r="A110" t="str">
        <f>'1. NOAA Data'!A110</f>
        <v>April</v>
      </c>
      <c r="B110">
        <f>'1. NOAA Data'!B110</f>
        <v>19</v>
      </c>
      <c r="C110" s="4">
        <f>IF('2. Convert to Time'!$C110="",'2. Convert to Time'!E110,'2. Convert to Time'!C110)</f>
        <v>0.22222222222222221</v>
      </c>
      <c r="D110" s="6">
        <f>IF('2. Convert to Time'!$C110="",'2. Convert to Time'!F110,'2. Convert to Time'!D110)</f>
        <v>1.6</v>
      </c>
      <c r="E110" s="4">
        <f>IF('2. Convert to Time'!$C110="",'2. Convert to Time'!G110,'2. Convert to Time'!E110)</f>
        <v>0.4694444444444445</v>
      </c>
      <c r="F110" s="6">
        <f>IF('2. Convert to Time'!$C110="",'2. Convert to Time'!H110,'2. Convert to Time'!F110)</f>
        <v>-2.5</v>
      </c>
      <c r="G110" s="4">
        <f>IF('2. Convert to Time'!$C110="",'2. Convert to Time'!I110,'2. Convert to Time'!G110)</f>
        <v>0.73611111111111116</v>
      </c>
      <c r="H110" s="6">
        <f>IF('2. Convert to Time'!$C110="",'2. Convert to Time'!J110,'2. Convert to Time'!H110)</f>
        <v>1.6</v>
      </c>
      <c r="I110" s="4">
        <f>IF('2. Convert to Time'!$C110="",'2. Convert to Time'!K110,'2. Convert to Time'!I110)</f>
        <v>0.98333333333333339</v>
      </c>
      <c r="J110" s="6" t="str">
        <f>IF('2. Convert to Time'!$C110="",'2. Convert to Time'!L110,'2. Convert to Time'!J110)</f>
        <v/>
      </c>
      <c r="L110">
        <f t="shared" si="1"/>
        <v>22.111111111111114</v>
      </c>
    </row>
    <row r="111" spans="1:12" x14ac:dyDescent="0.2">
      <c r="A111" t="str">
        <f>'1. NOAA Data'!A111</f>
        <v>April</v>
      </c>
      <c r="B111">
        <f>'1. NOAA Data'!B111</f>
        <v>20</v>
      </c>
      <c r="C111" s="4">
        <f>IF('2. Convert to Time'!$C111="",'2. Convert to Time'!E111,'2. Convert to Time'!C111)</f>
        <v>0.25763888888888892</v>
      </c>
      <c r="D111" s="6">
        <f>IF('2. Convert to Time'!$C111="",'2. Convert to Time'!F111,'2. Convert to Time'!D111)</f>
        <v>1.6</v>
      </c>
      <c r="E111" s="4">
        <f>IF('2. Convert to Time'!$C111="",'2. Convert to Time'!G111,'2. Convert to Time'!E111)</f>
        <v>0.50416666666666665</v>
      </c>
      <c r="F111" s="6">
        <f>IF('2. Convert to Time'!$C111="",'2. Convert to Time'!H111,'2. Convert to Time'!F111)</f>
        <v>-2.5</v>
      </c>
      <c r="G111" s="4">
        <f>IF('2. Convert to Time'!$C111="",'2. Convert to Time'!I111,'2. Convert to Time'!G111)</f>
        <v>0.77083333333333337</v>
      </c>
      <c r="H111" s="6">
        <f>IF('2. Convert to Time'!$C111="",'2. Convert to Time'!J111,'2. Convert to Time'!H111)</f>
        <v>1.6</v>
      </c>
      <c r="I111" s="4" t="str">
        <f>IF('2. Convert to Time'!$C111="",'2. Convert to Time'!K111,'2. Convert to Time'!I111)</f>
        <v/>
      </c>
      <c r="J111" s="6" t="str">
        <f>IF('2. Convert to Time'!$C111="",'2. Convert to Time'!L111,'2. Convert to Time'!J111)</f>
        <v/>
      </c>
      <c r="L111">
        <f t="shared" si="1"/>
        <v>22.232638888888889</v>
      </c>
    </row>
    <row r="112" spans="1:12" x14ac:dyDescent="0.2">
      <c r="A112" t="str">
        <f>'1. NOAA Data'!A112</f>
        <v>April</v>
      </c>
      <c r="B112">
        <f>'1. NOAA Data'!B112</f>
        <v>21</v>
      </c>
      <c r="C112" s="4">
        <f>IF('2. Convert to Time'!$C112="",'2. Convert to Time'!E112,'2. Convert to Time'!C112)</f>
        <v>1.8055555555555557E-2</v>
      </c>
      <c r="D112" s="6">
        <f>IF('2. Convert to Time'!$C112="",'2. Convert to Time'!F112,'2. Convert to Time'!D112)</f>
        <v>-2.5</v>
      </c>
      <c r="E112" s="4">
        <f>IF('2. Convert to Time'!$C112="",'2. Convert to Time'!G112,'2. Convert to Time'!E112)</f>
        <v>0.29236111111111113</v>
      </c>
      <c r="F112" s="6">
        <f>IF('2. Convert to Time'!$C112="",'2. Convert to Time'!H112,'2. Convert to Time'!F112)</f>
        <v>1.6</v>
      </c>
      <c r="G112" s="4">
        <f>IF('2. Convert to Time'!$C112="",'2. Convert to Time'!I112,'2. Convert to Time'!G112)</f>
        <v>0.53888888888888886</v>
      </c>
      <c r="H112" s="6">
        <f>IF('2. Convert to Time'!$C112="",'2. Convert to Time'!J112,'2. Convert to Time'!H112)</f>
        <v>-2.5</v>
      </c>
      <c r="I112" s="4">
        <f>IF('2. Convert to Time'!$C112="",'2. Convert to Time'!K112,'2. Convert to Time'!I112)</f>
        <v>0.80555555555555547</v>
      </c>
      <c r="J112" s="6">
        <f>IF('2. Convert to Time'!$C112="",'2. Convert to Time'!L112,'2. Convert to Time'!J112)</f>
        <v>1.5</v>
      </c>
      <c r="L112">
        <f t="shared" si="1"/>
        <v>20.754861111111115</v>
      </c>
    </row>
    <row r="113" spans="1:12" x14ac:dyDescent="0.2">
      <c r="A113" t="str">
        <f>'1. NOAA Data'!A113</f>
        <v>April</v>
      </c>
      <c r="B113">
        <f>'1. NOAA Data'!B113</f>
        <v>22</v>
      </c>
      <c r="C113" s="4">
        <f>IF('2. Convert to Time'!$C113="",'2. Convert to Time'!E113,'2. Convert to Time'!C113)</f>
        <v>5.347222222222222E-2</v>
      </c>
      <c r="D113" s="6">
        <f>IF('2. Convert to Time'!$C113="",'2. Convert to Time'!F113,'2. Convert to Time'!D113)</f>
        <v>-2.5</v>
      </c>
      <c r="E113" s="4">
        <f>IF('2. Convert to Time'!$C113="",'2. Convert to Time'!G113,'2. Convert to Time'!E113)</f>
        <v>0.32847222222222222</v>
      </c>
      <c r="F113" s="6">
        <f>IF('2. Convert to Time'!$C113="",'2. Convert to Time'!H113,'2. Convert to Time'!F113)</f>
        <v>1.5</v>
      </c>
      <c r="G113" s="4">
        <f>IF('2. Convert to Time'!$C113="",'2. Convert to Time'!I113,'2. Convert to Time'!G113)</f>
        <v>0.57430555555555551</v>
      </c>
      <c r="H113" s="6">
        <f>IF('2. Convert to Time'!$C113="",'2. Convert to Time'!J113,'2. Convert to Time'!H113)</f>
        <v>-2.4</v>
      </c>
      <c r="I113" s="4">
        <f>IF('2. Convert to Time'!$C113="",'2. Convert to Time'!K113,'2. Convert to Time'!I113)</f>
        <v>0.84166666666666667</v>
      </c>
      <c r="J113" s="6">
        <f>IF('2. Convert to Time'!$C113="",'2. Convert to Time'!L113,'2. Convert to Time'!J113)</f>
        <v>1.4</v>
      </c>
      <c r="L113">
        <f t="shared" si="1"/>
        <v>21.797916666666662</v>
      </c>
    </row>
    <row r="114" spans="1:12" x14ac:dyDescent="0.2">
      <c r="A114" t="str">
        <f>'1. NOAA Data'!A114</f>
        <v>April</v>
      </c>
      <c r="B114">
        <f>'1. NOAA Data'!B114</f>
        <v>23</v>
      </c>
      <c r="C114" s="4">
        <f>IF('2. Convert to Time'!$C114="",'2. Convert to Time'!E114,'2. Convert to Time'!C114)</f>
        <v>8.8888888888888892E-2</v>
      </c>
      <c r="D114" s="6">
        <f>IF('2. Convert to Time'!$C114="",'2. Convert to Time'!F114,'2. Convert to Time'!D114)</f>
        <v>-2.4</v>
      </c>
      <c r="E114" s="4">
        <f>IF('2. Convert to Time'!$C114="",'2. Convert to Time'!G114,'2. Convert to Time'!E114)</f>
        <v>0.36527777777777781</v>
      </c>
      <c r="F114" s="6">
        <f>IF('2. Convert to Time'!$C114="",'2. Convert to Time'!H114,'2. Convert to Time'!F114)</f>
        <v>1.4</v>
      </c>
      <c r="G114" s="4">
        <f>IF('2. Convert to Time'!$C114="",'2. Convert to Time'!I114,'2. Convert to Time'!G114)</f>
        <v>0.61041666666666672</v>
      </c>
      <c r="H114" s="6">
        <f>IF('2. Convert to Time'!$C114="",'2. Convert to Time'!J114,'2. Convert to Time'!H114)</f>
        <v>-2.2000000000000002</v>
      </c>
      <c r="I114" s="4">
        <f>IF('2. Convert to Time'!$C114="",'2. Convert to Time'!K114,'2. Convert to Time'!I114)</f>
        <v>0.87916666666666676</v>
      </c>
      <c r="J114" s="6">
        <f>IF('2. Convert to Time'!$C114="",'2. Convert to Time'!L114,'2. Convert to Time'!J114)</f>
        <v>1.3</v>
      </c>
      <c r="L114">
        <f t="shared" si="1"/>
        <v>23.043749999999999</v>
      </c>
    </row>
    <row r="115" spans="1:12" x14ac:dyDescent="0.2">
      <c r="A115" t="str">
        <f>'1. NOAA Data'!A115</f>
        <v>April</v>
      </c>
      <c r="B115">
        <f>'1. NOAA Data'!B115</f>
        <v>24</v>
      </c>
      <c r="C115" s="4">
        <f>IF('2. Convert to Time'!$C115="",'2. Convert to Time'!E115,'2. Convert to Time'!C115)</f>
        <v>0.12638888888888888</v>
      </c>
      <c r="D115" s="6">
        <f>IF('2. Convert to Time'!$C115="",'2. Convert to Time'!F115,'2. Convert to Time'!D115)</f>
        <v>-2.2000000000000002</v>
      </c>
      <c r="E115" s="4">
        <f>IF('2. Convert to Time'!$C115="",'2. Convert to Time'!G115,'2. Convert to Time'!E115)</f>
        <v>0.40347222222222223</v>
      </c>
      <c r="F115" s="6">
        <f>IF('2. Convert to Time'!$C115="",'2. Convert to Time'!H115,'2. Convert to Time'!F115)</f>
        <v>1.3</v>
      </c>
      <c r="G115" s="4">
        <f>IF('2. Convert to Time'!$C115="",'2. Convert to Time'!I115,'2. Convert to Time'!G115)</f>
        <v>0.6479166666666667</v>
      </c>
      <c r="H115" s="6">
        <f>IF('2. Convert to Time'!$C115="",'2. Convert to Time'!J115,'2. Convert to Time'!H115)</f>
        <v>-2</v>
      </c>
      <c r="I115" s="4">
        <f>IF('2. Convert to Time'!$C115="",'2. Convert to Time'!K115,'2. Convert to Time'!I115)</f>
        <v>0.9194444444444444</v>
      </c>
      <c r="J115" s="6" t="str">
        <f>IF('2. Convert to Time'!$C115="",'2. Convert to Time'!L115,'2. Convert to Time'!J115)</f>
        <v/>
      </c>
      <c r="L115">
        <f t="shared" si="1"/>
        <v>23.197222222222226</v>
      </c>
    </row>
    <row r="116" spans="1:12" x14ac:dyDescent="0.2">
      <c r="A116" t="str">
        <f>'1. NOAA Data'!A116</f>
        <v>April</v>
      </c>
      <c r="B116">
        <f>'1. NOAA Data'!B116</f>
        <v>25</v>
      </c>
      <c r="C116" s="4">
        <f>IF('2. Convert to Time'!$C116="",'2. Convert to Time'!E116,'2. Convert to Time'!C116)</f>
        <v>0.16458333333333333</v>
      </c>
      <c r="D116" s="6">
        <f>IF('2. Convert to Time'!$C116="",'2. Convert to Time'!F116,'2. Convert to Time'!D116)</f>
        <v>-2</v>
      </c>
      <c r="E116" s="4">
        <f>IF('2. Convert to Time'!$C116="",'2. Convert to Time'!G116,'2. Convert to Time'!E116)</f>
        <v>0.44305555555555554</v>
      </c>
      <c r="F116" s="6">
        <f>IF('2. Convert to Time'!$C116="",'2. Convert to Time'!H116,'2. Convert to Time'!F116)</f>
        <v>1.2</v>
      </c>
      <c r="G116" s="4">
        <f>IF('2. Convert to Time'!$C116="",'2. Convert to Time'!I116,'2. Convert to Time'!G116)</f>
        <v>0.68611111111111101</v>
      </c>
      <c r="H116" s="6">
        <f>IF('2. Convert to Time'!$C116="",'2. Convert to Time'!J116,'2. Convert to Time'!H116)</f>
        <v>-2</v>
      </c>
      <c r="I116" s="4">
        <f>IF('2. Convert to Time'!$C116="",'2. Convert to Time'!K116,'2. Convert to Time'!I116)</f>
        <v>0.95972222222222225</v>
      </c>
      <c r="J116" s="6" t="str">
        <f>IF('2. Convert to Time'!$C116="",'2. Convert to Time'!L116,'2. Convert to Time'!J116)</f>
        <v/>
      </c>
      <c r="L116">
        <f t="shared" si="1"/>
        <v>24.453472222222221</v>
      </c>
    </row>
    <row r="117" spans="1:12" x14ac:dyDescent="0.2">
      <c r="A117" t="str">
        <f>'1. NOAA Data'!A117</f>
        <v>April</v>
      </c>
      <c r="B117">
        <f>'1. NOAA Data'!B117</f>
        <v>26</v>
      </c>
      <c r="C117" s="4">
        <f>IF('2. Convert to Time'!$C117="",'2. Convert to Time'!E117,'2. Convert to Time'!C117)</f>
        <v>0.20416666666666669</v>
      </c>
      <c r="D117" s="6">
        <f>IF('2. Convert to Time'!$C117="",'2. Convert to Time'!F117,'2. Convert to Time'!D117)</f>
        <v>-2</v>
      </c>
      <c r="E117" s="4">
        <f>IF('2. Convert to Time'!$C117="",'2. Convert to Time'!G117,'2. Convert to Time'!E117)</f>
        <v>0.4826388888888889</v>
      </c>
      <c r="F117" s="6">
        <f>IF('2. Convert to Time'!$C117="",'2. Convert to Time'!H117,'2. Convert to Time'!F117)</f>
        <v>1.2</v>
      </c>
      <c r="G117" s="4">
        <f>IF('2. Convert to Time'!$C117="",'2. Convert to Time'!I117,'2. Convert to Time'!G117)</f>
        <v>0.72499999999999998</v>
      </c>
      <c r="H117" s="6">
        <f>IF('2. Convert to Time'!$C117="",'2. Convert to Time'!J117,'2. Convert to Time'!H117)</f>
        <v>-1.9</v>
      </c>
      <c r="I117" s="4" t="str">
        <f>IF('2. Convert to Time'!$C117="",'2. Convert to Time'!K117,'2. Convert to Time'!I117)</f>
        <v/>
      </c>
      <c r="J117" s="6" t="str">
        <f>IF('2. Convert to Time'!$C117="",'2. Convert to Time'!L117,'2. Convert to Time'!J117)</f>
        <v/>
      </c>
      <c r="L117">
        <f t="shared" si="1"/>
        <v>24.711805555555557</v>
      </c>
    </row>
    <row r="118" spans="1:12" x14ac:dyDescent="0.2">
      <c r="A118" t="str">
        <f>'1. NOAA Data'!A118</f>
        <v>April</v>
      </c>
      <c r="B118">
        <f>'1. NOAA Data'!B118</f>
        <v>27</v>
      </c>
      <c r="C118" s="4">
        <f>IF('2. Convert to Time'!$C118="",'2. Convert to Time'!E118,'2. Convert to Time'!C118)</f>
        <v>0</v>
      </c>
      <c r="D118" s="6">
        <f>IF('2. Convert to Time'!$C118="",'2. Convert to Time'!F118,'2. Convert to Time'!D118)</f>
        <v>1.2</v>
      </c>
      <c r="E118" s="4">
        <f>IF('2. Convert to Time'!$C118="",'2. Convert to Time'!G118,'2. Convert to Time'!E118)</f>
        <v>0.24305555555555555</v>
      </c>
      <c r="F118" s="6">
        <f>IF('2. Convert to Time'!$C118="",'2. Convert to Time'!H118,'2. Convert to Time'!F118)</f>
        <v>-1.9</v>
      </c>
      <c r="G118" s="4">
        <f>IF('2. Convert to Time'!$C118="",'2. Convert to Time'!I118,'2. Convert to Time'!G118)</f>
        <v>0.52083333333333337</v>
      </c>
      <c r="H118" s="6">
        <f>IF('2. Convert to Time'!$C118="",'2. Convert to Time'!J118,'2. Convert to Time'!H118)</f>
        <v>1.2</v>
      </c>
      <c r="I118" s="4">
        <f>IF('2. Convert to Time'!$C118="",'2. Convert to Time'!K118,'2. Convert to Time'!I118)</f>
        <v>0.76250000000000007</v>
      </c>
      <c r="J118" s="6">
        <f>IF('2. Convert to Time'!$C118="",'2. Convert to Time'!L118,'2. Convert to Time'!J118)</f>
        <v>-1.9</v>
      </c>
      <c r="L118">
        <f t="shared" si="1"/>
        <v>27.12638888888889</v>
      </c>
    </row>
    <row r="119" spans="1:12" x14ac:dyDescent="0.2">
      <c r="A119" t="str">
        <f>'1. NOAA Data'!A119</f>
        <v>April</v>
      </c>
      <c r="B119">
        <f>'1. NOAA Data'!B119</f>
        <v>28</v>
      </c>
      <c r="C119" s="4">
        <f>IF('2. Convert to Time'!$C119="",'2. Convert to Time'!E119,'2. Convert to Time'!C119)</f>
        <v>3.8194444444444441E-2</v>
      </c>
      <c r="D119" s="6">
        <f>IF('2. Convert to Time'!$C119="",'2. Convert to Time'!F119,'2. Convert to Time'!D119)</f>
        <v>1.2</v>
      </c>
      <c r="E119" s="4">
        <f>IF('2. Convert to Time'!$C119="",'2. Convert to Time'!G119,'2. Convert to Time'!E119)</f>
        <v>0.27986111111111112</v>
      </c>
      <c r="F119" s="6">
        <f>IF('2. Convert to Time'!$C119="",'2. Convert to Time'!H119,'2. Convert to Time'!F119)</f>
        <v>-2</v>
      </c>
      <c r="G119" s="4">
        <f>IF('2. Convert to Time'!$C119="",'2. Convert to Time'!I119,'2. Convert to Time'!G119)</f>
        <v>0.55555555555555558</v>
      </c>
      <c r="H119" s="6">
        <f>IF('2. Convert to Time'!$C119="",'2. Convert to Time'!J119,'2. Convert to Time'!H119)</f>
        <v>1.2</v>
      </c>
      <c r="I119" s="4">
        <f>IF('2. Convert to Time'!$C119="",'2. Convert to Time'!K119,'2. Convert to Time'!I119)</f>
        <v>0.79722222222222217</v>
      </c>
      <c r="J119" s="6">
        <f>IF('2. Convert to Time'!$C119="",'2. Convert to Time'!L119,'2. Convert to Time'!J119)</f>
        <v>-2</v>
      </c>
      <c r="L119">
        <f t="shared" si="1"/>
        <v>28.070833333333329</v>
      </c>
    </row>
    <row r="120" spans="1:12" x14ac:dyDescent="0.2">
      <c r="A120" t="str">
        <f>'1. NOAA Data'!A120</f>
        <v>April</v>
      </c>
      <c r="B120">
        <f>'1. NOAA Data'!B120</f>
        <v>29</v>
      </c>
      <c r="C120" s="4">
        <f>IF('2. Convert to Time'!$C120="",'2. Convert to Time'!E120,'2. Convert to Time'!C120)</f>
        <v>7.2222222222222229E-2</v>
      </c>
      <c r="D120" s="6">
        <f>IF('2. Convert to Time'!$C120="",'2. Convert to Time'!F120,'2. Convert to Time'!D120)</f>
        <v>1.2</v>
      </c>
      <c r="E120" s="4">
        <f>IF('2. Convert to Time'!$C120="",'2. Convert to Time'!G120,'2. Convert to Time'!E120)</f>
        <v>0.31458333333333333</v>
      </c>
      <c r="F120" s="6">
        <f>IF('2. Convert to Time'!$C120="",'2. Convert to Time'!H120,'2. Convert to Time'!F120)</f>
        <v>-2</v>
      </c>
      <c r="G120" s="4">
        <f>IF('2. Convert to Time'!$C120="",'2. Convert to Time'!I120,'2. Convert to Time'!G120)</f>
        <v>0.58750000000000002</v>
      </c>
      <c r="H120" s="6">
        <f>IF('2. Convert to Time'!$C120="",'2. Convert to Time'!J120,'2. Convert to Time'!H120)</f>
        <v>1.2</v>
      </c>
      <c r="I120" s="4">
        <f>IF('2. Convert to Time'!$C120="",'2. Convert to Time'!K120,'2. Convert to Time'!I120)</f>
        <v>0.82847222222222217</v>
      </c>
      <c r="J120" s="6">
        <f>IF('2. Convert to Time'!$C120="",'2. Convert to Time'!L120,'2. Convert to Time'!J120)</f>
        <v>-2.1</v>
      </c>
      <c r="L120">
        <f t="shared" si="1"/>
        <v>29.102777777777774</v>
      </c>
    </row>
    <row r="121" spans="1:12" x14ac:dyDescent="0.2">
      <c r="A121" t="str">
        <f>'1. NOAA Data'!A121</f>
        <v>April</v>
      </c>
      <c r="B121">
        <f>'1. NOAA Data'!B121</f>
        <v>30</v>
      </c>
      <c r="C121" s="4">
        <f>IF('2. Convert to Time'!$C121="",'2. Convert to Time'!E121,'2. Convert to Time'!C121)</f>
        <v>0.10347222222222223</v>
      </c>
      <c r="D121" s="6">
        <f>IF('2. Convert to Time'!$C121="",'2. Convert to Time'!F121,'2. Convert to Time'!D121)</f>
        <v>1.3</v>
      </c>
      <c r="E121" s="4">
        <f>IF('2. Convert to Time'!$C121="",'2. Convert to Time'!G121,'2. Convert to Time'!E121)</f>
        <v>0.34583333333333338</v>
      </c>
      <c r="F121" s="6">
        <f>IF('2. Convert to Time'!$C121="",'2. Convert to Time'!H121,'2. Convert to Time'!F121)</f>
        <v>-2.1</v>
      </c>
      <c r="G121" s="4">
        <f>IF('2. Convert to Time'!$C121="",'2. Convert to Time'!I121,'2. Convert to Time'!G121)</f>
        <v>0.61736111111111114</v>
      </c>
      <c r="H121" s="6">
        <f>IF('2. Convert to Time'!$C121="",'2. Convert to Time'!J121,'2. Convert to Time'!H121)</f>
        <v>1.3</v>
      </c>
      <c r="I121" s="4">
        <f>IF('2. Convert to Time'!$C121="",'2. Convert to Time'!K121,'2. Convert to Time'!I121)</f>
        <v>0.85833333333333339</v>
      </c>
      <c r="J121" s="6" t="str">
        <f>IF('2. Convert to Time'!$C121="",'2. Convert to Time'!L121,'2. Convert to Time'!J121)</f>
        <v/>
      </c>
      <c r="L121">
        <f t="shared" si="1"/>
        <v>32.425000000000004</v>
      </c>
    </row>
    <row r="122" spans="1:12" x14ac:dyDescent="0.2">
      <c r="A122" t="str">
        <f>'1. NOAA Data'!A122</f>
        <v>May</v>
      </c>
      <c r="B122">
        <f>'1. NOAA Data'!B122</f>
        <v>1</v>
      </c>
      <c r="C122" s="4">
        <f>IF('2. Convert to Time'!$C122="",'2. Convert to Time'!E122,'2. Convert to Time'!C122)</f>
        <v>0.13194444444444445</v>
      </c>
      <c r="D122" s="6">
        <f>IF('2. Convert to Time'!$C122="",'2. Convert to Time'!F122,'2. Convert to Time'!D122)</f>
        <v>1.4</v>
      </c>
      <c r="E122" s="4">
        <f>IF('2. Convert to Time'!$C122="",'2. Convert to Time'!G122,'2. Convert to Time'!E122)</f>
        <v>0.375</v>
      </c>
      <c r="F122" s="6">
        <f>IF('2. Convert to Time'!$C122="",'2. Convert to Time'!H122,'2. Convert to Time'!F122)</f>
        <v>-2.2000000000000002</v>
      </c>
      <c r="G122" s="4">
        <f>IF('2. Convert to Time'!$C122="",'2. Convert to Time'!I122,'2. Convert to Time'!G122)</f>
        <v>0.64444444444444449</v>
      </c>
      <c r="H122" s="6">
        <f>IF('2. Convert to Time'!$C122="",'2. Convert to Time'!J122,'2. Convert to Time'!H122)</f>
        <v>1.4</v>
      </c>
      <c r="I122" s="4">
        <f>IF('2. Convert to Time'!$C122="",'2. Convert to Time'!K122,'2. Convert to Time'!I122)</f>
        <v>0.88680555555555562</v>
      </c>
      <c r="J122" s="6" t="str">
        <f>IF('2. Convert to Time'!$C122="",'2. Convert to Time'!L122,'2. Convert to Time'!J122)</f>
        <v/>
      </c>
      <c r="L122">
        <f t="shared" si="1"/>
        <v>3.6381944444444438</v>
      </c>
    </row>
    <row r="123" spans="1:12" x14ac:dyDescent="0.2">
      <c r="A123" t="str">
        <f>'1. NOAA Data'!A123</f>
        <v>May</v>
      </c>
      <c r="B123">
        <f>'1. NOAA Data'!B123</f>
        <v>2</v>
      </c>
      <c r="C123" s="4">
        <f>IF('2. Convert to Time'!$C123="",'2. Convert to Time'!E123,'2. Convert to Time'!C123)</f>
        <v>0.15972222222222224</v>
      </c>
      <c r="D123" s="6">
        <f>IF('2. Convert to Time'!$C123="",'2. Convert to Time'!F123,'2. Convert to Time'!D123)</f>
        <v>1.4</v>
      </c>
      <c r="E123" s="4">
        <f>IF('2. Convert to Time'!$C123="",'2. Convert to Time'!G123,'2. Convert to Time'!E123)</f>
        <v>0.40347222222222223</v>
      </c>
      <c r="F123" s="6">
        <f>IF('2. Convert to Time'!$C123="",'2. Convert to Time'!H123,'2. Convert to Time'!F123)</f>
        <v>-2.2999999999999998</v>
      </c>
      <c r="G123" s="4">
        <f>IF('2. Convert to Time'!$C123="",'2. Convert to Time'!I123,'2. Convert to Time'!G123)</f>
        <v>0.67083333333333339</v>
      </c>
      <c r="H123" s="6">
        <f>IF('2. Convert to Time'!$C123="",'2. Convert to Time'!J123,'2. Convert to Time'!H123)</f>
        <v>1.4</v>
      </c>
      <c r="I123" s="4">
        <f>IF('2. Convert to Time'!$C123="",'2. Convert to Time'!K123,'2. Convert to Time'!I123)</f>
        <v>0.91388888888888886</v>
      </c>
      <c r="J123" s="6" t="str">
        <f>IF('2. Convert to Time'!$C123="",'2. Convert to Time'!L123,'2. Convert to Time'!J123)</f>
        <v/>
      </c>
      <c r="L123">
        <f t="shared" si="1"/>
        <v>4.6479166666666671</v>
      </c>
    </row>
    <row r="124" spans="1:12" x14ac:dyDescent="0.2">
      <c r="A124" t="str">
        <f>'1. NOAA Data'!A124</f>
        <v>May</v>
      </c>
      <c r="B124">
        <f>'1. NOAA Data'!B124</f>
        <v>3</v>
      </c>
      <c r="C124" s="4">
        <f>IF('2. Convert to Time'!$C124="",'2. Convert to Time'!E124,'2. Convert to Time'!C124)</f>
        <v>0.18680555555555556</v>
      </c>
      <c r="D124" s="6">
        <f>IF('2. Convert to Time'!$C124="",'2. Convert to Time'!F124,'2. Convert to Time'!D124)</f>
        <v>1.4</v>
      </c>
      <c r="E124" s="4">
        <f>IF('2. Convert to Time'!$C124="",'2. Convert to Time'!G124,'2. Convert to Time'!E124)</f>
        <v>0.43124999999999997</v>
      </c>
      <c r="F124" s="6">
        <f>IF('2. Convert to Time'!$C124="",'2. Convert to Time'!H124,'2. Convert to Time'!F124)</f>
        <v>-2.4</v>
      </c>
      <c r="G124" s="4">
        <f>IF('2. Convert to Time'!$C124="",'2. Convert to Time'!I124,'2. Convert to Time'!G124)</f>
        <v>0.69652777777777775</v>
      </c>
      <c r="H124" s="6">
        <f>IF('2. Convert to Time'!$C124="",'2. Convert to Time'!J124,'2. Convert to Time'!H124)</f>
        <v>1.4</v>
      </c>
      <c r="I124" s="4">
        <f>IF('2. Convert to Time'!$C124="",'2. Convert to Time'!K124,'2. Convert to Time'!I124)</f>
        <v>0.94097222222222221</v>
      </c>
      <c r="J124" s="6" t="str">
        <f>IF('2. Convert to Time'!$C124="",'2. Convert to Time'!L124,'2. Convert to Time'!J124)</f>
        <v/>
      </c>
      <c r="L124">
        <f t="shared" si="1"/>
        <v>5.6555555555555559</v>
      </c>
    </row>
    <row r="125" spans="1:12" x14ac:dyDescent="0.2">
      <c r="A125" t="str">
        <f>'1. NOAA Data'!A125</f>
        <v>May</v>
      </c>
      <c r="B125">
        <f>'1. NOAA Data'!B125</f>
        <v>4</v>
      </c>
      <c r="C125" s="4">
        <f>IF('2. Convert to Time'!$C125="",'2. Convert to Time'!E125,'2. Convert to Time'!C125)</f>
        <v>0.21319444444444444</v>
      </c>
      <c r="D125" s="6">
        <f>IF('2. Convert to Time'!$C125="",'2. Convert to Time'!F125,'2. Convert to Time'!D125)</f>
        <v>1.4</v>
      </c>
      <c r="E125" s="4">
        <f>IF('2. Convert to Time'!$C125="",'2. Convert to Time'!G125,'2. Convert to Time'!E125)</f>
        <v>0.45833333333333331</v>
      </c>
      <c r="F125" s="6">
        <f>IF('2. Convert to Time'!$C125="",'2. Convert to Time'!H125,'2. Convert to Time'!F125)</f>
        <v>-2.4</v>
      </c>
      <c r="G125" s="4">
        <f>IF('2. Convert to Time'!$C125="",'2. Convert to Time'!I125,'2. Convert to Time'!G125)</f>
        <v>0.72222222222222221</v>
      </c>
      <c r="H125" s="6">
        <f>IF('2. Convert to Time'!$C125="",'2. Convert to Time'!J125,'2. Convert to Time'!H125)</f>
        <v>1.5</v>
      </c>
      <c r="I125" s="4">
        <f>IF('2. Convert to Time'!$C125="",'2. Convert to Time'!K125,'2. Convert to Time'!I125)</f>
        <v>0.96736111111111101</v>
      </c>
      <c r="J125" s="6" t="str">
        <f>IF('2. Convert to Time'!$C125="",'2. Convert to Time'!L125,'2. Convert to Time'!J125)</f>
        <v/>
      </c>
      <c r="L125">
        <f t="shared" si="1"/>
        <v>6.8611111111111098</v>
      </c>
    </row>
    <row r="126" spans="1:12" x14ac:dyDescent="0.2">
      <c r="A126" t="str">
        <f>'1. NOAA Data'!A126</f>
        <v>May</v>
      </c>
      <c r="B126">
        <f>'1. NOAA Data'!B126</f>
        <v>5</v>
      </c>
      <c r="C126" s="4">
        <f>IF('2. Convert to Time'!$C126="",'2. Convert to Time'!E126,'2. Convert to Time'!C126)</f>
        <v>0.23958333333333334</v>
      </c>
      <c r="D126" s="6">
        <f>IF('2. Convert to Time'!$C126="",'2. Convert to Time'!F126,'2. Convert to Time'!D126)</f>
        <v>1.5</v>
      </c>
      <c r="E126" s="4">
        <f>IF('2. Convert to Time'!$C126="",'2. Convert to Time'!G126,'2. Convert to Time'!E126)</f>
        <v>0.48541666666666666</v>
      </c>
      <c r="F126" s="6">
        <f>IF('2. Convert to Time'!$C126="",'2. Convert to Time'!H126,'2. Convert to Time'!F126)</f>
        <v>-2.4</v>
      </c>
      <c r="G126" s="4">
        <f>IF('2. Convert to Time'!$C126="",'2. Convert to Time'!I126,'2. Convert to Time'!G126)</f>
        <v>0.74791666666666667</v>
      </c>
      <c r="H126" s="6">
        <f>IF('2. Convert to Time'!$C126="",'2. Convert to Time'!J126,'2. Convert to Time'!H126)</f>
        <v>1.5</v>
      </c>
      <c r="I126" s="4">
        <f>IF('2. Convert to Time'!$C126="",'2. Convert to Time'!K126,'2. Convert to Time'!I126)</f>
        <v>0.99513888888888891</v>
      </c>
      <c r="J126" s="6" t="str">
        <f>IF('2. Convert to Time'!$C126="",'2. Convert to Time'!L126,'2. Convert to Time'!J126)</f>
        <v/>
      </c>
      <c r="L126">
        <f t="shared" si="1"/>
        <v>8.0680555555555546</v>
      </c>
    </row>
    <row r="127" spans="1:12" x14ac:dyDescent="0.2">
      <c r="A127" t="str">
        <f>'1. NOAA Data'!A127</f>
        <v>May</v>
      </c>
      <c r="B127">
        <f>'1. NOAA Data'!B127</f>
        <v>6</v>
      </c>
      <c r="C127" s="4">
        <f>IF('2. Convert to Time'!$C127="",'2. Convert to Time'!E127,'2. Convert to Time'!C127)</f>
        <v>0.2673611111111111</v>
      </c>
      <c r="D127" s="6">
        <f>IF('2. Convert to Time'!$C127="",'2. Convert to Time'!F127,'2. Convert to Time'!D127)</f>
        <v>1.4</v>
      </c>
      <c r="E127" s="4">
        <f>IF('2. Convert to Time'!$C127="",'2. Convert to Time'!G127,'2. Convert to Time'!E127)</f>
        <v>0.51388888888888895</v>
      </c>
      <c r="F127" s="6">
        <f>IF('2. Convert to Time'!$C127="",'2. Convert to Time'!H127,'2. Convert to Time'!F127)</f>
        <v>-2.4</v>
      </c>
      <c r="G127" s="4">
        <f>IF('2. Convert to Time'!$C127="",'2. Convert to Time'!I127,'2. Convert to Time'!G127)</f>
        <v>0.77500000000000002</v>
      </c>
      <c r="H127" s="6">
        <f>IF('2. Convert to Time'!$C127="",'2. Convert to Time'!J127,'2. Convert to Time'!H127)</f>
        <v>1.4</v>
      </c>
      <c r="I127" s="4" t="str">
        <f>IF('2. Convert to Time'!$C127="",'2. Convert to Time'!K127,'2. Convert to Time'!I127)</f>
        <v/>
      </c>
      <c r="J127" s="6" t="str">
        <f>IF('2. Convert to Time'!$C127="",'2. Convert to Time'!L127,'2. Convert to Time'!J127)</f>
        <v/>
      </c>
      <c r="L127">
        <f t="shared" si="1"/>
        <v>7.9562500000000007</v>
      </c>
    </row>
    <row r="128" spans="1:12" x14ac:dyDescent="0.2">
      <c r="A128" t="str">
        <f>'1. NOAA Data'!A128</f>
        <v>May</v>
      </c>
      <c r="B128">
        <f>'1. NOAA Data'!B128</f>
        <v>7</v>
      </c>
      <c r="C128" s="4">
        <f>IF('2. Convert to Time'!$C128="",'2. Convert to Time'!E128,'2. Convert to Time'!C128)</f>
        <v>2.4305555555555556E-2</v>
      </c>
      <c r="D128" s="6">
        <f>IF('2. Convert to Time'!$C128="",'2. Convert to Time'!F128,'2. Convert to Time'!D128)</f>
        <v>-2.5</v>
      </c>
      <c r="E128" s="4">
        <f>IF('2. Convert to Time'!$C128="",'2. Convert to Time'!G128,'2. Convert to Time'!E128)</f>
        <v>0.29652777777777778</v>
      </c>
      <c r="F128" s="6">
        <f>IF('2. Convert to Time'!$C128="",'2. Convert to Time'!H128,'2. Convert to Time'!F128)</f>
        <v>1.4</v>
      </c>
      <c r="G128" s="4">
        <f>IF('2. Convert to Time'!$C128="",'2. Convert to Time'!I128,'2. Convert to Time'!G128)</f>
        <v>0.54305555555555551</v>
      </c>
      <c r="H128" s="6">
        <f>IF('2. Convert to Time'!$C128="",'2. Convert to Time'!J128,'2. Convert to Time'!H128)</f>
        <v>-2.4</v>
      </c>
      <c r="I128" s="4">
        <f>IF('2. Convert to Time'!$C128="",'2. Convert to Time'!K128,'2. Convert to Time'!I128)</f>
        <v>0.8041666666666667</v>
      </c>
      <c r="J128" s="6">
        <f>IF('2. Convert to Time'!$C128="",'2. Convert to Time'!L128,'2. Convert to Time'!J128)</f>
        <v>1.4</v>
      </c>
      <c r="L128">
        <f t="shared" si="1"/>
        <v>6.5680555555555564</v>
      </c>
    </row>
    <row r="129" spans="1:12" x14ac:dyDescent="0.2">
      <c r="A129" t="str">
        <f>'1. NOAA Data'!A129</f>
        <v>May</v>
      </c>
      <c r="B129">
        <f>'1. NOAA Data'!B129</f>
        <v>8</v>
      </c>
      <c r="C129" s="4">
        <f>IF('2. Convert to Time'!$C129="",'2. Convert to Time'!E129,'2. Convert to Time'!C129)</f>
        <v>5.486111111111111E-2</v>
      </c>
      <c r="D129" s="6">
        <f>IF('2. Convert to Time'!$C129="",'2. Convert to Time'!F129,'2. Convert to Time'!D129)</f>
        <v>-2.5</v>
      </c>
      <c r="E129" s="4">
        <f>IF('2. Convert to Time'!$C129="",'2. Convert to Time'!G129,'2. Convert to Time'!E129)</f>
        <v>0.32777777777777778</v>
      </c>
      <c r="F129" s="6">
        <f>IF('2. Convert to Time'!$C129="",'2. Convert to Time'!H129,'2. Convert to Time'!F129)</f>
        <v>1.4</v>
      </c>
      <c r="G129" s="4">
        <f>IF('2. Convert to Time'!$C129="",'2. Convert to Time'!I129,'2. Convert to Time'!G129)</f>
        <v>0.5756944444444444</v>
      </c>
      <c r="H129" s="6">
        <f>IF('2. Convert to Time'!$C129="",'2. Convert to Time'!J129,'2. Convert to Time'!H129)</f>
        <v>-2.4</v>
      </c>
      <c r="I129" s="4">
        <f>IF('2. Convert to Time'!$C129="",'2. Convert to Time'!K129,'2. Convert to Time'!I129)</f>
        <v>0.83750000000000002</v>
      </c>
      <c r="J129" s="6">
        <f>IF('2. Convert to Time'!$C129="",'2. Convert to Time'!L129,'2. Convert to Time'!J129)</f>
        <v>1.4</v>
      </c>
      <c r="L129">
        <f t="shared" si="1"/>
        <v>7.6958333333333329</v>
      </c>
    </row>
    <row r="130" spans="1:12" x14ac:dyDescent="0.2">
      <c r="A130" t="str">
        <f>'1. NOAA Data'!A130</f>
        <v>May</v>
      </c>
      <c r="B130">
        <f>'1. NOAA Data'!B130</f>
        <v>9</v>
      </c>
      <c r="C130" s="4">
        <f>IF('2. Convert to Time'!$C130="",'2. Convert to Time'!E130,'2. Convert to Time'!C130)</f>
        <v>8.9583333333333334E-2</v>
      </c>
      <c r="D130" s="6">
        <f>IF('2. Convert to Time'!$C130="",'2. Convert to Time'!F130,'2. Convert to Time'!D130)</f>
        <v>-2.4</v>
      </c>
      <c r="E130" s="4">
        <f>IF('2. Convert to Time'!$C130="",'2. Convert to Time'!G130,'2. Convert to Time'!E130)</f>
        <v>0.36319444444444443</v>
      </c>
      <c r="F130" s="6">
        <f>IF('2. Convert to Time'!$C130="",'2. Convert to Time'!H130,'2. Convert to Time'!F130)</f>
        <v>1.4</v>
      </c>
      <c r="G130" s="4">
        <f>IF('2. Convert to Time'!$C130="",'2. Convert to Time'!I130,'2. Convert to Time'!G130)</f>
        <v>0.61111111111111105</v>
      </c>
      <c r="H130" s="6">
        <f>IF('2. Convert to Time'!$C130="",'2. Convert to Time'!J130,'2. Convert to Time'!H130)</f>
        <v>-2.2999999999999998</v>
      </c>
      <c r="I130" s="4">
        <f>IF('2. Convert to Time'!$C130="",'2. Convert to Time'!K130,'2. Convert to Time'!I130)</f>
        <v>0.87569444444444444</v>
      </c>
      <c r="J130" s="6">
        <f>IF('2. Convert to Time'!$C130="",'2. Convert to Time'!L130,'2. Convert to Time'!J130)</f>
        <v>1.4</v>
      </c>
      <c r="L130">
        <f t="shared" si="1"/>
        <v>9.0395833333333329</v>
      </c>
    </row>
    <row r="131" spans="1:12" x14ac:dyDescent="0.2">
      <c r="A131" t="str">
        <f>'1. NOAA Data'!A131</f>
        <v>May</v>
      </c>
      <c r="B131">
        <f>'1. NOAA Data'!B131</f>
        <v>10</v>
      </c>
      <c r="C131" s="4">
        <f>IF('2. Convert to Time'!$C131="",'2. Convert to Time'!E131,'2. Convert to Time'!C131)</f>
        <v>0.12847222222222224</v>
      </c>
      <c r="D131" s="6">
        <f>IF('2. Convert to Time'!$C131="",'2. Convert to Time'!F131,'2. Convert to Time'!D131)</f>
        <v>-2.4</v>
      </c>
      <c r="E131" s="4">
        <f>IF('2. Convert to Time'!$C131="",'2. Convert to Time'!G131,'2. Convert to Time'!E131)</f>
        <v>0.40277777777777773</v>
      </c>
      <c r="F131" s="6">
        <f>IF('2. Convert to Time'!$C131="",'2. Convert to Time'!H131,'2. Convert to Time'!F131)</f>
        <v>1.3</v>
      </c>
      <c r="G131" s="4">
        <f>IF('2. Convert to Time'!$C131="",'2. Convert to Time'!I131,'2. Convert to Time'!G131)</f>
        <v>0.65069444444444446</v>
      </c>
      <c r="H131" s="6">
        <f>IF('2. Convert to Time'!$C131="",'2. Convert to Time'!J131,'2. Convert to Time'!H131)</f>
        <v>-2.2999999999999998</v>
      </c>
      <c r="I131" s="4">
        <f>IF('2. Convert to Time'!$C131="",'2. Convert to Time'!K131,'2. Convert to Time'!I131)</f>
        <v>0.9194444444444444</v>
      </c>
      <c r="J131" s="6" t="str">
        <f>IF('2. Convert to Time'!$C131="",'2. Convert to Time'!L131,'2. Convert to Time'!J131)</f>
        <v/>
      </c>
      <c r="L131">
        <f t="shared" ref="L131:L194" si="2">SUM(B131:J131)</f>
        <v>8.7013888888888911</v>
      </c>
    </row>
    <row r="132" spans="1:12" x14ac:dyDescent="0.2">
      <c r="A132" t="str">
        <f>'1. NOAA Data'!A132</f>
        <v>May</v>
      </c>
      <c r="B132">
        <f>'1. NOAA Data'!B132</f>
        <v>11</v>
      </c>
      <c r="C132" s="4">
        <f>IF('2. Convert to Time'!$C132="",'2. Convert to Time'!E132,'2. Convert to Time'!C132)</f>
        <v>0.17083333333333331</v>
      </c>
      <c r="D132" s="6">
        <f>IF('2. Convert to Time'!$C132="",'2. Convert to Time'!F132,'2. Convert to Time'!D132)</f>
        <v>-2.2999999999999998</v>
      </c>
      <c r="E132" s="4">
        <f>IF('2. Convert to Time'!$C132="",'2. Convert to Time'!G132,'2. Convert to Time'!E132)</f>
        <v>0.4458333333333333</v>
      </c>
      <c r="F132" s="6">
        <f>IF('2. Convert to Time'!$C132="",'2. Convert to Time'!H132,'2. Convert to Time'!F132)</f>
        <v>1.3</v>
      </c>
      <c r="G132" s="4">
        <f>IF('2. Convert to Time'!$C132="",'2. Convert to Time'!I132,'2. Convert to Time'!G132)</f>
        <v>0.69374999999999998</v>
      </c>
      <c r="H132" s="6">
        <f>IF('2. Convert to Time'!$C132="",'2. Convert to Time'!J132,'2. Convert to Time'!H132)</f>
        <v>-2.2000000000000002</v>
      </c>
      <c r="I132" s="4">
        <f>IF('2. Convert to Time'!$C132="",'2. Convert to Time'!K132,'2. Convert to Time'!I132)</f>
        <v>0.96597222222222223</v>
      </c>
      <c r="J132" s="6" t="str">
        <f>IF('2. Convert to Time'!$C132="",'2. Convert to Time'!L132,'2. Convert to Time'!J132)</f>
        <v/>
      </c>
      <c r="L132">
        <f t="shared" si="2"/>
        <v>10.076388888888888</v>
      </c>
    </row>
    <row r="133" spans="1:12" x14ac:dyDescent="0.2">
      <c r="A133" t="str">
        <f>'1. NOAA Data'!A133</f>
        <v>May</v>
      </c>
      <c r="B133">
        <f>'1. NOAA Data'!B133</f>
        <v>12</v>
      </c>
      <c r="C133" s="4">
        <f>IF('2. Convert to Time'!$C133="",'2. Convert to Time'!E133,'2. Convert to Time'!C133)</f>
        <v>0.21597222222222223</v>
      </c>
      <c r="D133" s="6">
        <f>IF('2. Convert to Time'!$C133="",'2. Convert to Time'!F133,'2. Convert to Time'!D133)</f>
        <v>-2.2999999999999998</v>
      </c>
      <c r="E133" s="4">
        <f>IF('2. Convert to Time'!$C133="",'2. Convert to Time'!G133,'2. Convert to Time'!E133)</f>
        <v>0.4909722222222222</v>
      </c>
      <c r="F133" s="6">
        <f>IF('2. Convert to Time'!$C133="",'2. Convert to Time'!H133,'2. Convert to Time'!F133)</f>
        <v>1.3</v>
      </c>
      <c r="G133" s="4">
        <f>IF('2. Convert to Time'!$C133="",'2. Convert to Time'!I133,'2. Convert to Time'!G133)</f>
        <v>0.73819444444444438</v>
      </c>
      <c r="H133" s="6">
        <f>IF('2. Convert to Time'!$C133="",'2. Convert to Time'!J133,'2. Convert to Time'!H133)</f>
        <v>-2.2999999999999998</v>
      </c>
      <c r="I133" s="4" t="str">
        <f>IF('2. Convert to Time'!$C133="",'2. Convert to Time'!K133,'2. Convert to Time'!I133)</f>
        <v/>
      </c>
      <c r="J133" s="6" t="str">
        <f>IF('2. Convert to Time'!$C133="",'2. Convert to Time'!L133,'2. Convert to Time'!J133)</f>
        <v/>
      </c>
      <c r="L133">
        <f t="shared" si="2"/>
        <v>10.145138888888891</v>
      </c>
    </row>
    <row r="134" spans="1:12" x14ac:dyDescent="0.2">
      <c r="A134" t="str">
        <f>'1. NOAA Data'!A134</f>
        <v>May</v>
      </c>
      <c r="B134">
        <f>'1. NOAA Data'!B134</f>
        <v>13</v>
      </c>
      <c r="C134" s="4">
        <f>IF('2. Convert to Time'!$C134="",'2. Convert to Time'!E134,'2. Convert to Time'!C134)</f>
        <v>1.3194444444444444E-2</v>
      </c>
      <c r="D134" s="6">
        <f>IF('2. Convert to Time'!$C134="",'2. Convert to Time'!F134,'2. Convert to Time'!D134)</f>
        <v>1.4</v>
      </c>
      <c r="E134" s="4">
        <f>IF('2. Convert to Time'!$C134="",'2. Convert to Time'!G134,'2. Convert to Time'!E134)</f>
        <v>0.26111111111111113</v>
      </c>
      <c r="F134" s="6">
        <f>IF('2. Convert to Time'!$C134="",'2. Convert to Time'!H134,'2. Convert to Time'!F134)</f>
        <v>-2.2999999999999998</v>
      </c>
      <c r="G134" s="4">
        <f>IF('2. Convert to Time'!$C134="",'2. Convert to Time'!I134,'2. Convert to Time'!G134)</f>
        <v>0.53472222222222221</v>
      </c>
      <c r="H134" s="6">
        <f>IF('2. Convert to Time'!$C134="",'2. Convert to Time'!J134,'2. Convert to Time'!H134)</f>
        <v>1.4</v>
      </c>
      <c r="I134" s="4">
        <f>IF('2. Convert to Time'!$C134="",'2. Convert to Time'!K134,'2. Convert to Time'!I134)</f>
        <v>0.78125</v>
      </c>
      <c r="J134" s="6">
        <f>IF('2. Convert to Time'!$C134="",'2. Convert to Time'!L134,'2. Convert to Time'!J134)</f>
        <v>-2.4</v>
      </c>
      <c r="L134">
        <f t="shared" si="2"/>
        <v>12.690277777777776</v>
      </c>
    </row>
    <row r="135" spans="1:12" x14ac:dyDescent="0.2">
      <c r="A135" t="str">
        <f>'1. NOAA Data'!A135</f>
        <v>May</v>
      </c>
      <c r="B135">
        <f>'1. NOAA Data'!B135</f>
        <v>14</v>
      </c>
      <c r="C135" s="4">
        <f>IF('2. Convert to Time'!$C135="",'2. Convert to Time'!E135,'2. Convert to Time'!C135)</f>
        <v>5.8333333333333327E-2</v>
      </c>
      <c r="D135" s="6">
        <f>IF('2. Convert to Time'!$C135="",'2. Convert to Time'!F135,'2. Convert to Time'!D135)</f>
        <v>1.4</v>
      </c>
      <c r="E135" s="4">
        <f>IF('2. Convert to Time'!$C135="",'2. Convert to Time'!G135,'2. Convert to Time'!E135)</f>
        <v>0.30416666666666664</v>
      </c>
      <c r="F135" s="6">
        <f>IF('2. Convert to Time'!$C135="",'2. Convert to Time'!H135,'2. Convert to Time'!F135)</f>
        <v>-2.4</v>
      </c>
      <c r="G135" s="4">
        <f>IF('2. Convert to Time'!$C135="",'2. Convert to Time'!I135,'2. Convert to Time'!G135)</f>
        <v>0.57638888888888895</v>
      </c>
      <c r="H135" s="6">
        <f>IF('2. Convert to Time'!$C135="",'2. Convert to Time'!J135,'2. Convert to Time'!H135)</f>
        <v>1.4</v>
      </c>
      <c r="I135" s="4">
        <f>IF('2. Convert to Time'!$C135="",'2. Convert to Time'!K135,'2. Convert to Time'!I135)</f>
        <v>0.8222222222222223</v>
      </c>
      <c r="J135" s="6">
        <f>IF('2. Convert to Time'!$C135="",'2. Convert to Time'!L135,'2. Convert to Time'!J135)</f>
        <v>-2.5</v>
      </c>
      <c r="L135">
        <f t="shared" si="2"/>
        <v>13.661111111111111</v>
      </c>
    </row>
    <row r="136" spans="1:12" x14ac:dyDescent="0.2">
      <c r="A136" t="str">
        <f>'1. NOAA Data'!A136</f>
        <v>May</v>
      </c>
      <c r="B136">
        <f>'1. NOAA Data'!B136</f>
        <v>15</v>
      </c>
      <c r="C136" s="4">
        <f>IF('2. Convert to Time'!$C136="",'2. Convert to Time'!E136,'2. Convert to Time'!C136)</f>
        <v>9.9999999999999992E-2</v>
      </c>
      <c r="D136" s="6">
        <f>IF('2. Convert to Time'!$C136="",'2. Convert to Time'!F136,'2. Convert to Time'!D136)</f>
        <v>1.5</v>
      </c>
      <c r="E136" s="4">
        <f>IF('2. Convert to Time'!$C136="",'2. Convert to Time'!G136,'2. Convert to Time'!E136)</f>
        <v>0.3444444444444445</v>
      </c>
      <c r="F136" s="6">
        <f>IF('2. Convert to Time'!$C136="",'2. Convert to Time'!H136,'2. Convert to Time'!F136)</f>
        <v>-2.5</v>
      </c>
      <c r="G136" s="4">
        <f>IF('2. Convert to Time'!$C136="",'2. Convert to Time'!I136,'2. Convert to Time'!G136)</f>
        <v>0.61597222222222225</v>
      </c>
      <c r="H136" s="6">
        <f>IF('2. Convert to Time'!$C136="",'2. Convert to Time'!J136,'2. Convert to Time'!H136)</f>
        <v>1.5</v>
      </c>
      <c r="I136" s="4">
        <f>IF('2. Convert to Time'!$C136="",'2. Convert to Time'!K136,'2. Convert to Time'!I136)</f>
        <v>0.8618055555555556</v>
      </c>
      <c r="J136" s="6" t="str">
        <f>IF('2. Convert to Time'!$C136="",'2. Convert to Time'!L136,'2. Convert to Time'!J136)</f>
        <v/>
      </c>
      <c r="L136">
        <f t="shared" si="2"/>
        <v>17.422222222222224</v>
      </c>
    </row>
    <row r="137" spans="1:12" x14ac:dyDescent="0.2">
      <c r="A137" t="str">
        <f>'1. NOAA Data'!A137</f>
        <v>May</v>
      </c>
      <c r="B137">
        <f>'1. NOAA Data'!B137</f>
        <v>16</v>
      </c>
      <c r="C137" s="4">
        <f>IF('2. Convert to Time'!$C137="",'2. Convert to Time'!E137,'2. Convert to Time'!C137)</f>
        <v>0.1388888888888889</v>
      </c>
      <c r="D137" s="6">
        <f>IF('2. Convert to Time'!$C137="",'2. Convert to Time'!F137,'2. Convert to Time'!D137)</f>
        <v>1.5</v>
      </c>
      <c r="E137" s="4">
        <f>IF('2. Convert to Time'!$C137="",'2. Convert to Time'!G137,'2. Convert to Time'!E137)</f>
        <v>0.3833333333333333</v>
      </c>
      <c r="F137" s="6">
        <f>IF('2. Convert to Time'!$C137="",'2. Convert to Time'!H137,'2. Convert to Time'!F137)</f>
        <v>-2.5</v>
      </c>
      <c r="G137" s="4">
        <f>IF('2. Convert to Time'!$C137="",'2. Convert to Time'!I137,'2. Convert to Time'!G137)</f>
        <v>0.65277777777777779</v>
      </c>
      <c r="H137" s="6">
        <f>IF('2. Convert to Time'!$C137="",'2. Convert to Time'!J137,'2. Convert to Time'!H137)</f>
        <v>1.6</v>
      </c>
      <c r="I137" s="4">
        <f>IF('2. Convert to Time'!$C137="",'2. Convert to Time'!K137,'2. Convert to Time'!I137)</f>
        <v>0.89861111111111114</v>
      </c>
      <c r="J137" s="6" t="str">
        <f>IF('2. Convert to Time'!$C137="",'2. Convert to Time'!L137,'2. Convert to Time'!J137)</f>
        <v/>
      </c>
      <c r="L137">
        <f t="shared" si="2"/>
        <v>18.673611111111114</v>
      </c>
    </row>
    <row r="138" spans="1:12" x14ac:dyDescent="0.2">
      <c r="A138" t="str">
        <f>'1. NOAA Data'!A138</f>
        <v>May</v>
      </c>
      <c r="B138">
        <f>'1. NOAA Data'!B138</f>
        <v>17</v>
      </c>
      <c r="C138" s="4">
        <f>IF('2. Convert to Time'!$C138="",'2. Convert to Time'!E138,'2. Convert to Time'!C138)</f>
        <v>0.17569444444444446</v>
      </c>
      <c r="D138" s="6">
        <f>IF('2. Convert to Time'!$C138="",'2. Convert to Time'!F138,'2. Convert to Time'!D138)</f>
        <v>1.6</v>
      </c>
      <c r="E138" s="4">
        <f>IF('2. Convert to Time'!$C138="",'2. Convert to Time'!G138,'2. Convert to Time'!E138)</f>
        <v>0.41944444444444445</v>
      </c>
      <c r="F138" s="6">
        <f>IF('2. Convert to Time'!$C138="",'2. Convert to Time'!H138,'2. Convert to Time'!F138)</f>
        <v>-2.5</v>
      </c>
      <c r="G138" s="4">
        <f>IF('2. Convert to Time'!$C138="",'2. Convert to Time'!I138,'2. Convert to Time'!G138)</f>
        <v>0.68819444444444444</v>
      </c>
      <c r="H138" s="6">
        <f>IF('2. Convert to Time'!$C138="",'2. Convert to Time'!J138,'2. Convert to Time'!H138)</f>
        <v>1.6</v>
      </c>
      <c r="I138" s="4">
        <f>IF('2. Convert to Time'!$C138="",'2. Convert to Time'!K138,'2. Convert to Time'!I138)</f>
        <v>0.93402777777777779</v>
      </c>
      <c r="J138" s="6" t="str">
        <f>IF('2. Convert to Time'!$C138="",'2. Convert to Time'!L138,'2. Convert to Time'!J138)</f>
        <v/>
      </c>
      <c r="L138">
        <f t="shared" si="2"/>
        <v>19.917361111111116</v>
      </c>
    </row>
    <row r="139" spans="1:12" x14ac:dyDescent="0.2">
      <c r="A139" t="str">
        <f>'1. NOAA Data'!A139</f>
        <v>May</v>
      </c>
      <c r="B139">
        <f>'1. NOAA Data'!B139</f>
        <v>18</v>
      </c>
      <c r="C139" s="4">
        <f>IF('2. Convert to Time'!$C139="",'2. Convert to Time'!E139,'2. Convert to Time'!C139)</f>
        <v>0.21111111111111111</v>
      </c>
      <c r="D139" s="6">
        <f>IF('2. Convert to Time'!$C139="",'2. Convert to Time'!F139,'2. Convert to Time'!D139)</f>
        <v>1.6</v>
      </c>
      <c r="E139" s="4">
        <f>IF('2. Convert to Time'!$C139="",'2. Convert to Time'!G139,'2. Convert to Time'!E139)</f>
        <v>0.45416666666666666</v>
      </c>
      <c r="F139" s="6">
        <f>IF('2. Convert to Time'!$C139="",'2. Convert to Time'!H139,'2. Convert to Time'!F139)</f>
        <v>-2.5</v>
      </c>
      <c r="G139" s="4">
        <f>IF('2. Convert to Time'!$C139="",'2. Convert to Time'!I139,'2. Convert to Time'!G139)</f>
        <v>0.72291666666666676</v>
      </c>
      <c r="H139" s="6">
        <f>IF('2. Convert to Time'!$C139="",'2. Convert to Time'!J139,'2. Convert to Time'!H139)</f>
        <v>1.6</v>
      </c>
      <c r="I139" s="4">
        <f>IF('2. Convert to Time'!$C139="",'2. Convert to Time'!K139,'2. Convert to Time'!I139)</f>
        <v>0.96875</v>
      </c>
      <c r="J139" s="6" t="str">
        <f>IF('2. Convert to Time'!$C139="",'2. Convert to Time'!L139,'2. Convert to Time'!J139)</f>
        <v/>
      </c>
      <c r="L139">
        <f t="shared" si="2"/>
        <v>21.056944444444447</v>
      </c>
    </row>
    <row r="140" spans="1:12" x14ac:dyDescent="0.2">
      <c r="A140" t="str">
        <f>'1. NOAA Data'!A140</f>
        <v>May</v>
      </c>
      <c r="B140">
        <f>'1. NOAA Data'!B140</f>
        <v>19</v>
      </c>
      <c r="C140" s="4">
        <f>IF('2. Convert to Time'!$C140="",'2. Convert to Time'!E140,'2. Convert to Time'!C140)</f>
        <v>0.24583333333333335</v>
      </c>
      <c r="D140" s="6">
        <f>IF('2. Convert to Time'!$C140="",'2. Convert to Time'!F140,'2. Convert to Time'!D140)</f>
        <v>1.6</v>
      </c>
      <c r="E140" s="4">
        <f>IF('2. Convert to Time'!$C140="",'2. Convert to Time'!G140,'2. Convert to Time'!E140)</f>
        <v>0.48819444444444443</v>
      </c>
      <c r="F140" s="6">
        <f>IF('2. Convert to Time'!$C140="",'2. Convert to Time'!H140,'2. Convert to Time'!F140)</f>
        <v>-2.5</v>
      </c>
      <c r="G140" s="4">
        <f>IF('2. Convert to Time'!$C140="",'2. Convert to Time'!I140,'2. Convert to Time'!G140)</f>
        <v>0.75763888888888886</v>
      </c>
      <c r="H140" s="6">
        <f>IF('2. Convert to Time'!$C140="",'2. Convert to Time'!J140,'2. Convert to Time'!H140)</f>
        <v>1.6</v>
      </c>
      <c r="I140" s="4" t="str">
        <f>IF('2. Convert to Time'!$C140="",'2. Convert to Time'!K140,'2. Convert to Time'!I140)</f>
        <v/>
      </c>
      <c r="J140" s="6" t="str">
        <f>IF('2. Convert to Time'!$C140="",'2. Convert to Time'!L140,'2. Convert to Time'!J140)</f>
        <v/>
      </c>
      <c r="L140">
        <f t="shared" si="2"/>
        <v>21.19166666666667</v>
      </c>
    </row>
    <row r="141" spans="1:12" x14ac:dyDescent="0.2">
      <c r="A141" t="str">
        <f>'1. NOAA Data'!A141</f>
        <v>May</v>
      </c>
      <c r="B141">
        <f>'1. NOAA Data'!B141</f>
        <v>20</v>
      </c>
      <c r="C141" s="4">
        <f>IF('2. Convert to Time'!$C141="",'2. Convert to Time'!E141,'2. Convert to Time'!C141)</f>
        <v>2.7777777777777779E-3</v>
      </c>
      <c r="D141" s="6">
        <f>IF('2. Convert to Time'!$C141="",'2. Convert to Time'!F141,'2. Convert to Time'!D141)</f>
        <v>-2.5</v>
      </c>
      <c r="E141" s="4">
        <f>IF('2. Convert to Time'!$C141="",'2. Convert to Time'!G141,'2. Convert to Time'!E141)</f>
        <v>0.27986111111111112</v>
      </c>
      <c r="F141" s="6">
        <f>IF('2. Convert to Time'!$C141="",'2. Convert to Time'!H141,'2. Convert to Time'!F141)</f>
        <v>1.5</v>
      </c>
      <c r="G141" s="4">
        <f>IF('2. Convert to Time'!$C141="",'2. Convert to Time'!I141,'2. Convert to Time'!G141)</f>
        <v>0.52222222222222225</v>
      </c>
      <c r="H141" s="6">
        <f>IF('2. Convert to Time'!$C141="",'2. Convert to Time'!J141,'2. Convert to Time'!H141)</f>
        <v>-2.4</v>
      </c>
      <c r="I141" s="4">
        <f>IF('2. Convert to Time'!$C141="",'2. Convert to Time'!K141,'2. Convert to Time'!I141)</f>
        <v>0.79166666666666663</v>
      </c>
      <c r="J141" s="6">
        <f>IF('2. Convert to Time'!$C141="",'2. Convert to Time'!L141,'2. Convert to Time'!J141)</f>
        <v>1.5</v>
      </c>
      <c r="L141">
        <f t="shared" si="2"/>
        <v>19.696527777777778</v>
      </c>
    </row>
    <row r="142" spans="1:12" x14ac:dyDescent="0.2">
      <c r="A142" t="str">
        <f>'1. NOAA Data'!A142</f>
        <v>May</v>
      </c>
      <c r="B142">
        <f>'1. NOAA Data'!B142</f>
        <v>21</v>
      </c>
      <c r="C142" s="4">
        <f>IF('2. Convert to Time'!$C142="",'2. Convert to Time'!E142,'2. Convert to Time'!C142)</f>
        <v>3.6111111111111115E-2</v>
      </c>
      <c r="D142" s="6">
        <f>IF('2. Convert to Time'!$C142="",'2. Convert to Time'!F142,'2. Convert to Time'!D142)</f>
        <v>-2.5</v>
      </c>
      <c r="E142" s="4">
        <f>IF('2. Convert to Time'!$C142="",'2. Convert to Time'!G142,'2. Convert to Time'!E142)</f>
        <v>0.31388888888888888</v>
      </c>
      <c r="F142" s="6">
        <f>IF('2. Convert to Time'!$C142="",'2. Convert to Time'!H142,'2. Convert to Time'!F142)</f>
        <v>1.4</v>
      </c>
      <c r="G142" s="4">
        <f>IF('2. Convert to Time'!$C142="",'2. Convert to Time'!I142,'2. Convert to Time'!G142)</f>
        <v>0.55555555555555558</v>
      </c>
      <c r="H142" s="6">
        <f>IF('2. Convert to Time'!$C142="",'2. Convert to Time'!J142,'2. Convert to Time'!H142)</f>
        <v>-2.2999999999999998</v>
      </c>
      <c r="I142" s="4">
        <f>IF('2. Convert to Time'!$C142="",'2. Convert to Time'!K142,'2. Convert to Time'!I142)</f>
        <v>0.8256944444444444</v>
      </c>
      <c r="J142" s="6">
        <f>IF('2. Convert to Time'!$C142="",'2. Convert to Time'!L142,'2. Convert to Time'!J142)</f>
        <v>1.4</v>
      </c>
      <c r="L142">
        <f t="shared" si="2"/>
        <v>20.731249999999999</v>
      </c>
    </row>
    <row r="143" spans="1:12" x14ac:dyDescent="0.2">
      <c r="A143" t="str">
        <f>'1. NOAA Data'!A143</f>
        <v>May</v>
      </c>
      <c r="B143">
        <f>'1. NOAA Data'!B143</f>
        <v>22</v>
      </c>
      <c r="C143" s="4">
        <f>IF('2. Convert to Time'!$C143="",'2. Convert to Time'!E143,'2. Convert to Time'!C143)</f>
        <v>7.013888888888889E-2</v>
      </c>
      <c r="D143" s="6">
        <f>IF('2. Convert to Time'!$C143="",'2. Convert to Time'!F143,'2. Convert to Time'!D143)</f>
        <v>-2.4</v>
      </c>
      <c r="E143" s="4">
        <f>IF('2. Convert to Time'!$C143="",'2. Convert to Time'!G143,'2. Convert to Time'!E143)</f>
        <v>0.34861111111111115</v>
      </c>
      <c r="F143" s="6">
        <f>IF('2. Convert to Time'!$C143="",'2. Convert to Time'!H143,'2. Convert to Time'!F143)</f>
        <v>1.3</v>
      </c>
      <c r="G143" s="4">
        <f>IF('2. Convert to Time'!$C143="",'2. Convert to Time'!I143,'2. Convert to Time'!G143)</f>
        <v>0.58888888888888891</v>
      </c>
      <c r="H143" s="6">
        <f>IF('2. Convert to Time'!$C143="",'2. Convert to Time'!J143,'2. Convert to Time'!H143)</f>
        <v>-2.2000000000000002</v>
      </c>
      <c r="I143" s="4">
        <f>IF('2. Convert to Time'!$C143="",'2. Convert to Time'!K143,'2. Convert to Time'!I143)</f>
        <v>0.86111111111111116</v>
      </c>
      <c r="J143" s="6">
        <f>IF('2. Convert to Time'!$C143="",'2. Convert to Time'!L143,'2. Convert to Time'!J143)</f>
        <v>1.3</v>
      </c>
      <c r="L143">
        <f t="shared" si="2"/>
        <v>21.868750000000002</v>
      </c>
    </row>
    <row r="144" spans="1:12" x14ac:dyDescent="0.2">
      <c r="A144" t="str">
        <f>'1. NOAA Data'!A144</f>
        <v>May</v>
      </c>
      <c r="B144">
        <f>'1. NOAA Data'!B144</f>
        <v>23</v>
      </c>
      <c r="C144" s="4">
        <f>IF('2. Convert to Time'!$C144="",'2. Convert to Time'!E144,'2. Convert to Time'!C144)</f>
        <v>0.10416666666666667</v>
      </c>
      <c r="D144" s="6">
        <f>IF('2. Convert to Time'!$C144="",'2. Convert to Time'!F144,'2. Convert to Time'!D144)</f>
        <v>-2.2000000000000002</v>
      </c>
      <c r="E144" s="4">
        <f>IF('2. Convert to Time'!$C144="",'2. Convert to Time'!G144,'2. Convert to Time'!E144)</f>
        <v>0.3833333333333333</v>
      </c>
      <c r="F144" s="6">
        <f>IF('2. Convert to Time'!$C144="",'2. Convert to Time'!H144,'2. Convert to Time'!F144)</f>
        <v>1.2</v>
      </c>
      <c r="G144" s="4">
        <f>IF('2. Convert to Time'!$C144="",'2. Convert to Time'!I144,'2. Convert to Time'!G144)</f>
        <v>0.62361111111111112</v>
      </c>
      <c r="H144" s="6">
        <f>IF('2. Convert to Time'!$C144="",'2. Convert to Time'!J144,'2. Convert to Time'!H144)</f>
        <v>-2.1</v>
      </c>
      <c r="I144" s="4">
        <f>IF('2. Convert to Time'!$C144="",'2. Convert to Time'!K144,'2. Convert to Time'!I144)</f>
        <v>0.8979166666666667</v>
      </c>
      <c r="J144" s="6" t="str">
        <f>IF('2. Convert to Time'!$C144="",'2. Convert to Time'!L144,'2. Convert to Time'!J144)</f>
        <v/>
      </c>
      <c r="L144">
        <f t="shared" si="2"/>
        <v>21.909027777777776</v>
      </c>
    </row>
    <row r="145" spans="1:12" x14ac:dyDescent="0.2">
      <c r="A145" t="str">
        <f>'1. NOAA Data'!A145</f>
        <v>May</v>
      </c>
      <c r="B145">
        <f>'1. NOAA Data'!B145</f>
        <v>24</v>
      </c>
      <c r="C145" s="4">
        <f>IF('2. Convert to Time'!$C145="",'2. Convert to Time'!E145,'2. Convert to Time'!C145)</f>
        <v>0.13958333333333334</v>
      </c>
      <c r="D145" s="6">
        <f>IF('2. Convert to Time'!$C145="",'2. Convert to Time'!F145,'2. Convert to Time'!D145)</f>
        <v>-2.1</v>
      </c>
      <c r="E145" s="4">
        <f>IF('2. Convert to Time'!$C145="",'2. Convert to Time'!G145,'2. Convert to Time'!E145)</f>
        <v>0.41944444444444445</v>
      </c>
      <c r="F145" s="6">
        <f>IF('2. Convert to Time'!$C145="",'2. Convert to Time'!H145,'2. Convert to Time'!F145)</f>
        <v>1.2</v>
      </c>
      <c r="G145" s="4">
        <f>IF('2. Convert to Time'!$C145="",'2. Convert to Time'!I145,'2. Convert to Time'!G145)</f>
        <v>0.65902777777777777</v>
      </c>
      <c r="H145" s="6">
        <f>IF('2. Convert to Time'!$C145="",'2. Convert to Time'!J145,'2. Convert to Time'!H145)</f>
        <v>-2</v>
      </c>
      <c r="I145" s="4">
        <f>IF('2. Convert to Time'!$C145="",'2. Convert to Time'!K145,'2. Convert to Time'!I145)</f>
        <v>0.93541666666666667</v>
      </c>
      <c r="J145" s="6" t="str">
        <f>IF('2. Convert to Time'!$C145="",'2. Convert to Time'!L145,'2. Convert to Time'!J145)</f>
        <v/>
      </c>
      <c r="L145">
        <f t="shared" si="2"/>
        <v>23.253472222222218</v>
      </c>
    </row>
    <row r="146" spans="1:12" x14ac:dyDescent="0.2">
      <c r="A146" t="str">
        <f>'1. NOAA Data'!A146</f>
        <v>May</v>
      </c>
      <c r="B146">
        <f>'1. NOAA Data'!B146</f>
        <v>25</v>
      </c>
      <c r="C146" s="4">
        <f>IF('2. Convert to Time'!$C146="",'2. Convert to Time'!E146,'2. Convert to Time'!C146)</f>
        <v>0.17569444444444446</v>
      </c>
      <c r="D146" s="6">
        <f>IF('2. Convert to Time'!$C146="",'2. Convert to Time'!F146,'2. Convert to Time'!D146)</f>
        <v>-2</v>
      </c>
      <c r="E146" s="4">
        <f>IF('2. Convert to Time'!$C146="",'2. Convert to Time'!G146,'2. Convert to Time'!E146)</f>
        <v>0.45555555555555555</v>
      </c>
      <c r="F146" s="6">
        <f>IF('2. Convert to Time'!$C146="",'2. Convert to Time'!H146,'2. Convert to Time'!F146)</f>
        <v>1.2</v>
      </c>
      <c r="G146" s="4">
        <f>IF('2. Convert to Time'!$C146="",'2. Convert to Time'!I146,'2. Convert to Time'!G146)</f>
        <v>0.69513888888888886</v>
      </c>
      <c r="H146" s="6">
        <f>IF('2. Convert to Time'!$C146="",'2. Convert to Time'!J146,'2. Convert to Time'!H146)</f>
        <v>-2</v>
      </c>
      <c r="I146" s="4">
        <f>IF('2. Convert to Time'!$C146="",'2. Convert to Time'!K146,'2. Convert to Time'!I146)</f>
        <v>0.97291666666666676</v>
      </c>
      <c r="J146" s="6" t="str">
        <f>IF('2. Convert to Time'!$C146="",'2. Convert to Time'!L146,'2. Convert to Time'!J146)</f>
        <v/>
      </c>
      <c r="L146">
        <f t="shared" si="2"/>
        <v>24.499305555555555</v>
      </c>
    </row>
    <row r="147" spans="1:12" x14ac:dyDescent="0.2">
      <c r="A147" t="str">
        <f>'1. NOAA Data'!A147</f>
        <v>May</v>
      </c>
      <c r="B147">
        <f>'1. NOAA Data'!B147</f>
        <v>26</v>
      </c>
      <c r="C147" s="4">
        <f>IF('2. Convert to Time'!$C147="",'2. Convert to Time'!E147,'2. Convert to Time'!C147)</f>
        <v>0.21249999999999999</v>
      </c>
      <c r="D147" s="6">
        <f>IF('2. Convert to Time'!$C147="",'2. Convert to Time'!F147,'2. Convert to Time'!D147)</f>
        <v>-2</v>
      </c>
      <c r="E147" s="4">
        <f>IF('2. Convert to Time'!$C147="",'2. Convert to Time'!G147,'2. Convert to Time'!E147)</f>
        <v>0.4916666666666667</v>
      </c>
      <c r="F147" s="6">
        <f>IF('2. Convert to Time'!$C147="",'2. Convert to Time'!H147,'2. Convert to Time'!F147)</f>
        <v>1.1000000000000001</v>
      </c>
      <c r="G147" s="4">
        <f>IF('2. Convert to Time'!$C147="",'2. Convert to Time'!I147,'2. Convert to Time'!G147)</f>
        <v>0.73055555555555562</v>
      </c>
      <c r="H147" s="6">
        <f>IF('2. Convert to Time'!$C147="",'2. Convert to Time'!J147,'2. Convert to Time'!H147)</f>
        <v>-2</v>
      </c>
      <c r="I147" s="4" t="str">
        <f>IF('2. Convert to Time'!$C147="",'2. Convert to Time'!K147,'2. Convert to Time'!I147)</f>
        <v/>
      </c>
      <c r="J147" s="6" t="str">
        <f>IF('2. Convert to Time'!$C147="",'2. Convert to Time'!L147,'2. Convert to Time'!J147)</f>
        <v/>
      </c>
      <c r="L147">
        <f t="shared" si="2"/>
        <v>24.534722222222221</v>
      </c>
    </row>
    <row r="148" spans="1:12" x14ac:dyDescent="0.2">
      <c r="A148" t="str">
        <f>'1. NOAA Data'!A148</f>
        <v>May</v>
      </c>
      <c r="B148">
        <f>'1. NOAA Data'!B148</f>
        <v>27</v>
      </c>
      <c r="C148" s="4">
        <f>IF('2. Convert to Time'!$C148="",'2. Convert to Time'!E148,'2. Convert to Time'!C148)</f>
        <v>9.7222222222222224E-3</v>
      </c>
      <c r="D148" s="6">
        <f>IF('2. Convert to Time'!$C148="",'2. Convert to Time'!F148,'2. Convert to Time'!D148)</f>
        <v>1.1000000000000001</v>
      </c>
      <c r="E148" s="4">
        <f>IF('2. Convert to Time'!$C148="",'2. Convert to Time'!G148,'2. Convert to Time'!E148)</f>
        <v>0.24861111111111112</v>
      </c>
      <c r="F148" s="6">
        <f>IF('2. Convert to Time'!$C148="",'2. Convert to Time'!H148,'2. Convert to Time'!F148)</f>
        <v>-2</v>
      </c>
      <c r="G148" s="4">
        <f>IF('2. Convert to Time'!$C148="",'2. Convert to Time'!I148,'2. Convert to Time'!G148)</f>
        <v>0.52638888888888891</v>
      </c>
      <c r="H148" s="6">
        <f>IF('2. Convert to Time'!$C148="",'2. Convert to Time'!J148,'2. Convert to Time'!H148)</f>
        <v>1.2</v>
      </c>
      <c r="I148" s="4">
        <f>IF('2. Convert to Time'!$C148="",'2. Convert to Time'!K148,'2. Convert to Time'!I148)</f>
        <v>0.76527777777777783</v>
      </c>
      <c r="J148" s="6">
        <f>IF('2. Convert to Time'!$C148="",'2. Convert to Time'!L148,'2. Convert to Time'!J148)</f>
        <v>-2</v>
      </c>
      <c r="L148">
        <f t="shared" si="2"/>
        <v>26.85</v>
      </c>
    </row>
    <row r="149" spans="1:12" x14ac:dyDescent="0.2">
      <c r="A149" t="str">
        <f>'1. NOAA Data'!A149</f>
        <v>May</v>
      </c>
      <c r="B149">
        <f>'1. NOAA Data'!B149</f>
        <v>28</v>
      </c>
      <c r="C149" s="4">
        <f>IF('2. Convert to Time'!$C149="",'2. Convert to Time'!E149,'2. Convert to Time'!C149)</f>
        <v>4.4444444444444446E-2</v>
      </c>
      <c r="D149" s="6">
        <f>IF('2. Convert to Time'!$C149="",'2. Convert to Time'!F149,'2. Convert to Time'!D149)</f>
        <v>1.2</v>
      </c>
      <c r="E149" s="4">
        <f>IF('2. Convert to Time'!$C149="",'2. Convert to Time'!G149,'2. Convert to Time'!E149)</f>
        <v>0.28333333333333333</v>
      </c>
      <c r="F149" s="6">
        <f>IF('2. Convert to Time'!$C149="",'2. Convert to Time'!H149,'2. Convert to Time'!F149)</f>
        <v>-2</v>
      </c>
      <c r="G149" s="4">
        <f>IF('2. Convert to Time'!$C149="",'2. Convert to Time'!I149,'2. Convert to Time'!G149)</f>
        <v>0.55972222222222223</v>
      </c>
      <c r="H149" s="6">
        <f>IF('2. Convert to Time'!$C149="",'2. Convert to Time'!J149,'2. Convert to Time'!H149)</f>
        <v>1.2</v>
      </c>
      <c r="I149" s="4">
        <f>IF('2. Convert to Time'!$C149="",'2. Convert to Time'!K149,'2. Convert to Time'!I149)</f>
        <v>0.79861111111111116</v>
      </c>
      <c r="J149" s="6">
        <f>IF('2. Convert to Time'!$C149="",'2. Convert to Time'!L149,'2. Convert to Time'!J149)</f>
        <v>-2.1</v>
      </c>
      <c r="L149">
        <f t="shared" si="2"/>
        <v>27.986111111111111</v>
      </c>
    </row>
    <row r="150" spans="1:12" x14ac:dyDescent="0.2">
      <c r="A150" t="str">
        <f>'1. NOAA Data'!A150</f>
        <v>May</v>
      </c>
      <c r="B150">
        <f>'1. NOAA Data'!B150</f>
        <v>29</v>
      </c>
      <c r="C150" s="4">
        <f>IF('2. Convert to Time'!$C150="",'2. Convert to Time'!E150,'2. Convert to Time'!C150)</f>
        <v>7.7083333333333337E-2</v>
      </c>
      <c r="D150" s="6">
        <f>IF('2. Convert to Time'!$C150="",'2. Convert to Time'!F150,'2. Convert to Time'!D150)</f>
        <v>1.2</v>
      </c>
      <c r="E150" s="4">
        <f>IF('2. Convert to Time'!$C150="",'2. Convert to Time'!G150,'2. Convert to Time'!E150)</f>
        <v>0.31597222222222221</v>
      </c>
      <c r="F150" s="6">
        <f>IF('2. Convert to Time'!$C150="",'2. Convert to Time'!H150,'2. Convert to Time'!F150)</f>
        <v>-2.1</v>
      </c>
      <c r="G150" s="4">
        <f>IF('2. Convert to Time'!$C150="",'2. Convert to Time'!I150,'2. Convert to Time'!G150)</f>
        <v>0.59027777777777779</v>
      </c>
      <c r="H150" s="6">
        <f>IF('2. Convert to Time'!$C150="",'2. Convert to Time'!J150,'2. Convert to Time'!H150)</f>
        <v>1.2</v>
      </c>
      <c r="I150" s="4">
        <f>IF('2. Convert to Time'!$C150="",'2. Convert to Time'!K150,'2. Convert to Time'!I150)</f>
        <v>0.82986111111111116</v>
      </c>
      <c r="J150" s="6">
        <f>IF('2. Convert to Time'!$C150="",'2. Convert to Time'!L150,'2. Convert to Time'!J150)</f>
        <v>-2.2000000000000002</v>
      </c>
      <c r="L150">
        <f t="shared" si="2"/>
        <v>28.913194444444443</v>
      </c>
    </row>
    <row r="151" spans="1:12" x14ac:dyDescent="0.2">
      <c r="A151" t="str">
        <f>'1. NOAA Data'!A151</f>
        <v>May</v>
      </c>
      <c r="B151">
        <f>'1. NOAA Data'!B151</f>
        <v>30</v>
      </c>
      <c r="C151" s="4">
        <f>IF('2. Convert to Time'!$C151="",'2. Convert to Time'!E151,'2. Convert to Time'!C151)</f>
        <v>0.10833333333333334</v>
      </c>
      <c r="D151" s="6">
        <f>IF('2. Convert to Time'!$C151="",'2. Convert to Time'!F151,'2. Convert to Time'!D151)</f>
        <v>1.3</v>
      </c>
      <c r="E151" s="4">
        <f>IF('2. Convert to Time'!$C151="",'2. Convert to Time'!G151,'2. Convert to Time'!E151)</f>
        <v>0.34791666666666665</v>
      </c>
      <c r="F151" s="6">
        <f>IF('2. Convert to Time'!$C151="",'2. Convert to Time'!H151,'2. Convert to Time'!F151)</f>
        <v>-2.2000000000000002</v>
      </c>
      <c r="G151" s="4">
        <f>IF('2. Convert to Time'!$C151="",'2. Convert to Time'!I151,'2. Convert to Time'!G151)</f>
        <v>0.61944444444444446</v>
      </c>
      <c r="H151" s="6">
        <f>IF('2. Convert to Time'!$C151="",'2. Convert to Time'!J151,'2. Convert to Time'!H151)</f>
        <v>1.3</v>
      </c>
      <c r="I151" s="4">
        <f>IF('2. Convert to Time'!$C151="",'2. Convert to Time'!K151,'2. Convert to Time'!I151)</f>
        <v>0.86041666666666661</v>
      </c>
      <c r="J151" s="6" t="str">
        <f>IF('2. Convert to Time'!$C151="",'2. Convert to Time'!L151,'2. Convert to Time'!J151)</f>
        <v/>
      </c>
      <c r="L151">
        <f t="shared" si="2"/>
        <v>32.336111111111116</v>
      </c>
    </row>
    <row r="152" spans="1:12" x14ac:dyDescent="0.2">
      <c r="A152" t="str">
        <f>'1. NOAA Data'!A152</f>
        <v>May</v>
      </c>
      <c r="B152">
        <f>'1. NOAA Data'!B152</f>
        <v>31</v>
      </c>
      <c r="C152" s="4">
        <f>IF('2. Convert to Time'!$C152="",'2. Convert to Time'!E152,'2. Convert to Time'!C152)</f>
        <v>0.13749999999999998</v>
      </c>
      <c r="D152" s="6">
        <f>IF('2. Convert to Time'!$C152="",'2. Convert to Time'!F152,'2. Convert to Time'!D152)</f>
        <v>1.3</v>
      </c>
      <c r="E152" s="4">
        <f>IF('2. Convert to Time'!$C152="",'2. Convert to Time'!G152,'2. Convert to Time'!E152)</f>
        <v>0.37847222222222227</v>
      </c>
      <c r="F152" s="6">
        <f>IF('2. Convert to Time'!$C152="",'2. Convert to Time'!H152,'2. Convert to Time'!F152)</f>
        <v>-2.2999999999999998</v>
      </c>
      <c r="G152" s="4">
        <f>IF('2. Convert to Time'!$C152="",'2. Convert to Time'!I152,'2. Convert to Time'!G152)</f>
        <v>0.6479166666666667</v>
      </c>
      <c r="H152" s="6">
        <f>IF('2. Convert to Time'!$C152="",'2. Convert to Time'!J152,'2. Convert to Time'!H152)</f>
        <v>1.4</v>
      </c>
      <c r="I152" s="4">
        <f>IF('2. Convert to Time'!$C152="",'2. Convert to Time'!K152,'2. Convert to Time'!I152)</f>
        <v>0.88958333333333339</v>
      </c>
      <c r="J152" s="6" t="str">
        <f>IF('2. Convert to Time'!$C152="",'2. Convert to Time'!L152,'2. Convert to Time'!J152)</f>
        <v/>
      </c>
      <c r="L152">
        <f t="shared" si="2"/>
        <v>33.453472222222224</v>
      </c>
    </row>
    <row r="153" spans="1:12" x14ac:dyDescent="0.2">
      <c r="A153" t="str">
        <f>'1. NOAA Data'!A153</f>
        <v>June</v>
      </c>
      <c r="B153">
        <f>'1. NOAA Data'!B153</f>
        <v>1</v>
      </c>
      <c r="C153" s="4">
        <f>IF('2. Convert to Time'!$C153="",'2. Convert to Time'!E153,'2. Convert to Time'!C153)</f>
        <v>0.16666666666666666</v>
      </c>
      <c r="D153" s="6">
        <f>IF('2. Convert to Time'!$C153="",'2. Convert to Time'!F153,'2. Convert to Time'!D153)</f>
        <v>1.4</v>
      </c>
      <c r="E153" s="4">
        <f>IF('2. Convert to Time'!$C153="",'2. Convert to Time'!G153,'2. Convert to Time'!E153)</f>
        <v>0.40763888888888888</v>
      </c>
      <c r="F153" s="6">
        <f>IF('2. Convert to Time'!$C153="",'2. Convert to Time'!H153,'2. Convert to Time'!F153)</f>
        <v>-2.4</v>
      </c>
      <c r="G153" s="4">
        <f>IF('2. Convert to Time'!$C153="",'2. Convert to Time'!I153,'2. Convert to Time'!G153)</f>
        <v>0.67569444444444438</v>
      </c>
      <c r="H153" s="6">
        <f>IF('2. Convert to Time'!$C153="",'2. Convert to Time'!J153,'2. Convert to Time'!H153)</f>
        <v>1.4</v>
      </c>
      <c r="I153" s="4">
        <f>IF('2. Convert to Time'!$C153="",'2. Convert to Time'!K153,'2. Convert to Time'!I153)</f>
        <v>0.91875000000000007</v>
      </c>
      <c r="J153" s="6" t="str">
        <f>IF('2. Convert to Time'!$C153="",'2. Convert to Time'!L153,'2. Convert to Time'!J153)</f>
        <v/>
      </c>
      <c r="L153">
        <f t="shared" si="2"/>
        <v>3.5687500000000001</v>
      </c>
    </row>
    <row r="154" spans="1:12" x14ac:dyDescent="0.2">
      <c r="A154" t="str">
        <f>'1. NOAA Data'!A154</f>
        <v>June</v>
      </c>
      <c r="B154">
        <f>'1. NOAA Data'!B154</f>
        <v>2</v>
      </c>
      <c r="C154" s="4">
        <f>IF('2. Convert to Time'!$C154="",'2. Convert to Time'!E154,'2. Convert to Time'!C154)</f>
        <v>0.19513888888888889</v>
      </c>
      <c r="D154" s="6">
        <f>IF('2. Convert to Time'!$C154="",'2. Convert to Time'!F154,'2. Convert to Time'!D154)</f>
        <v>1.4</v>
      </c>
      <c r="E154" s="4">
        <f>IF('2. Convert to Time'!$C154="",'2. Convert to Time'!G154,'2. Convert to Time'!E154)</f>
        <v>0.4368055555555555</v>
      </c>
      <c r="F154" s="6">
        <f>IF('2. Convert to Time'!$C154="",'2. Convert to Time'!H154,'2. Convert to Time'!F154)</f>
        <v>-2.4</v>
      </c>
      <c r="G154" s="4">
        <f>IF('2. Convert to Time'!$C154="",'2. Convert to Time'!I154,'2. Convert to Time'!G154)</f>
        <v>0.70347222222222217</v>
      </c>
      <c r="H154" s="6">
        <f>IF('2. Convert to Time'!$C154="",'2. Convert to Time'!J154,'2. Convert to Time'!H154)</f>
        <v>1.4</v>
      </c>
      <c r="I154" s="4">
        <f>IF('2. Convert to Time'!$C154="",'2. Convert to Time'!K154,'2. Convert to Time'!I154)</f>
        <v>0.94791666666666663</v>
      </c>
      <c r="J154" s="6" t="str">
        <f>IF('2. Convert to Time'!$C154="",'2. Convert to Time'!L154,'2. Convert to Time'!J154)</f>
        <v/>
      </c>
      <c r="L154">
        <f t="shared" si="2"/>
        <v>4.6833333333333327</v>
      </c>
    </row>
    <row r="155" spans="1:12" x14ac:dyDescent="0.2">
      <c r="A155" t="str">
        <f>'1. NOAA Data'!A155</f>
        <v>June</v>
      </c>
      <c r="B155">
        <f>'1. NOAA Data'!B155</f>
        <v>3</v>
      </c>
      <c r="C155" s="4">
        <f>IF('2. Convert to Time'!$C155="",'2. Convert to Time'!E155,'2. Convert to Time'!C155)</f>
        <v>0.22430555555555556</v>
      </c>
      <c r="D155" s="6">
        <f>IF('2. Convert to Time'!$C155="",'2. Convert to Time'!F155,'2. Convert to Time'!D155)</f>
        <v>1.4</v>
      </c>
      <c r="E155" s="4">
        <f>IF('2. Convert to Time'!$C155="",'2. Convert to Time'!G155,'2. Convert to Time'!E155)</f>
        <v>0.46666666666666662</v>
      </c>
      <c r="F155" s="6">
        <f>IF('2. Convert to Time'!$C155="",'2. Convert to Time'!H155,'2. Convert to Time'!F155)</f>
        <v>-2.5</v>
      </c>
      <c r="G155" s="4">
        <f>IF('2. Convert to Time'!$C155="",'2. Convert to Time'!I155,'2. Convert to Time'!G155)</f>
        <v>0.7319444444444444</v>
      </c>
      <c r="H155" s="6">
        <f>IF('2. Convert to Time'!$C155="",'2. Convert to Time'!J155,'2. Convert to Time'!H155)</f>
        <v>1.5</v>
      </c>
      <c r="I155" s="4">
        <f>IF('2. Convert to Time'!$C155="",'2. Convert to Time'!K155,'2. Convert to Time'!I155)</f>
        <v>0.9784722222222223</v>
      </c>
      <c r="J155" s="6" t="str">
        <f>IF('2. Convert to Time'!$C155="",'2. Convert to Time'!L155,'2. Convert to Time'!J155)</f>
        <v/>
      </c>
      <c r="L155">
        <f t="shared" si="2"/>
        <v>5.801388888888888</v>
      </c>
    </row>
    <row r="156" spans="1:12" x14ac:dyDescent="0.2">
      <c r="A156" t="str">
        <f>'1. NOAA Data'!A156</f>
        <v>June</v>
      </c>
      <c r="B156">
        <f>'1. NOAA Data'!B156</f>
        <v>4</v>
      </c>
      <c r="C156" s="4">
        <f>IF('2. Convert to Time'!$C156="",'2. Convert to Time'!E156,'2. Convert to Time'!C156)</f>
        <v>0.25416666666666665</v>
      </c>
      <c r="D156" s="6">
        <f>IF('2. Convert to Time'!$C156="",'2. Convert to Time'!F156,'2. Convert to Time'!D156)</f>
        <v>1.4</v>
      </c>
      <c r="E156" s="4">
        <f>IF('2. Convert to Time'!$C156="",'2. Convert to Time'!G156,'2. Convert to Time'!E156)</f>
        <v>0.49652777777777773</v>
      </c>
      <c r="F156" s="6">
        <f>IF('2. Convert to Time'!$C156="",'2. Convert to Time'!H156,'2. Convert to Time'!F156)</f>
        <v>-2.5</v>
      </c>
      <c r="G156" s="4">
        <f>IF('2. Convert to Time'!$C156="",'2. Convert to Time'!I156,'2. Convert to Time'!G156)</f>
        <v>0.76180555555555562</v>
      </c>
      <c r="H156" s="6">
        <f>IF('2. Convert to Time'!$C156="",'2. Convert to Time'!J156,'2. Convert to Time'!H156)</f>
        <v>1.5</v>
      </c>
      <c r="I156" s="4" t="str">
        <f>IF('2. Convert to Time'!$C156="",'2. Convert to Time'!K156,'2. Convert to Time'!I156)</f>
        <v/>
      </c>
      <c r="J156" s="6" t="str">
        <f>IF('2. Convert to Time'!$C156="",'2. Convert to Time'!L156,'2. Convert to Time'!J156)</f>
        <v/>
      </c>
      <c r="L156">
        <f t="shared" si="2"/>
        <v>5.9124999999999996</v>
      </c>
    </row>
    <row r="157" spans="1:12" x14ac:dyDescent="0.2">
      <c r="A157" t="str">
        <f>'1. NOAA Data'!A157</f>
        <v>June</v>
      </c>
      <c r="B157">
        <f>'1. NOAA Data'!B157</f>
        <v>5</v>
      </c>
      <c r="C157" s="4">
        <f>IF('2. Convert to Time'!$C157="",'2. Convert to Time'!E157,'2. Convert to Time'!C157)</f>
        <v>9.7222222222222224E-3</v>
      </c>
      <c r="D157" s="6">
        <f>IF('2. Convert to Time'!$C157="",'2. Convert to Time'!F157,'2. Convert to Time'!D157)</f>
        <v>-2.5</v>
      </c>
      <c r="E157" s="4">
        <f>IF('2. Convert to Time'!$C157="",'2. Convert to Time'!G157,'2. Convert to Time'!E157)</f>
        <v>0.28541666666666665</v>
      </c>
      <c r="F157" s="6">
        <f>IF('2. Convert to Time'!$C157="",'2. Convert to Time'!H157,'2. Convert to Time'!F157)</f>
        <v>1.4</v>
      </c>
      <c r="G157" s="4">
        <f>IF('2. Convert to Time'!$C157="",'2. Convert to Time'!I157,'2. Convert to Time'!G157)</f>
        <v>0.52847222222222223</v>
      </c>
      <c r="H157" s="6">
        <f>IF('2. Convert to Time'!$C157="",'2. Convert to Time'!J157,'2. Convert to Time'!H157)</f>
        <v>-2.5</v>
      </c>
      <c r="I157" s="4">
        <f>IF('2. Convert to Time'!$C157="",'2. Convert to Time'!K157,'2. Convert to Time'!I157)</f>
        <v>0.7944444444444444</v>
      </c>
      <c r="J157" s="6">
        <f>IF('2. Convert to Time'!$C157="",'2. Convert to Time'!L157,'2. Convert to Time'!J157)</f>
        <v>1.5</v>
      </c>
      <c r="L157">
        <f t="shared" si="2"/>
        <v>4.5180555555555539</v>
      </c>
    </row>
    <row r="158" spans="1:12" x14ac:dyDescent="0.2">
      <c r="A158" t="str">
        <f>'1. NOAA Data'!A158</f>
        <v>June</v>
      </c>
      <c r="B158">
        <f>'1. NOAA Data'!B158</f>
        <v>6</v>
      </c>
      <c r="C158" s="4">
        <f>IF('2. Convert to Time'!$C158="",'2. Convert to Time'!E158,'2. Convert to Time'!C158)</f>
        <v>4.2361111111111106E-2</v>
      </c>
      <c r="D158" s="6">
        <f>IF('2. Convert to Time'!$C158="",'2. Convert to Time'!F158,'2. Convert to Time'!D158)</f>
        <v>-2.5</v>
      </c>
      <c r="E158" s="4">
        <f>IF('2. Convert to Time'!$C158="",'2. Convert to Time'!G158,'2. Convert to Time'!E158)</f>
        <v>0.31805555555555554</v>
      </c>
      <c r="F158" s="6">
        <f>IF('2. Convert to Time'!$C158="",'2. Convert to Time'!H158,'2. Convert to Time'!F158)</f>
        <v>1.4</v>
      </c>
      <c r="G158" s="4">
        <f>IF('2. Convert to Time'!$C158="",'2. Convert to Time'!I158,'2. Convert to Time'!G158)</f>
        <v>0.56180555555555556</v>
      </c>
      <c r="H158" s="6">
        <f>IF('2. Convert to Time'!$C158="",'2. Convert to Time'!J158,'2. Convert to Time'!H158)</f>
        <v>-2.5</v>
      </c>
      <c r="I158" s="4">
        <f>IF('2. Convert to Time'!$C158="",'2. Convert to Time'!K158,'2. Convert to Time'!I158)</f>
        <v>0.82986111111111116</v>
      </c>
      <c r="J158" s="6">
        <f>IF('2. Convert to Time'!$C158="",'2. Convert to Time'!L158,'2. Convert to Time'!J158)</f>
        <v>1.4</v>
      </c>
      <c r="L158">
        <f t="shared" si="2"/>
        <v>5.5520833333333339</v>
      </c>
    </row>
    <row r="159" spans="1:12" x14ac:dyDescent="0.2">
      <c r="A159" t="str">
        <f>'1. NOAA Data'!A159</f>
        <v>June</v>
      </c>
      <c r="B159">
        <f>'1. NOAA Data'!B159</f>
        <v>7</v>
      </c>
      <c r="C159" s="4">
        <f>IF('2. Convert to Time'!$C159="",'2. Convert to Time'!E159,'2. Convert to Time'!C159)</f>
        <v>7.8472222222222221E-2</v>
      </c>
      <c r="D159" s="6">
        <f>IF('2. Convert to Time'!$C159="",'2. Convert to Time'!F159,'2. Convert to Time'!D159)</f>
        <v>-2.5</v>
      </c>
      <c r="E159" s="4">
        <f>IF('2. Convert to Time'!$C159="",'2. Convert to Time'!G159,'2. Convert to Time'!E159)</f>
        <v>0.35416666666666669</v>
      </c>
      <c r="F159" s="6">
        <f>IF('2. Convert to Time'!$C159="",'2. Convert to Time'!H159,'2. Convert to Time'!F159)</f>
        <v>1.4</v>
      </c>
      <c r="G159" s="4">
        <f>IF('2. Convert to Time'!$C159="",'2. Convert to Time'!I159,'2. Convert to Time'!G159)</f>
        <v>0.59861111111111109</v>
      </c>
      <c r="H159" s="6">
        <f>IF('2. Convert to Time'!$C159="",'2. Convert to Time'!J159,'2. Convert to Time'!H159)</f>
        <v>-2.4</v>
      </c>
      <c r="I159" s="4">
        <f>IF('2. Convert to Time'!$C159="",'2. Convert to Time'!K159,'2. Convert to Time'!I159)</f>
        <v>0.86875000000000002</v>
      </c>
      <c r="J159" s="6">
        <f>IF('2. Convert to Time'!$C159="",'2. Convert to Time'!L159,'2. Convert to Time'!J159)</f>
        <v>1.4</v>
      </c>
      <c r="L159">
        <f t="shared" si="2"/>
        <v>6.8000000000000007</v>
      </c>
    </row>
    <row r="160" spans="1:12" x14ac:dyDescent="0.2">
      <c r="A160" t="str">
        <f>'1. NOAA Data'!A160</f>
        <v>June</v>
      </c>
      <c r="B160">
        <f>'1. NOAA Data'!B160</f>
        <v>8</v>
      </c>
      <c r="C160" s="4">
        <f>IF('2. Convert to Time'!$C160="",'2. Convert to Time'!E160,'2. Convert to Time'!C160)</f>
        <v>0.11666666666666665</v>
      </c>
      <c r="D160" s="6">
        <f>IF('2. Convert to Time'!$C160="",'2. Convert to Time'!F160,'2. Convert to Time'!D160)</f>
        <v>-2.4</v>
      </c>
      <c r="E160" s="4">
        <f>IF('2. Convert to Time'!$C160="",'2. Convert to Time'!G160,'2. Convert to Time'!E160)</f>
        <v>0.39305555555555555</v>
      </c>
      <c r="F160" s="6">
        <f>IF('2. Convert to Time'!$C160="",'2. Convert to Time'!H160,'2. Convert to Time'!F160)</f>
        <v>1.4</v>
      </c>
      <c r="G160" s="4">
        <f>IF('2. Convert to Time'!$C160="",'2. Convert to Time'!I160,'2. Convert to Time'!G160)</f>
        <v>0.6381944444444444</v>
      </c>
      <c r="H160" s="6">
        <f>IF('2. Convert to Time'!$C160="",'2. Convert to Time'!J160,'2. Convert to Time'!H160)</f>
        <v>-2.4</v>
      </c>
      <c r="I160" s="4">
        <f>IF('2. Convert to Time'!$C160="",'2. Convert to Time'!K160,'2. Convert to Time'!I160)</f>
        <v>0.91180555555555554</v>
      </c>
      <c r="J160" s="6" t="str">
        <f>IF('2. Convert to Time'!$C160="",'2. Convert to Time'!L160,'2. Convert to Time'!J160)</f>
        <v/>
      </c>
      <c r="L160">
        <f t="shared" si="2"/>
        <v>6.6597222222222223</v>
      </c>
    </row>
    <row r="161" spans="1:12" x14ac:dyDescent="0.2">
      <c r="A161" t="str">
        <f>'1. NOAA Data'!A161</f>
        <v>June</v>
      </c>
      <c r="B161">
        <f>'1. NOAA Data'!B161</f>
        <v>9</v>
      </c>
      <c r="C161" s="4">
        <f>IF('2. Convert to Time'!$C161="",'2. Convert to Time'!E161,'2. Convert to Time'!C161)</f>
        <v>0.15833333333333333</v>
      </c>
      <c r="D161" s="6">
        <f>IF('2. Convert to Time'!$C161="",'2. Convert to Time'!F161,'2. Convert to Time'!D161)</f>
        <v>-2.4</v>
      </c>
      <c r="E161" s="4">
        <f>IF('2. Convert to Time'!$C161="",'2. Convert to Time'!G161,'2. Convert to Time'!E161)</f>
        <v>0.43472222222222223</v>
      </c>
      <c r="F161" s="6">
        <f>IF('2. Convert to Time'!$C161="",'2. Convert to Time'!H161,'2. Convert to Time'!F161)</f>
        <v>1.4</v>
      </c>
      <c r="G161" s="4">
        <f>IF('2. Convert to Time'!$C161="",'2. Convert to Time'!I161,'2. Convert to Time'!G161)</f>
        <v>0.67986111111111114</v>
      </c>
      <c r="H161" s="6">
        <f>IF('2. Convert to Time'!$C161="",'2. Convert to Time'!J161,'2. Convert to Time'!H161)</f>
        <v>-2.4</v>
      </c>
      <c r="I161" s="4">
        <f>IF('2. Convert to Time'!$C161="",'2. Convert to Time'!K161,'2. Convert to Time'!I161)</f>
        <v>0.95694444444444438</v>
      </c>
      <c r="J161" s="6" t="str">
        <f>IF('2. Convert to Time'!$C161="",'2. Convert to Time'!L161,'2. Convert to Time'!J161)</f>
        <v/>
      </c>
      <c r="L161">
        <f t="shared" si="2"/>
        <v>7.8298611111111089</v>
      </c>
    </row>
    <row r="162" spans="1:12" x14ac:dyDescent="0.2">
      <c r="A162" t="str">
        <f>'1. NOAA Data'!A162</f>
        <v>June</v>
      </c>
      <c r="B162">
        <f>'1. NOAA Data'!B162</f>
        <v>10</v>
      </c>
      <c r="C162" s="4">
        <f>IF('2. Convert to Time'!$C162="",'2. Convert to Time'!E162,'2. Convert to Time'!C162)</f>
        <v>0.20208333333333331</v>
      </c>
      <c r="D162" s="6">
        <f>IF('2. Convert to Time'!$C162="",'2. Convert to Time'!F162,'2. Convert to Time'!D162)</f>
        <v>-2.2999999999999998</v>
      </c>
      <c r="E162" s="4">
        <f>IF('2. Convert to Time'!$C162="",'2. Convert to Time'!G162,'2. Convert to Time'!E162)</f>
        <v>0.47847222222222219</v>
      </c>
      <c r="F162" s="6">
        <f>IF('2. Convert to Time'!$C162="",'2. Convert to Time'!H162,'2. Convert to Time'!F162)</f>
        <v>1.4</v>
      </c>
      <c r="G162" s="4">
        <f>IF('2. Convert to Time'!$C162="",'2. Convert to Time'!I162,'2. Convert to Time'!G162)</f>
        <v>0.72361111111111109</v>
      </c>
      <c r="H162" s="6">
        <f>IF('2. Convert to Time'!$C162="",'2. Convert to Time'!J162,'2. Convert to Time'!H162)</f>
        <v>-2.4</v>
      </c>
      <c r="I162" s="4" t="str">
        <f>IF('2. Convert to Time'!$C162="",'2. Convert to Time'!K162,'2. Convert to Time'!I162)</f>
        <v/>
      </c>
      <c r="J162" s="6" t="str">
        <f>IF('2. Convert to Time'!$C162="",'2. Convert to Time'!L162,'2. Convert to Time'!J162)</f>
        <v/>
      </c>
      <c r="L162">
        <f t="shared" si="2"/>
        <v>8.1041666666666661</v>
      </c>
    </row>
    <row r="163" spans="1:12" x14ac:dyDescent="0.2">
      <c r="A163" t="str">
        <f>'1. NOAA Data'!A163</f>
        <v>June</v>
      </c>
      <c r="B163">
        <f>'1. NOAA Data'!B163</f>
        <v>11</v>
      </c>
      <c r="C163" s="4">
        <f>IF('2. Convert to Time'!$C163="",'2. Convert to Time'!E163,'2. Convert to Time'!C163)</f>
        <v>2.7777777777777779E-3</v>
      </c>
      <c r="D163" s="6">
        <f>IF('2. Convert to Time'!$C163="",'2. Convert to Time'!F163,'2. Convert to Time'!D163)</f>
        <v>1.4</v>
      </c>
      <c r="E163" s="4">
        <f>IF('2. Convert to Time'!$C163="",'2. Convert to Time'!G163,'2. Convert to Time'!E163)</f>
        <v>0.24652777777777779</v>
      </c>
      <c r="F163" s="6">
        <f>IF('2. Convert to Time'!$C163="",'2. Convert to Time'!H163,'2. Convert to Time'!F163)</f>
        <v>-2.2999999999999998</v>
      </c>
      <c r="G163" s="4">
        <f>IF('2. Convert to Time'!$C163="",'2. Convert to Time'!I163,'2. Convert to Time'!G163)</f>
        <v>0.52222222222222225</v>
      </c>
      <c r="H163" s="6">
        <f>IF('2. Convert to Time'!$C163="",'2. Convert to Time'!J163,'2. Convert to Time'!H163)</f>
        <v>1.4</v>
      </c>
      <c r="I163" s="4">
        <f>IF('2. Convert to Time'!$C163="",'2. Convert to Time'!K163,'2. Convert to Time'!I163)</f>
        <v>0.76666666666666661</v>
      </c>
      <c r="J163" s="6">
        <f>IF('2. Convert to Time'!$C163="",'2. Convert to Time'!L163,'2. Convert to Time'!J163)</f>
        <v>-2.4</v>
      </c>
      <c r="L163">
        <f t="shared" si="2"/>
        <v>10.638194444444446</v>
      </c>
    </row>
    <row r="164" spans="1:12" x14ac:dyDescent="0.2">
      <c r="A164" t="str">
        <f>'1. NOAA Data'!A164</f>
        <v>June</v>
      </c>
      <c r="B164">
        <f>'1. NOAA Data'!B164</f>
        <v>12</v>
      </c>
      <c r="C164" s="4">
        <f>IF('2. Convert to Time'!$C164="",'2. Convert to Time'!E164,'2. Convert to Time'!C164)</f>
        <v>4.7222222222222221E-2</v>
      </c>
      <c r="D164" s="6">
        <f>IF('2. Convert to Time'!$C164="",'2. Convert to Time'!F164,'2. Convert to Time'!D164)</f>
        <v>1.4</v>
      </c>
      <c r="E164" s="4">
        <f>IF('2. Convert to Time'!$C164="",'2. Convert to Time'!G164,'2. Convert to Time'!E164)</f>
        <v>0.28958333333333336</v>
      </c>
      <c r="F164" s="6">
        <f>IF('2. Convert to Time'!$C164="",'2. Convert to Time'!H164,'2. Convert to Time'!F164)</f>
        <v>-2.2999999999999998</v>
      </c>
      <c r="G164" s="4">
        <f>IF('2. Convert to Time'!$C164="",'2. Convert to Time'!I164,'2. Convert to Time'!G164)</f>
        <v>0.56388888888888888</v>
      </c>
      <c r="H164" s="6">
        <f>IF('2. Convert to Time'!$C164="",'2. Convert to Time'!J164,'2. Convert to Time'!H164)</f>
        <v>1.4</v>
      </c>
      <c r="I164" s="4">
        <f>IF('2. Convert to Time'!$C164="",'2. Convert to Time'!K164,'2. Convert to Time'!I164)</f>
        <v>0.80833333333333324</v>
      </c>
      <c r="J164" s="6">
        <f>IF('2. Convert to Time'!$C164="",'2. Convert to Time'!L164,'2. Convert to Time'!J164)</f>
        <v>-2.4</v>
      </c>
      <c r="L164">
        <f t="shared" si="2"/>
        <v>11.809027777777777</v>
      </c>
    </row>
    <row r="165" spans="1:12" x14ac:dyDescent="0.2">
      <c r="A165" t="str">
        <f>'1. NOAA Data'!A165</f>
        <v>June</v>
      </c>
      <c r="B165">
        <f>'1. NOAA Data'!B165</f>
        <v>13</v>
      </c>
      <c r="C165" s="4">
        <f>IF('2. Convert to Time'!$C165="",'2. Convert to Time'!E165,'2. Convert to Time'!C165)</f>
        <v>8.9583333333333334E-2</v>
      </c>
      <c r="D165" s="6">
        <f>IF('2. Convert to Time'!$C165="",'2. Convert to Time'!F165,'2. Convert to Time'!D165)</f>
        <v>1.4</v>
      </c>
      <c r="E165" s="4">
        <f>IF('2. Convert to Time'!$C165="",'2. Convert to Time'!G165,'2. Convert to Time'!E165)</f>
        <v>0.33055555555555555</v>
      </c>
      <c r="F165" s="6">
        <f>IF('2. Convert to Time'!$C165="",'2. Convert to Time'!H165,'2. Convert to Time'!F165)</f>
        <v>-2.4</v>
      </c>
      <c r="G165" s="4">
        <f>IF('2. Convert to Time'!$C165="",'2. Convert to Time'!I165,'2. Convert to Time'!G165)</f>
        <v>0.60347222222222219</v>
      </c>
      <c r="H165" s="6">
        <f>IF('2. Convert to Time'!$C165="",'2. Convert to Time'!J165,'2. Convert to Time'!H165)</f>
        <v>1.5</v>
      </c>
      <c r="I165" s="4">
        <f>IF('2. Convert to Time'!$C165="",'2. Convert to Time'!K165,'2. Convert to Time'!I165)</f>
        <v>0.84791666666666676</v>
      </c>
      <c r="J165" s="6" t="str">
        <f>IF('2. Convert to Time'!$C165="",'2. Convert to Time'!L165,'2. Convert to Time'!J165)</f>
        <v/>
      </c>
      <c r="L165">
        <f t="shared" si="2"/>
        <v>15.371527777777779</v>
      </c>
    </row>
    <row r="166" spans="1:12" x14ac:dyDescent="0.2">
      <c r="A166" t="str">
        <f>'1. NOAA Data'!A166</f>
        <v>June</v>
      </c>
      <c r="B166">
        <f>'1. NOAA Data'!B166</f>
        <v>14</v>
      </c>
      <c r="C166" s="4">
        <f>IF('2. Convert to Time'!$C166="",'2. Convert to Time'!E166,'2. Convert to Time'!C166)</f>
        <v>0.12847222222222224</v>
      </c>
      <c r="D166" s="6">
        <f>IF('2. Convert to Time'!$C166="",'2. Convert to Time'!F166,'2. Convert to Time'!D166)</f>
        <v>1.4</v>
      </c>
      <c r="E166" s="4">
        <f>IF('2. Convert to Time'!$C166="",'2. Convert to Time'!G166,'2. Convert to Time'!E166)</f>
        <v>0.36874999999999997</v>
      </c>
      <c r="F166" s="6">
        <f>IF('2. Convert to Time'!$C166="",'2. Convert to Time'!H166,'2. Convert to Time'!F166)</f>
        <v>-2.4</v>
      </c>
      <c r="G166" s="4">
        <f>IF('2. Convert to Time'!$C166="",'2. Convert to Time'!I166,'2. Convert to Time'!G166)</f>
        <v>0.64097222222222217</v>
      </c>
      <c r="H166" s="6">
        <f>IF('2. Convert to Time'!$C166="",'2. Convert to Time'!J166,'2. Convert to Time'!H166)</f>
        <v>1.5</v>
      </c>
      <c r="I166" s="4">
        <f>IF('2. Convert to Time'!$C166="",'2. Convert to Time'!K166,'2. Convert to Time'!I166)</f>
        <v>0.8847222222222223</v>
      </c>
      <c r="J166" s="6" t="str">
        <f>IF('2. Convert to Time'!$C166="",'2. Convert to Time'!L166,'2. Convert to Time'!J166)</f>
        <v/>
      </c>
      <c r="L166">
        <f t="shared" si="2"/>
        <v>16.522916666666667</v>
      </c>
    </row>
    <row r="167" spans="1:12" x14ac:dyDescent="0.2">
      <c r="A167" t="str">
        <f>'1. NOAA Data'!A167</f>
        <v>June</v>
      </c>
      <c r="B167">
        <f>'1. NOAA Data'!B167</f>
        <v>15</v>
      </c>
      <c r="C167" s="4">
        <f>IF('2. Convert to Time'!$C167="",'2. Convert to Time'!E167,'2. Convert to Time'!C167)</f>
        <v>0.16527777777777777</v>
      </c>
      <c r="D167" s="6">
        <f>IF('2. Convert to Time'!$C167="",'2. Convert to Time'!F167,'2. Convert to Time'!D167)</f>
        <v>1.5</v>
      </c>
      <c r="E167" s="4">
        <f>IF('2. Convert to Time'!$C167="",'2. Convert to Time'!G167,'2. Convert to Time'!E167)</f>
        <v>0.40486111111111112</v>
      </c>
      <c r="F167" s="6">
        <f>IF('2. Convert to Time'!$C167="",'2. Convert to Time'!H167,'2. Convert to Time'!F167)</f>
        <v>-2.5</v>
      </c>
      <c r="G167" s="4">
        <f>IF('2. Convert to Time'!$C167="",'2. Convert to Time'!I167,'2. Convert to Time'!G167)</f>
        <v>0.67638888888888893</v>
      </c>
      <c r="H167" s="6">
        <f>IF('2. Convert to Time'!$C167="",'2. Convert to Time'!J167,'2. Convert to Time'!H167)</f>
        <v>1.5</v>
      </c>
      <c r="I167" s="4">
        <f>IF('2. Convert to Time'!$C167="",'2. Convert to Time'!K167,'2. Convert to Time'!I167)</f>
        <v>0.92013888888888884</v>
      </c>
      <c r="J167" s="6" t="str">
        <f>IF('2. Convert to Time'!$C167="",'2. Convert to Time'!L167,'2. Convert to Time'!J167)</f>
        <v/>
      </c>
      <c r="L167">
        <f t="shared" si="2"/>
        <v>17.666666666666668</v>
      </c>
    </row>
    <row r="168" spans="1:12" x14ac:dyDescent="0.2">
      <c r="A168" t="str">
        <f>'1. NOAA Data'!A168</f>
        <v>June</v>
      </c>
      <c r="B168">
        <f>'1. NOAA Data'!B168</f>
        <v>16</v>
      </c>
      <c r="C168" s="4">
        <f>IF('2. Convert to Time'!$C168="",'2. Convert to Time'!E168,'2. Convert to Time'!C168)</f>
        <v>0.19999999999999998</v>
      </c>
      <c r="D168" s="6">
        <f>IF('2. Convert to Time'!$C168="",'2. Convert to Time'!F168,'2. Convert to Time'!D168)</f>
        <v>1.5</v>
      </c>
      <c r="E168" s="4">
        <f>IF('2. Convert to Time'!$C168="",'2. Convert to Time'!G168,'2. Convert to Time'!E168)</f>
        <v>0.43958333333333338</v>
      </c>
      <c r="F168" s="6">
        <f>IF('2. Convert to Time'!$C168="",'2. Convert to Time'!H168,'2. Convert to Time'!F168)</f>
        <v>-2.5</v>
      </c>
      <c r="G168" s="4">
        <f>IF('2. Convert to Time'!$C168="",'2. Convert to Time'!I168,'2. Convert to Time'!G168)</f>
        <v>0.7104166666666667</v>
      </c>
      <c r="H168" s="6">
        <f>IF('2. Convert to Time'!$C168="",'2. Convert to Time'!J168,'2. Convert to Time'!H168)</f>
        <v>1.5</v>
      </c>
      <c r="I168" s="4">
        <f>IF('2. Convert to Time'!$C168="",'2. Convert to Time'!K168,'2. Convert to Time'!I168)</f>
        <v>0.95416666666666661</v>
      </c>
      <c r="J168" s="6" t="str">
        <f>IF('2. Convert to Time'!$C168="",'2. Convert to Time'!L168,'2. Convert to Time'!J168)</f>
        <v/>
      </c>
      <c r="L168">
        <f t="shared" si="2"/>
        <v>18.804166666666667</v>
      </c>
    </row>
    <row r="169" spans="1:12" x14ac:dyDescent="0.2">
      <c r="A169" t="str">
        <f>'1. NOAA Data'!A169</f>
        <v>June</v>
      </c>
      <c r="B169">
        <f>'1. NOAA Data'!B169</f>
        <v>17</v>
      </c>
      <c r="C169" s="4">
        <f>IF('2. Convert to Time'!$C169="",'2. Convert to Time'!E169,'2. Convert to Time'!C169)</f>
        <v>0.23333333333333331</v>
      </c>
      <c r="D169" s="6">
        <f>IF('2. Convert to Time'!$C169="",'2. Convert to Time'!F169,'2. Convert to Time'!D169)</f>
        <v>1.5</v>
      </c>
      <c r="E169" s="4">
        <f>IF('2. Convert to Time'!$C169="",'2. Convert to Time'!G169,'2. Convert to Time'!E169)</f>
        <v>0.47222222222222227</v>
      </c>
      <c r="F169" s="6">
        <f>IF('2. Convert to Time'!$C169="",'2. Convert to Time'!H169,'2. Convert to Time'!F169)</f>
        <v>-2.4</v>
      </c>
      <c r="G169" s="4">
        <f>IF('2. Convert to Time'!$C169="",'2. Convert to Time'!I169,'2. Convert to Time'!G169)</f>
        <v>0.74375000000000002</v>
      </c>
      <c r="H169" s="6">
        <f>IF('2. Convert to Time'!$C169="",'2. Convert to Time'!J169,'2. Convert to Time'!H169)</f>
        <v>1.5</v>
      </c>
      <c r="I169" s="4">
        <f>IF('2. Convert to Time'!$C169="",'2. Convert to Time'!K169,'2. Convert to Time'!I169)</f>
        <v>0.9868055555555556</v>
      </c>
      <c r="J169" s="6" t="str">
        <f>IF('2. Convert to Time'!$C169="",'2. Convert to Time'!L169,'2. Convert to Time'!J169)</f>
        <v/>
      </c>
      <c r="L169">
        <f t="shared" si="2"/>
        <v>20.036111111111111</v>
      </c>
    </row>
    <row r="170" spans="1:12" x14ac:dyDescent="0.2">
      <c r="A170" t="str">
        <f>'1. NOAA Data'!A170</f>
        <v>June</v>
      </c>
      <c r="B170">
        <f>'1. NOAA Data'!B170</f>
        <v>18</v>
      </c>
      <c r="C170" s="4">
        <f>IF('2. Convert to Time'!$C170="",'2. Convert to Time'!E170,'2. Convert to Time'!C170)</f>
        <v>0.26527777777777778</v>
      </c>
      <c r="D170" s="6">
        <f>IF('2. Convert to Time'!$C170="",'2. Convert to Time'!F170,'2. Convert to Time'!D170)</f>
        <v>1.4</v>
      </c>
      <c r="E170" s="4">
        <f>IF('2. Convert to Time'!$C170="",'2. Convert to Time'!G170,'2. Convert to Time'!E170)</f>
        <v>0.50416666666666665</v>
      </c>
      <c r="F170" s="6">
        <f>IF('2. Convert to Time'!$C170="",'2. Convert to Time'!H170,'2. Convert to Time'!F170)</f>
        <v>-2.4</v>
      </c>
      <c r="G170" s="4">
        <f>IF('2. Convert to Time'!$C170="",'2. Convert to Time'!I170,'2. Convert to Time'!G170)</f>
        <v>0.77569444444444446</v>
      </c>
      <c r="H170" s="6">
        <f>IF('2. Convert to Time'!$C170="",'2. Convert to Time'!J170,'2. Convert to Time'!H170)</f>
        <v>1.4</v>
      </c>
      <c r="I170" s="4" t="str">
        <f>IF('2. Convert to Time'!$C170="",'2. Convert to Time'!K170,'2. Convert to Time'!I170)</f>
        <v/>
      </c>
      <c r="J170" s="6" t="str">
        <f>IF('2. Convert to Time'!$C170="",'2. Convert to Time'!L170,'2. Convert to Time'!J170)</f>
        <v/>
      </c>
      <c r="L170">
        <f t="shared" si="2"/>
        <v>19.945138888888888</v>
      </c>
    </row>
    <row r="171" spans="1:12" x14ac:dyDescent="0.2">
      <c r="A171" t="str">
        <f>'1. NOAA Data'!A171</f>
        <v>June</v>
      </c>
      <c r="B171">
        <f>'1. NOAA Data'!B171</f>
        <v>19</v>
      </c>
      <c r="C171" s="4">
        <f>IF('2. Convert to Time'!$C171="",'2. Convert to Time'!E171,'2. Convert to Time'!C171)</f>
        <v>1.8749999999999999E-2</v>
      </c>
      <c r="D171" s="6">
        <f>IF('2. Convert to Time'!$C171="",'2. Convert to Time'!F171,'2. Convert to Time'!D171)</f>
        <v>-2.4</v>
      </c>
      <c r="E171" s="4">
        <f>IF('2. Convert to Time'!$C171="",'2. Convert to Time'!G171,'2. Convert to Time'!E171)</f>
        <v>0.29722222222222222</v>
      </c>
      <c r="F171" s="6">
        <f>IF('2. Convert to Time'!$C171="",'2. Convert to Time'!H171,'2. Convert to Time'!F171)</f>
        <v>1.4</v>
      </c>
      <c r="G171" s="4">
        <f>IF('2. Convert to Time'!$C171="",'2. Convert to Time'!I171,'2. Convert to Time'!G171)</f>
        <v>0.53611111111111109</v>
      </c>
      <c r="H171" s="6">
        <f>IF('2. Convert to Time'!$C171="",'2. Convert to Time'!J171,'2. Convert to Time'!H171)</f>
        <v>-2.2999999999999998</v>
      </c>
      <c r="I171" s="4">
        <f>IF('2. Convert to Time'!$C171="",'2. Convert to Time'!K171,'2. Convert to Time'!I171)</f>
        <v>0.80833333333333324</v>
      </c>
      <c r="J171" s="6">
        <f>IF('2. Convert to Time'!$C171="",'2. Convert to Time'!L171,'2. Convert to Time'!J171)</f>
        <v>1.4</v>
      </c>
      <c r="L171">
        <f t="shared" si="2"/>
        <v>18.760416666666664</v>
      </c>
    </row>
    <row r="172" spans="1:12" x14ac:dyDescent="0.2">
      <c r="A172" t="str">
        <f>'1. NOAA Data'!A172</f>
        <v>June</v>
      </c>
      <c r="B172">
        <f>'1. NOAA Data'!B172</f>
        <v>20</v>
      </c>
      <c r="C172" s="4">
        <f>IF('2. Convert to Time'!$C172="",'2. Convert to Time'!E172,'2. Convert to Time'!C172)</f>
        <v>4.9999999999999996E-2</v>
      </c>
      <c r="D172" s="6">
        <f>IF('2. Convert to Time'!$C172="",'2. Convert to Time'!F172,'2. Convert to Time'!D172)</f>
        <v>-2.4</v>
      </c>
      <c r="E172" s="4">
        <f>IF('2. Convert to Time'!$C172="",'2. Convert to Time'!G172,'2. Convert to Time'!E172)</f>
        <v>0.32847222222222222</v>
      </c>
      <c r="F172" s="6">
        <f>IF('2. Convert to Time'!$C172="",'2. Convert to Time'!H172,'2. Convert to Time'!F172)</f>
        <v>1.3</v>
      </c>
      <c r="G172" s="4">
        <f>IF('2. Convert to Time'!$C172="",'2. Convert to Time'!I172,'2. Convert to Time'!G172)</f>
        <v>0.56736111111111109</v>
      </c>
      <c r="H172" s="6">
        <f>IF('2. Convert to Time'!$C172="",'2. Convert to Time'!J172,'2. Convert to Time'!H172)</f>
        <v>-2.2000000000000002</v>
      </c>
      <c r="I172" s="4">
        <f>IF('2. Convert to Time'!$C172="",'2. Convert to Time'!K172,'2. Convert to Time'!I172)</f>
        <v>0.84027777777777779</v>
      </c>
      <c r="J172" s="6">
        <f>IF('2. Convert to Time'!$C172="",'2. Convert to Time'!L172,'2. Convert to Time'!J172)</f>
        <v>1.3</v>
      </c>
      <c r="L172">
        <f t="shared" si="2"/>
        <v>19.786111111111115</v>
      </c>
    </row>
    <row r="173" spans="1:12" x14ac:dyDescent="0.2">
      <c r="A173" t="str">
        <f>'1. NOAA Data'!A173</f>
        <v>June</v>
      </c>
      <c r="B173">
        <f>'1. NOAA Data'!B173</f>
        <v>21</v>
      </c>
      <c r="C173" s="4">
        <f>IF('2. Convert to Time'!$C173="",'2. Convert to Time'!E173,'2. Convert to Time'!C173)</f>
        <v>8.1944444444444445E-2</v>
      </c>
      <c r="D173" s="6">
        <f>IF('2. Convert to Time'!$C173="",'2. Convert to Time'!F173,'2. Convert to Time'!D173)</f>
        <v>-2.2000000000000002</v>
      </c>
      <c r="E173" s="4">
        <f>IF('2. Convert to Time'!$C173="",'2. Convert to Time'!G173,'2. Convert to Time'!E173)</f>
        <v>0.36041666666666666</v>
      </c>
      <c r="F173" s="6">
        <f>IF('2. Convert to Time'!$C173="",'2. Convert to Time'!H173,'2. Convert to Time'!F173)</f>
        <v>1.3</v>
      </c>
      <c r="G173" s="4">
        <f>IF('2. Convert to Time'!$C173="",'2. Convert to Time'!I173,'2. Convert to Time'!G173)</f>
        <v>0.59861111111111109</v>
      </c>
      <c r="H173" s="6">
        <f>IF('2. Convert to Time'!$C173="",'2. Convert to Time'!J173,'2. Convert to Time'!H173)</f>
        <v>-2.2000000000000002</v>
      </c>
      <c r="I173" s="4">
        <f>IF('2. Convert to Time'!$C173="",'2. Convert to Time'!K173,'2. Convert to Time'!I173)</f>
        <v>0.87291666666666667</v>
      </c>
      <c r="J173" s="6">
        <f>IF('2. Convert to Time'!$C173="",'2. Convert to Time'!L173,'2. Convert to Time'!J173)</f>
        <v>1.2</v>
      </c>
      <c r="L173">
        <f t="shared" si="2"/>
        <v>21.013888888888889</v>
      </c>
    </row>
    <row r="174" spans="1:12" x14ac:dyDescent="0.2">
      <c r="A174" t="str">
        <f>'1. NOAA Data'!A174</f>
        <v>June</v>
      </c>
      <c r="B174">
        <f>'1. NOAA Data'!B174</f>
        <v>22</v>
      </c>
      <c r="C174" s="4">
        <f>IF('2. Convert to Time'!$C174="",'2. Convert to Time'!E174,'2. Convert to Time'!C174)</f>
        <v>0.11388888888888889</v>
      </c>
      <c r="D174" s="6">
        <f>IF('2. Convert to Time'!$C174="",'2. Convert to Time'!F174,'2. Convert to Time'!D174)</f>
        <v>-2.2000000000000002</v>
      </c>
      <c r="E174" s="4">
        <f>IF('2. Convert to Time'!$C174="",'2. Convert to Time'!G174,'2. Convert to Time'!E174)</f>
        <v>0.3923611111111111</v>
      </c>
      <c r="F174" s="6">
        <f>IF('2. Convert to Time'!$C174="",'2. Convert to Time'!H174,'2. Convert to Time'!F174)</f>
        <v>1.2</v>
      </c>
      <c r="G174" s="4">
        <f>IF('2. Convert to Time'!$C174="",'2. Convert to Time'!I174,'2. Convert to Time'!G174)</f>
        <v>0.63055555555555554</v>
      </c>
      <c r="H174" s="6">
        <f>IF('2. Convert to Time'!$C174="",'2. Convert to Time'!J174,'2. Convert to Time'!H174)</f>
        <v>-2.1</v>
      </c>
      <c r="I174" s="4">
        <f>IF('2. Convert to Time'!$C174="",'2. Convert to Time'!K174,'2. Convert to Time'!I174)</f>
        <v>0.90625</v>
      </c>
      <c r="J174" s="6" t="str">
        <f>IF('2. Convert to Time'!$C174="",'2. Convert to Time'!L174,'2. Convert to Time'!J174)</f>
        <v/>
      </c>
      <c r="L174">
        <f t="shared" si="2"/>
        <v>20.943055555555553</v>
      </c>
    </row>
    <row r="175" spans="1:12" x14ac:dyDescent="0.2">
      <c r="A175" t="str">
        <f>'1. NOAA Data'!A175</f>
        <v>June</v>
      </c>
      <c r="B175">
        <f>'1. NOAA Data'!B175</f>
        <v>23</v>
      </c>
      <c r="C175" s="4">
        <f>IF('2. Convert to Time'!$C175="",'2. Convert to Time'!E175,'2. Convert to Time'!C175)</f>
        <v>0.14652777777777778</v>
      </c>
      <c r="D175" s="6">
        <f>IF('2. Convert to Time'!$C175="",'2. Convert to Time'!F175,'2. Convert to Time'!D175)</f>
        <v>-2.1</v>
      </c>
      <c r="E175" s="4">
        <f>IF('2. Convert to Time'!$C175="",'2. Convert to Time'!G175,'2. Convert to Time'!E175)</f>
        <v>0.42499999999999999</v>
      </c>
      <c r="F175" s="6">
        <f>IF('2. Convert to Time'!$C175="",'2. Convert to Time'!H175,'2. Convert to Time'!F175)</f>
        <v>1.2</v>
      </c>
      <c r="G175" s="4">
        <f>IF('2. Convert to Time'!$C175="",'2. Convert to Time'!I175,'2. Convert to Time'!G175)</f>
        <v>0.66388888888888886</v>
      </c>
      <c r="H175" s="6">
        <f>IF('2. Convert to Time'!$C175="",'2. Convert to Time'!J175,'2. Convert to Time'!H175)</f>
        <v>-2.1</v>
      </c>
      <c r="I175" s="4">
        <f>IF('2. Convert to Time'!$C175="",'2. Convert to Time'!K175,'2. Convert to Time'!I175)</f>
        <v>0.94097222222222221</v>
      </c>
      <c r="J175" s="6" t="str">
        <f>IF('2. Convert to Time'!$C175="",'2. Convert to Time'!L175,'2. Convert to Time'!J175)</f>
        <v/>
      </c>
      <c r="L175">
        <f t="shared" si="2"/>
        <v>22.176388888888884</v>
      </c>
    </row>
    <row r="176" spans="1:12" x14ac:dyDescent="0.2">
      <c r="A176" t="str">
        <f>'1. NOAA Data'!A176</f>
        <v>June</v>
      </c>
      <c r="B176">
        <f>'1. NOAA Data'!B176</f>
        <v>24</v>
      </c>
      <c r="C176" s="4">
        <f>IF('2. Convert to Time'!$C176="",'2. Convert to Time'!E176,'2. Convert to Time'!C176)</f>
        <v>0.18055555555555555</v>
      </c>
      <c r="D176" s="6">
        <f>IF('2. Convert to Time'!$C176="",'2. Convert to Time'!F176,'2. Convert to Time'!D176)</f>
        <v>-2.1</v>
      </c>
      <c r="E176" s="4">
        <f>IF('2. Convert to Time'!$C176="",'2. Convert to Time'!G176,'2. Convert to Time'!E176)</f>
        <v>0.45902777777777781</v>
      </c>
      <c r="F176" s="6">
        <f>IF('2. Convert to Time'!$C176="",'2. Convert to Time'!H176,'2. Convert to Time'!F176)</f>
        <v>1.2</v>
      </c>
      <c r="G176" s="4">
        <f>IF('2. Convert to Time'!$C176="",'2. Convert to Time'!I176,'2. Convert to Time'!G176)</f>
        <v>0.69861111111111107</v>
      </c>
      <c r="H176" s="6">
        <f>IF('2. Convert to Time'!$C176="",'2. Convert to Time'!J176,'2. Convert to Time'!H176)</f>
        <v>-2</v>
      </c>
      <c r="I176" s="4">
        <f>IF('2. Convert to Time'!$C176="",'2. Convert to Time'!K176,'2. Convert to Time'!I176)</f>
        <v>0.97638888888888886</v>
      </c>
      <c r="J176" s="6" t="str">
        <f>IF('2. Convert to Time'!$C176="",'2. Convert to Time'!L176,'2. Convert to Time'!J176)</f>
        <v/>
      </c>
      <c r="L176">
        <f t="shared" si="2"/>
        <v>23.414583333333329</v>
      </c>
    </row>
    <row r="177" spans="1:12" x14ac:dyDescent="0.2">
      <c r="A177" t="str">
        <f>'1. NOAA Data'!A177</f>
        <v>June</v>
      </c>
      <c r="B177">
        <f>'1. NOAA Data'!B177</f>
        <v>25</v>
      </c>
      <c r="C177" s="4">
        <f>IF('2. Convert to Time'!$C177="",'2. Convert to Time'!E177,'2. Convert to Time'!C177)</f>
        <v>0.21597222222222223</v>
      </c>
      <c r="D177" s="6">
        <f>IF('2. Convert to Time'!$C177="",'2. Convert to Time'!F177,'2. Convert to Time'!D177)</f>
        <v>-2</v>
      </c>
      <c r="E177" s="4">
        <f>IF('2. Convert to Time'!$C177="",'2. Convert to Time'!G177,'2. Convert to Time'!E177)</f>
        <v>0.49374999999999997</v>
      </c>
      <c r="F177" s="6">
        <f>IF('2. Convert to Time'!$C177="",'2. Convert to Time'!H177,'2. Convert to Time'!F177)</f>
        <v>1.2</v>
      </c>
      <c r="G177" s="4">
        <f>IF('2. Convert to Time'!$C177="",'2. Convert to Time'!I177,'2. Convert to Time'!G177)</f>
        <v>0.73333333333333339</v>
      </c>
      <c r="H177" s="6">
        <f>IF('2. Convert to Time'!$C177="",'2. Convert to Time'!J177,'2. Convert to Time'!H177)</f>
        <v>-2.1</v>
      </c>
      <c r="I177" s="4" t="str">
        <f>IF('2. Convert to Time'!$C177="",'2. Convert to Time'!K177,'2. Convert to Time'!I177)</f>
        <v/>
      </c>
      <c r="J177" s="6" t="str">
        <f>IF('2. Convert to Time'!$C177="",'2. Convert to Time'!L177,'2. Convert to Time'!J177)</f>
        <v/>
      </c>
      <c r="L177">
        <f t="shared" si="2"/>
        <v>23.543055555555554</v>
      </c>
    </row>
    <row r="178" spans="1:12" x14ac:dyDescent="0.2">
      <c r="A178" t="str">
        <f>'1. NOAA Data'!A178</f>
        <v>June</v>
      </c>
      <c r="B178">
        <f>'1. NOAA Data'!B178</f>
        <v>26</v>
      </c>
      <c r="C178" s="4">
        <f>IF('2. Convert to Time'!$C178="",'2. Convert to Time'!E178,'2. Convert to Time'!C178)</f>
        <v>1.2499999999999999E-2</v>
      </c>
      <c r="D178" s="6">
        <f>IF('2. Convert to Time'!$C178="",'2. Convert to Time'!F178,'2. Convert to Time'!D178)</f>
        <v>1.2</v>
      </c>
      <c r="E178" s="4">
        <f>IF('2. Convert to Time'!$C178="",'2. Convert to Time'!G178,'2. Convert to Time'!E178)</f>
        <v>0.25138888888888888</v>
      </c>
      <c r="F178" s="6">
        <f>IF('2. Convert to Time'!$C178="",'2. Convert to Time'!H178,'2. Convert to Time'!F178)</f>
        <v>-2</v>
      </c>
      <c r="G178" s="4">
        <f>IF('2. Convert to Time'!$C178="",'2. Convert to Time'!I178,'2. Convert to Time'!G178)</f>
        <v>0.52708333333333335</v>
      </c>
      <c r="H178" s="6">
        <f>IF('2. Convert to Time'!$C178="",'2. Convert to Time'!J178,'2. Convert to Time'!H178)</f>
        <v>1.2</v>
      </c>
      <c r="I178" s="4">
        <f>IF('2. Convert to Time'!$C178="",'2. Convert to Time'!K178,'2. Convert to Time'!I178)</f>
        <v>0.76736111111111116</v>
      </c>
      <c r="J178" s="6">
        <f>IF('2. Convert to Time'!$C178="",'2. Convert to Time'!L178,'2. Convert to Time'!J178)</f>
        <v>-2.1</v>
      </c>
      <c r="L178">
        <f t="shared" si="2"/>
        <v>25.858333333333331</v>
      </c>
    </row>
    <row r="179" spans="1:12" x14ac:dyDescent="0.2">
      <c r="A179" t="str">
        <f>'1. NOAA Data'!A179</f>
        <v>June</v>
      </c>
      <c r="B179">
        <f>'1. NOAA Data'!B179</f>
        <v>27</v>
      </c>
      <c r="C179" s="4">
        <f>IF('2. Convert to Time'!$C179="",'2. Convert to Time'!E179,'2. Convert to Time'!C179)</f>
        <v>4.7222222222222221E-2</v>
      </c>
      <c r="D179" s="6">
        <f>IF('2. Convert to Time'!$C179="",'2. Convert to Time'!F179,'2. Convert to Time'!D179)</f>
        <v>1.2</v>
      </c>
      <c r="E179" s="4">
        <f>IF('2. Convert to Time'!$C179="",'2. Convert to Time'!G179,'2. Convert to Time'!E179)</f>
        <v>0.28680555555555554</v>
      </c>
      <c r="F179" s="6">
        <f>IF('2. Convert to Time'!$C179="",'2. Convert to Time'!H179,'2. Convert to Time'!F179)</f>
        <v>-2.1</v>
      </c>
      <c r="G179" s="4">
        <f>IF('2. Convert to Time'!$C179="",'2. Convert to Time'!I179,'2. Convert to Time'!G179)</f>
        <v>0.56041666666666667</v>
      </c>
      <c r="H179" s="6">
        <f>IF('2. Convert to Time'!$C179="",'2. Convert to Time'!J179,'2. Convert to Time'!H179)</f>
        <v>1.2</v>
      </c>
      <c r="I179" s="4">
        <f>IF('2. Convert to Time'!$C179="",'2. Convert to Time'!K179,'2. Convert to Time'!I179)</f>
        <v>0.80208333333333337</v>
      </c>
      <c r="J179" s="6">
        <f>IF('2. Convert to Time'!$C179="",'2. Convert to Time'!L179,'2. Convert to Time'!J179)</f>
        <v>-2.2000000000000002</v>
      </c>
      <c r="L179">
        <f t="shared" si="2"/>
        <v>26.796527777777772</v>
      </c>
    </row>
    <row r="180" spans="1:12" x14ac:dyDescent="0.2">
      <c r="A180" t="str">
        <f>'1. NOAA Data'!A180</f>
        <v>June</v>
      </c>
      <c r="B180">
        <f>'1. NOAA Data'!B180</f>
        <v>28</v>
      </c>
      <c r="C180" s="4">
        <f>IF('2. Convert to Time'!$C180="",'2. Convert to Time'!E180,'2. Convert to Time'!C180)</f>
        <v>8.1250000000000003E-2</v>
      </c>
      <c r="D180" s="6">
        <f>IF('2. Convert to Time'!$C180="",'2. Convert to Time'!F180,'2. Convert to Time'!D180)</f>
        <v>1.2</v>
      </c>
      <c r="E180" s="4">
        <f>IF('2. Convert to Time'!$C180="",'2. Convert to Time'!G180,'2. Convert to Time'!E180)</f>
        <v>0.32083333333333336</v>
      </c>
      <c r="F180" s="6">
        <f>IF('2. Convert to Time'!$C180="",'2. Convert to Time'!H180,'2. Convert to Time'!F180)</f>
        <v>-2.2000000000000002</v>
      </c>
      <c r="G180" s="4">
        <f>IF('2. Convert to Time'!$C180="",'2. Convert to Time'!I180,'2. Convert to Time'!G180)</f>
        <v>0.59236111111111112</v>
      </c>
      <c r="H180" s="6">
        <f>IF('2. Convert to Time'!$C180="",'2. Convert to Time'!J180,'2. Convert to Time'!H180)</f>
        <v>1.3</v>
      </c>
      <c r="I180" s="4">
        <f>IF('2. Convert to Time'!$C180="",'2. Convert to Time'!K180,'2. Convert to Time'!I180)</f>
        <v>0.83472222222222225</v>
      </c>
      <c r="J180" s="6">
        <f>IF('2. Convert to Time'!$C180="",'2. Convert to Time'!L180,'2. Convert to Time'!J180)</f>
        <v>-2.2999999999999998</v>
      </c>
      <c r="L180">
        <f t="shared" si="2"/>
        <v>27.829166666666666</v>
      </c>
    </row>
    <row r="181" spans="1:12" x14ac:dyDescent="0.2">
      <c r="A181" t="str">
        <f>'1. NOAA Data'!A181</f>
        <v>June</v>
      </c>
      <c r="B181">
        <f>'1. NOAA Data'!B181</f>
        <v>29</v>
      </c>
      <c r="C181" s="4">
        <f>IF('2. Convert to Time'!$C181="",'2. Convert to Time'!E181,'2. Convert to Time'!C181)</f>
        <v>0.11388888888888889</v>
      </c>
      <c r="D181" s="6">
        <f>IF('2. Convert to Time'!$C181="",'2. Convert to Time'!F181,'2. Convert to Time'!D181)</f>
        <v>1.3</v>
      </c>
      <c r="E181" s="4">
        <f>IF('2. Convert to Time'!$C181="",'2. Convert to Time'!G181,'2. Convert to Time'!E181)</f>
        <v>0.35416666666666669</v>
      </c>
      <c r="F181" s="6">
        <f>IF('2. Convert to Time'!$C181="",'2. Convert to Time'!H181,'2. Convert to Time'!F181)</f>
        <v>-2.2000000000000002</v>
      </c>
      <c r="G181" s="4">
        <f>IF('2. Convert to Time'!$C181="",'2. Convert to Time'!I181,'2. Convert to Time'!G181)</f>
        <v>0.62361111111111112</v>
      </c>
      <c r="H181" s="6">
        <f>IF('2. Convert to Time'!$C181="",'2. Convert to Time'!J181,'2. Convert to Time'!H181)</f>
        <v>1.4</v>
      </c>
      <c r="I181" s="4">
        <f>IF('2. Convert to Time'!$C181="",'2. Convert to Time'!K181,'2. Convert to Time'!I181)</f>
        <v>0.86736111111111114</v>
      </c>
      <c r="J181" s="6" t="str">
        <f>IF('2. Convert to Time'!$C181="",'2. Convert to Time'!L181,'2. Convert to Time'!J181)</f>
        <v/>
      </c>
      <c r="L181">
        <f t="shared" si="2"/>
        <v>31.459027777777777</v>
      </c>
    </row>
    <row r="182" spans="1:12" x14ac:dyDescent="0.2">
      <c r="A182" t="str">
        <f>'1. NOAA Data'!A182</f>
        <v>June</v>
      </c>
      <c r="B182">
        <f>'1. NOAA Data'!B182</f>
        <v>30</v>
      </c>
      <c r="C182" s="4">
        <f>IF('2. Convert to Time'!$C182="",'2. Convert to Time'!E182,'2. Convert to Time'!C182)</f>
        <v>0.14583333333333334</v>
      </c>
      <c r="D182" s="6">
        <f>IF('2. Convert to Time'!$C182="",'2. Convert to Time'!F182,'2. Convert to Time'!D182)</f>
        <v>1.4</v>
      </c>
      <c r="E182" s="4">
        <f>IF('2. Convert to Time'!$C182="",'2. Convert to Time'!G182,'2. Convert to Time'!E182)</f>
        <v>0.38611111111111113</v>
      </c>
      <c r="F182" s="6">
        <f>IF('2. Convert to Time'!$C182="",'2. Convert to Time'!H182,'2. Convert to Time'!F182)</f>
        <v>-2.4</v>
      </c>
      <c r="G182" s="4">
        <f>IF('2. Convert to Time'!$C182="",'2. Convert to Time'!I182,'2. Convert to Time'!G182)</f>
        <v>0.65416666666666667</v>
      </c>
      <c r="H182" s="6">
        <f>IF('2. Convert to Time'!$C182="",'2. Convert to Time'!J182,'2. Convert to Time'!H182)</f>
        <v>1.4</v>
      </c>
      <c r="I182" s="4">
        <f>IF('2. Convert to Time'!$C182="",'2. Convert to Time'!K182,'2. Convert to Time'!I182)</f>
        <v>0.9</v>
      </c>
      <c r="J182" s="6" t="str">
        <f>IF('2. Convert to Time'!$C182="",'2. Convert to Time'!L182,'2. Convert to Time'!J182)</f>
        <v/>
      </c>
      <c r="L182">
        <f t="shared" si="2"/>
        <v>32.486111111111107</v>
      </c>
    </row>
    <row r="183" spans="1:12" x14ac:dyDescent="0.2">
      <c r="A183" t="str">
        <f>'1. NOAA Data'!A183</f>
        <v>July</v>
      </c>
      <c r="B183">
        <f>'1. NOAA Data'!B183</f>
        <v>1</v>
      </c>
      <c r="C183" s="4">
        <f>IF('2. Convert to Time'!$C183="",'2. Convert to Time'!E183,'2. Convert to Time'!C183)</f>
        <v>0.17708333333333334</v>
      </c>
      <c r="D183" s="6">
        <f>IF('2. Convert to Time'!$C183="",'2. Convert to Time'!F183,'2. Convert to Time'!D183)</f>
        <v>1.4</v>
      </c>
      <c r="E183" s="4">
        <f>IF('2. Convert to Time'!$C183="",'2. Convert to Time'!G183,'2. Convert to Time'!E183)</f>
        <v>0.41805555555555557</v>
      </c>
      <c r="F183" s="6">
        <f>IF('2. Convert to Time'!$C183="",'2. Convert to Time'!H183,'2. Convert to Time'!F183)</f>
        <v>-2.4</v>
      </c>
      <c r="G183" s="4">
        <f>IF('2. Convert to Time'!$C183="",'2. Convert to Time'!I183,'2. Convert to Time'!G183)</f>
        <v>0.68541666666666667</v>
      </c>
      <c r="H183" s="6">
        <f>IF('2. Convert to Time'!$C183="",'2. Convert to Time'!J183,'2. Convert to Time'!H183)</f>
        <v>1.5</v>
      </c>
      <c r="I183" s="4">
        <f>IF('2. Convert to Time'!$C183="",'2. Convert to Time'!K183,'2. Convert to Time'!I183)</f>
        <v>0.93194444444444446</v>
      </c>
      <c r="J183" s="6" t="str">
        <f>IF('2. Convert to Time'!$C183="",'2. Convert to Time'!L183,'2. Convert to Time'!J183)</f>
        <v/>
      </c>
      <c r="L183">
        <f t="shared" si="2"/>
        <v>3.7125000000000004</v>
      </c>
    </row>
    <row r="184" spans="1:12" x14ac:dyDescent="0.2">
      <c r="A184" t="str">
        <f>'1. NOAA Data'!A184</f>
        <v>July</v>
      </c>
      <c r="B184">
        <f>'1. NOAA Data'!B184</f>
        <v>2</v>
      </c>
      <c r="C184" s="4">
        <f>IF('2. Convert to Time'!$C184="",'2. Convert to Time'!E184,'2. Convert to Time'!C184)</f>
        <v>0.20833333333333334</v>
      </c>
      <c r="D184" s="6">
        <f>IF('2. Convert to Time'!$C184="",'2. Convert to Time'!F184,'2. Convert to Time'!D184)</f>
        <v>1.5</v>
      </c>
      <c r="E184" s="4">
        <f>IF('2. Convert to Time'!$C184="",'2. Convert to Time'!G184,'2. Convert to Time'!E184)</f>
        <v>0.45</v>
      </c>
      <c r="F184" s="6">
        <f>IF('2. Convert to Time'!$C184="",'2. Convert to Time'!H184,'2. Convert to Time'!F184)</f>
        <v>-2.5</v>
      </c>
      <c r="G184" s="4">
        <f>IF('2. Convert to Time'!$C184="",'2. Convert to Time'!I184,'2. Convert to Time'!G184)</f>
        <v>0.71666666666666667</v>
      </c>
      <c r="H184" s="6">
        <f>IF('2. Convert to Time'!$C184="",'2. Convert to Time'!J184,'2. Convert to Time'!H184)</f>
        <v>1.5</v>
      </c>
      <c r="I184" s="4">
        <f>IF('2. Convert to Time'!$C184="",'2. Convert to Time'!K184,'2. Convert to Time'!I184)</f>
        <v>0.96458333333333324</v>
      </c>
      <c r="J184" s="6" t="str">
        <f>IF('2. Convert to Time'!$C184="",'2. Convert to Time'!L184,'2. Convert to Time'!J184)</f>
        <v/>
      </c>
      <c r="L184">
        <f t="shared" si="2"/>
        <v>4.8395833333333336</v>
      </c>
    </row>
    <row r="185" spans="1:12" x14ac:dyDescent="0.2">
      <c r="A185" t="str">
        <f>'1. NOAA Data'!A185</f>
        <v>July</v>
      </c>
      <c r="B185">
        <f>'1. NOAA Data'!B185</f>
        <v>3</v>
      </c>
      <c r="C185" s="4">
        <f>IF('2. Convert to Time'!$C185="",'2. Convert to Time'!E185,'2. Convert to Time'!C185)</f>
        <v>0.24027777777777778</v>
      </c>
      <c r="D185" s="6">
        <f>IF('2. Convert to Time'!$C185="",'2. Convert to Time'!F185,'2. Convert to Time'!D185)</f>
        <v>1.5</v>
      </c>
      <c r="E185" s="4">
        <f>IF('2. Convert to Time'!$C185="",'2. Convert to Time'!G185,'2. Convert to Time'!E185)</f>
        <v>0.4826388888888889</v>
      </c>
      <c r="F185" s="6">
        <f>IF('2. Convert to Time'!$C185="",'2. Convert to Time'!H185,'2. Convert to Time'!F185)</f>
        <v>-2.5</v>
      </c>
      <c r="G185" s="4">
        <f>IF('2. Convert to Time'!$C185="",'2. Convert to Time'!I185,'2. Convert to Time'!G185)</f>
        <v>0.75</v>
      </c>
      <c r="H185" s="6">
        <f>IF('2. Convert to Time'!$C185="",'2. Convert to Time'!J185,'2. Convert to Time'!H185)</f>
        <v>1.5</v>
      </c>
      <c r="I185" s="4">
        <f>IF('2. Convert to Time'!$C185="",'2. Convert to Time'!K185,'2. Convert to Time'!I185)</f>
        <v>0.99791666666666667</v>
      </c>
      <c r="J185" s="6" t="str">
        <f>IF('2. Convert to Time'!$C185="",'2. Convert to Time'!L185,'2. Convert to Time'!J185)</f>
        <v/>
      </c>
      <c r="L185">
        <f t="shared" si="2"/>
        <v>5.9708333333333332</v>
      </c>
    </row>
    <row r="186" spans="1:12" x14ac:dyDescent="0.2">
      <c r="A186" t="str">
        <f>'1. NOAA Data'!A186</f>
        <v>July</v>
      </c>
      <c r="B186">
        <f>'1. NOAA Data'!B186</f>
        <v>4</v>
      </c>
      <c r="C186" s="4">
        <f>IF('2. Convert to Time'!$C186="",'2. Convert to Time'!E186,'2. Convert to Time'!C186)</f>
        <v>0.27291666666666664</v>
      </c>
      <c r="D186" s="6">
        <f>IF('2. Convert to Time'!$C186="",'2. Convert to Time'!F186,'2. Convert to Time'!D186)</f>
        <v>1.5</v>
      </c>
      <c r="E186" s="4">
        <f>IF('2. Convert to Time'!$C186="",'2. Convert to Time'!G186,'2. Convert to Time'!E186)</f>
        <v>0.51597222222222217</v>
      </c>
      <c r="F186" s="6">
        <f>IF('2. Convert to Time'!$C186="",'2. Convert to Time'!H186,'2. Convert to Time'!F186)</f>
        <v>-2.5</v>
      </c>
      <c r="G186" s="4">
        <f>IF('2. Convert to Time'!$C186="",'2. Convert to Time'!I186,'2. Convert to Time'!G186)</f>
        <v>0.78402777777777777</v>
      </c>
      <c r="H186" s="6">
        <f>IF('2. Convert to Time'!$C186="",'2. Convert to Time'!J186,'2. Convert to Time'!H186)</f>
        <v>1.5</v>
      </c>
      <c r="I186" s="4" t="str">
        <f>IF('2. Convert to Time'!$C186="",'2. Convert to Time'!K186,'2. Convert to Time'!I186)</f>
        <v/>
      </c>
      <c r="J186" s="6" t="str">
        <f>IF('2. Convert to Time'!$C186="",'2. Convert to Time'!L186,'2. Convert to Time'!J186)</f>
        <v/>
      </c>
      <c r="L186">
        <f t="shared" si="2"/>
        <v>6.0729166666666661</v>
      </c>
    </row>
    <row r="187" spans="1:12" x14ac:dyDescent="0.2">
      <c r="A187" t="str">
        <f>'1. NOAA Data'!A187</f>
        <v>July</v>
      </c>
      <c r="B187">
        <f>'1. NOAA Data'!B187</f>
        <v>5</v>
      </c>
      <c r="C187" s="4">
        <f>IF('2. Convert to Time'!$C187="",'2. Convert to Time'!E187,'2. Convert to Time'!C187)</f>
        <v>3.2638888888888891E-2</v>
      </c>
      <c r="D187" s="6">
        <f>IF('2. Convert to Time'!$C187="",'2. Convert to Time'!F187,'2. Convert to Time'!D187)</f>
        <v>-2.5</v>
      </c>
      <c r="E187" s="4">
        <f>IF('2. Convert to Time'!$C187="",'2. Convert to Time'!G187,'2. Convert to Time'!E187)</f>
        <v>0.30694444444444441</v>
      </c>
      <c r="F187" s="6">
        <f>IF('2. Convert to Time'!$C187="",'2. Convert to Time'!H187,'2. Convert to Time'!F187)</f>
        <v>1.5</v>
      </c>
      <c r="G187" s="4">
        <f>IF('2. Convert to Time'!$C187="",'2. Convert to Time'!I187,'2. Convert to Time'!G187)</f>
        <v>0.55069444444444449</v>
      </c>
      <c r="H187" s="6">
        <f>IF('2. Convert to Time'!$C187="",'2. Convert to Time'!J187,'2. Convert to Time'!H187)</f>
        <v>-2.5</v>
      </c>
      <c r="I187" s="4">
        <f>IF('2. Convert to Time'!$C187="",'2. Convert to Time'!K187,'2. Convert to Time'!I187)</f>
        <v>0.82013888888888886</v>
      </c>
      <c r="J187" s="6">
        <f>IF('2. Convert to Time'!$C187="",'2. Convert to Time'!L187,'2. Convert to Time'!J187)</f>
        <v>1.5</v>
      </c>
      <c r="L187">
        <f t="shared" si="2"/>
        <v>4.7104166666666671</v>
      </c>
    </row>
    <row r="188" spans="1:12" x14ac:dyDescent="0.2">
      <c r="A188" t="str">
        <f>'1. NOAA Data'!A188</f>
        <v>July</v>
      </c>
      <c r="B188">
        <f>'1. NOAA Data'!B188</f>
        <v>6</v>
      </c>
      <c r="C188" s="4">
        <f>IF('2. Convert to Time'!$C188="",'2. Convert to Time'!E188,'2. Convert to Time'!C188)</f>
        <v>6.8749999999999992E-2</v>
      </c>
      <c r="D188" s="6">
        <f>IF('2. Convert to Time'!$C188="",'2. Convert to Time'!F188,'2. Convert to Time'!D188)</f>
        <v>-2.5</v>
      </c>
      <c r="E188" s="4">
        <f>IF('2. Convert to Time'!$C188="",'2. Convert to Time'!G188,'2. Convert to Time'!E188)</f>
        <v>0.34236111111111112</v>
      </c>
      <c r="F188" s="6">
        <f>IF('2. Convert to Time'!$C188="",'2. Convert to Time'!H188,'2. Convert to Time'!F188)</f>
        <v>1.5</v>
      </c>
      <c r="G188" s="4">
        <f>IF('2. Convert to Time'!$C188="",'2. Convert to Time'!I188,'2. Convert to Time'!G188)</f>
        <v>0.58750000000000002</v>
      </c>
      <c r="H188" s="6">
        <f>IF('2. Convert to Time'!$C188="",'2. Convert to Time'!J188,'2. Convert to Time'!H188)</f>
        <v>-2.5</v>
      </c>
      <c r="I188" s="4">
        <f>IF('2. Convert to Time'!$C188="",'2. Convert to Time'!K188,'2. Convert to Time'!I188)</f>
        <v>0.85972222222222217</v>
      </c>
      <c r="J188" s="6">
        <f>IF('2. Convert to Time'!$C188="",'2. Convert to Time'!L188,'2. Convert to Time'!J188)</f>
        <v>1.5</v>
      </c>
      <c r="L188">
        <f t="shared" si="2"/>
        <v>5.8583333333333334</v>
      </c>
    </row>
    <row r="189" spans="1:12" x14ac:dyDescent="0.2">
      <c r="A189" t="str">
        <f>'1. NOAA Data'!A189</f>
        <v>July</v>
      </c>
      <c r="B189">
        <f>'1. NOAA Data'!B189</f>
        <v>7</v>
      </c>
      <c r="C189" s="4">
        <f>IF('2. Convert to Time'!$C189="",'2. Convert to Time'!E189,'2. Convert to Time'!C189)</f>
        <v>0.10694444444444444</v>
      </c>
      <c r="D189" s="6">
        <f>IF('2. Convert to Time'!$C189="",'2. Convert to Time'!F189,'2. Convert to Time'!D189)</f>
        <v>-2.5</v>
      </c>
      <c r="E189" s="4">
        <f>IF('2. Convert to Time'!$C189="",'2. Convert to Time'!G189,'2. Convert to Time'!E189)</f>
        <v>0.38125000000000003</v>
      </c>
      <c r="F189" s="6">
        <f>IF('2. Convert to Time'!$C189="",'2. Convert to Time'!H189,'2. Convert to Time'!F189)</f>
        <v>1.4</v>
      </c>
      <c r="G189" s="4">
        <f>IF('2. Convert to Time'!$C189="",'2. Convert to Time'!I189,'2. Convert to Time'!G189)</f>
        <v>0.62638888888888888</v>
      </c>
      <c r="H189" s="6">
        <f>IF('2. Convert to Time'!$C189="",'2. Convert to Time'!J189,'2. Convert to Time'!H189)</f>
        <v>-2.4</v>
      </c>
      <c r="I189" s="4">
        <f>IF('2. Convert to Time'!$C189="",'2. Convert to Time'!K189,'2. Convert to Time'!I189)</f>
        <v>0.90138888888888891</v>
      </c>
      <c r="J189" s="6" t="str">
        <f>IF('2. Convert to Time'!$C189="",'2. Convert to Time'!L189,'2. Convert to Time'!J189)</f>
        <v/>
      </c>
      <c r="L189">
        <f t="shared" si="2"/>
        <v>5.5159722222222225</v>
      </c>
    </row>
    <row r="190" spans="1:12" x14ac:dyDescent="0.2">
      <c r="A190" t="str">
        <f>'1. NOAA Data'!A190</f>
        <v>July</v>
      </c>
      <c r="B190">
        <f>'1. NOAA Data'!B190</f>
        <v>8</v>
      </c>
      <c r="C190" s="4">
        <f>IF('2. Convert to Time'!$C190="",'2. Convert to Time'!E190,'2. Convert to Time'!C190)</f>
        <v>0.14791666666666667</v>
      </c>
      <c r="D190" s="6">
        <f>IF('2. Convert to Time'!$C190="",'2. Convert to Time'!F190,'2. Convert to Time'!D190)</f>
        <v>-2.4</v>
      </c>
      <c r="E190" s="4">
        <f>IF('2. Convert to Time'!$C190="",'2. Convert to Time'!G190,'2. Convert to Time'!E190)</f>
        <v>0.42152777777777778</v>
      </c>
      <c r="F190" s="6">
        <f>IF('2. Convert to Time'!$C190="",'2. Convert to Time'!H190,'2. Convert to Time'!F190)</f>
        <v>1.4</v>
      </c>
      <c r="G190" s="4">
        <f>IF('2. Convert to Time'!$C190="",'2. Convert to Time'!I190,'2. Convert to Time'!G190)</f>
        <v>0.66805555555555562</v>
      </c>
      <c r="H190" s="6">
        <f>IF('2. Convert to Time'!$C190="",'2. Convert to Time'!J190,'2. Convert to Time'!H190)</f>
        <v>-2.4</v>
      </c>
      <c r="I190" s="4">
        <f>IF('2. Convert to Time'!$C190="",'2. Convert to Time'!K190,'2. Convert to Time'!I190)</f>
        <v>0.94513888888888886</v>
      </c>
      <c r="J190" s="6" t="str">
        <f>IF('2. Convert to Time'!$C190="",'2. Convert to Time'!L190,'2. Convert to Time'!J190)</f>
        <v/>
      </c>
      <c r="L190">
        <f t="shared" si="2"/>
        <v>6.7826388888888891</v>
      </c>
    </row>
    <row r="191" spans="1:12" x14ac:dyDescent="0.2">
      <c r="A191" t="str">
        <f>'1. NOAA Data'!A191</f>
        <v>July</v>
      </c>
      <c r="B191">
        <f>'1. NOAA Data'!B191</f>
        <v>9</v>
      </c>
      <c r="C191" s="4">
        <f>IF('2. Convert to Time'!$C191="",'2. Convert to Time'!E191,'2. Convert to Time'!C191)</f>
        <v>0.19027777777777777</v>
      </c>
      <c r="D191" s="6">
        <f>IF('2. Convert to Time'!$C191="",'2. Convert to Time'!F191,'2. Convert to Time'!D191)</f>
        <v>-2.2999999999999998</v>
      </c>
      <c r="E191" s="4">
        <f>IF('2. Convert to Time'!$C191="",'2. Convert to Time'!G191,'2. Convert to Time'!E191)</f>
        <v>0.46458333333333335</v>
      </c>
      <c r="F191" s="6">
        <f>IF('2. Convert to Time'!$C191="",'2. Convert to Time'!H191,'2. Convert to Time'!F191)</f>
        <v>1.4</v>
      </c>
      <c r="G191" s="4">
        <f>IF('2. Convert to Time'!$C191="",'2. Convert to Time'!I191,'2. Convert to Time'!G191)</f>
        <v>0.71111111111111114</v>
      </c>
      <c r="H191" s="6">
        <f>IF('2. Convert to Time'!$C191="",'2. Convert to Time'!J191,'2. Convert to Time'!H191)</f>
        <v>-2.2999999999999998</v>
      </c>
      <c r="I191" s="4">
        <f>IF('2. Convert to Time'!$C191="",'2. Convert to Time'!K191,'2. Convert to Time'!I191)</f>
        <v>0.99097222222222225</v>
      </c>
      <c r="J191" s="6" t="str">
        <f>IF('2. Convert to Time'!$C191="",'2. Convert to Time'!L191,'2. Convert to Time'!J191)</f>
        <v/>
      </c>
      <c r="L191">
        <f t="shared" si="2"/>
        <v>8.156944444444445</v>
      </c>
    </row>
    <row r="192" spans="1:12" x14ac:dyDescent="0.2">
      <c r="A192" t="str">
        <f>'1. NOAA Data'!A192</f>
        <v>July</v>
      </c>
      <c r="B192">
        <f>'1. NOAA Data'!B192</f>
        <v>10</v>
      </c>
      <c r="C192" s="4">
        <f>IF('2. Convert to Time'!$C192="",'2. Convert to Time'!E192,'2. Convert to Time'!C192)</f>
        <v>0.23402777777777781</v>
      </c>
      <c r="D192" s="6">
        <f>IF('2. Convert to Time'!$C192="",'2. Convert to Time'!F192,'2. Convert to Time'!D192)</f>
        <v>-2.2000000000000002</v>
      </c>
      <c r="E192" s="4">
        <f>IF('2. Convert to Time'!$C192="",'2. Convert to Time'!G192,'2. Convert to Time'!E192)</f>
        <v>0.5083333333333333</v>
      </c>
      <c r="F192" s="6">
        <f>IF('2. Convert to Time'!$C192="",'2. Convert to Time'!H192,'2. Convert to Time'!F192)</f>
        <v>1.4</v>
      </c>
      <c r="G192" s="4">
        <f>IF('2. Convert to Time'!$C192="",'2. Convert to Time'!I192,'2. Convert to Time'!G192)</f>
        <v>0.75416666666666676</v>
      </c>
      <c r="H192" s="6">
        <f>IF('2. Convert to Time'!$C192="",'2. Convert to Time'!J192,'2. Convert to Time'!H192)</f>
        <v>-2.2999999999999998</v>
      </c>
      <c r="I192" s="4" t="str">
        <f>IF('2. Convert to Time'!$C192="",'2. Convert to Time'!K192,'2. Convert to Time'!I192)</f>
        <v/>
      </c>
      <c r="J192" s="6" t="str">
        <f>IF('2. Convert to Time'!$C192="",'2. Convert to Time'!L192,'2. Convert to Time'!J192)</f>
        <v/>
      </c>
      <c r="L192">
        <f t="shared" si="2"/>
        <v>8.3965277777777771</v>
      </c>
    </row>
    <row r="193" spans="1:12" x14ac:dyDescent="0.2">
      <c r="A193" t="str">
        <f>'1. NOAA Data'!A193</f>
        <v>July</v>
      </c>
      <c r="B193">
        <f>'1. NOAA Data'!B193</f>
        <v>11</v>
      </c>
      <c r="C193" s="4">
        <f>IF('2. Convert to Time'!$C193="",'2. Convert to Time'!E193,'2. Convert to Time'!C193)</f>
        <v>3.5416666666666666E-2</v>
      </c>
      <c r="D193" s="6">
        <f>IF('2. Convert to Time'!$C193="",'2. Convert to Time'!F193,'2. Convert to Time'!D193)</f>
        <v>1.3</v>
      </c>
      <c r="E193" s="4">
        <f>IF('2. Convert to Time'!$C193="",'2. Convert to Time'!G193,'2. Convert to Time'!E193)</f>
        <v>0.27708333333333335</v>
      </c>
      <c r="F193" s="6">
        <f>IF('2. Convert to Time'!$C193="",'2. Convert to Time'!H193,'2. Convert to Time'!F193)</f>
        <v>-2.2000000000000002</v>
      </c>
      <c r="G193" s="4">
        <f>IF('2. Convert to Time'!$C193="",'2. Convert to Time'!I193,'2. Convert to Time'!G193)</f>
        <v>0.55069444444444449</v>
      </c>
      <c r="H193" s="6">
        <f>IF('2. Convert to Time'!$C193="",'2. Convert to Time'!J193,'2. Convert to Time'!H193)</f>
        <v>1.4</v>
      </c>
      <c r="I193" s="4">
        <f>IF('2. Convert to Time'!$C193="",'2. Convert to Time'!K193,'2. Convert to Time'!I193)</f>
        <v>0.79652777777777783</v>
      </c>
      <c r="J193" s="6">
        <f>IF('2. Convert to Time'!$C193="",'2. Convert to Time'!L193,'2. Convert to Time'!J193)</f>
        <v>-2.2999999999999998</v>
      </c>
      <c r="L193">
        <f t="shared" si="2"/>
        <v>10.859722222222224</v>
      </c>
    </row>
    <row r="194" spans="1:12" x14ac:dyDescent="0.2">
      <c r="A194" t="str">
        <f>'1. NOAA Data'!A194</f>
        <v>July</v>
      </c>
      <c r="B194">
        <f>'1. NOAA Data'!B194</f>
        <v>12</v>
      </c>
      <c r="C194" s="4">
        <f>IF('2. Convert to Time'!$C194="",'2. Convert to Time'!E194,'2. Convert to Time'!C194)</f>
        <v>7.7777777777777779E-2</v>
      </c>
      <c r="D194" s="6">
        <f>IF('2. Convert to Time'!$C194="",'2. Convert to Time'!F194,'2. Convert to Time'!D194)</f>
        <v>1.4</v>
      </c>
      <c r="E194" s="4">
        <f>IF('2. Convert to Time'!$C194="",'2. Convert to Time'!G194,'2. Convert to Time'!E194)</f>
        <v>0.31805555555555554</v>
      </c>
      <c r="F194" s="6">
        <f>IF('2. Convert to Time'!$C194="",'2. Convert to Time'!H194,'2. Convert to Time'!F194)</f>
        <v>-2.2000000000000002</v>
      </c>
      <c r="G194" s="4">
        <f>IF('2. Convert to Time'!$C194="",'2. Convert to Time'!I194,'2. Convert to Time'!G194)</f>
        <v>0.59097222222222223</v>
      </c>
      <c r="H194" s="6">
        <f>IF('2. Convert to Time'!$C194="",'2. Convert to Time'!J194,'2. Convert to Time'!H194)</f>
        <v>1.4</v>
      </c>
      <c r="I194" s="4">
        <f>IF('2. Convert to Time'!$C194="",'2. Convert to Time'!K194,'2. Convert to Time'!I194)</f>
        <v>0.83680555555555547</v>
      </c>
      <c r="J194" s="6">
        <f>IF('2. Convert to Time'!$C194="",'2. Convert to Time'!L194,'2. Convert to Time'!J194)</f>
        <v>-2.4</v>
      </c>
      <c r="L194">
        <f t="shared" si="2"/>
        <v>12.023611111111112</v>
      </c>
    </row>
    <row r="195" spans="1:12" x14ac:dyDescent="0.2">
      <c r="A195" t="str">
        <f>'1. NOAA Data'!A195</f>
        <v>July</v>
      </c>
      <c r="B195">
        <f>'1. NOAA Data'!B195</f>
        <v>13</v>
      </c>
      <c r="C195" s="4">
        <f>IF('2. Convert to Time'!$C195="",'2. Convert to Time'!E195,'2. Convert to Time'!C195)</f>
        <v>0.11666666666666665</v>
      </c>
      <c r="D195" s="6">
        <f>IF('2. Convert to Time'!$C195="",'2. Convert to Time'!F195,'2. Convert to Time'!D195)</f>
        <v>1.4</v>
      </c>
      <c r="E195" s="4">
        <f>IF('2. Convert to Time'!$C195="",'2. Convert to Time'!G195,'2. Convert to Time'!E195)</f>
        <v>0.35694444444444445</v>
      </c>
      <c r="F195" s="6">
        <f>IF('2. Convert to Time'!$C195="",'2. Convert to Time'!H195,'2. Convert to Time'!F195)</f>
        <v>-2.2999999999999998</v>
      </c>
      <c r="G195" s="4">
        <f>IF('2. Convert to Time'!$C195="",'2. Convert to Time'!I195,'2. Convert to Time'!G195)</f>
        <v>0.62916666666666665</v>
      </c>
      <c r="H195" s="6">
        <f>IF('2. Convert to Time'!$C195="",'2. Convert to Time'!J195,'2. Convert to Time'!H195)</f>
        <v>1.4</v>
      </c>
      <c r="I195" s="4">
        <f>IF('2. Convert to Time'!$C195="",'2. Convert to Time'!K195,'2. Convert to Time'!I195)</f>
        <v>0.87361111111111101</v>
      </c>
      <c r="J195" s="6" t="str">
        <f>IF('2. Convert to Time'!$C195="",'2. Convert to Time'!L195,'2. Convert to Time'!J195)</f>
        <v/>
      </c>
      <c r="L195">
        <f t="shared" ref="L195:L258" si="3">SUM(B195:J195)</f>
        <v>15.476388888888891</v>
      </c>
    </row>
    <row r="196" spans="1:12" x14ac:dyDescent="0.2">
      <c r="A196" t="str">
        <f>'1. NOAA Data'!A196</f>
        <v>July</v>
      </c>
      <c r="B196">
        <f>'1. NOAA Data'!B196</f>
        <v>14</v>
      </c>
      <c r="C196" s="4">
        <f>IF('2. Convert to Time'!$C196="",'2. Convert to Time'!E196,'2. Convert to Time'!C196)</f>
        <v>0.15277777777777776</v>
      </c>
      <c r="D196" s="6">
        <f>IF('2. Convert to Time'!$C196="",'2. Convert to Time'!F196,'2. Convert to Time'!D196)</f>
        <v>1.4</v>
      </c>
      <c r="E196" s="4">
        <f>IF('2. Convert to Time'!$C196="",'2. Convert to Time'!G196,'2. Convert to Time'!E196)</f>
        <v>0.3923611111111111</v>
      </c>
      <c r="F196" s="6">
        <f>IF('2. Convert to Time'!$C196="",'2. Convert to Time'!H196,'2. Convert to Time'!F196)</f>
        <v>-2.4</v>
      </c>
      <c r="G196" s="4">
        <f>IF('2. Convert to Time'!$C196="",'2. Convert to Time'!I196,'2. Convert to Time'!G196)</f>
        <v>0.66388888888888886</v>
      </c>
      <c r="H196" s="6">
        <f>IF('2. Convert to Time'!$C196="",'2. Convert to Time'!J196,'2. Convert to Time'!H196)</f>
        <v>1.5</v>
      </c>
      <c r="I196" s="4">
        <f>IF('2. Convert to Time'!$C196="",'2. Convert to Time'!K196,'2. Convert to Time'!I196)</f>
        <v>0.90833333333333333</v>
      </c>
      <c r="J196" s="6" t="str">
        <f>IF('2. Convert to Time'!$C196="",'2. Convert to Time'!L196,'2. Convert to Time'!J196)</f>
        <v/>
      </c>
      <c r="L196">
        <f t="shared" si="3"/>
        <v>16.617361111111112</v>
      </c>
    </row>
    <row r="197" spans="1:12" x14ac:dyDescent="0.2">
      <c r="A197" t="str">
        <f>'1. NOAA Data'!A197</f>
        <v>July</v>
      </c>
      <c r="B197">
        <f>'1. NOAA Data'!B197</f>
        <v>15</v>
      </c>
      <c r="C197" s="4">
        <f>IF('2. Convert to Time'!$C197="",'2. Convert to Time'!E197,'2. Convert to Time'!C197)</f>
        <v>0.18611111111111112</v>
      </c>
      <c r="D197" s="6">
        <f>IF('2. Convert to Time'!$C197="",'2. Convert to Time'!F197,'2. Convert to Time'!D197)</f>
        <v>1.4</v>
      </c>
      <c r="E197" s="4">
        <f>IF('2. Convert to Time'!$C197="",'2. Convert to Time'!G197,'2. Convert to Time'!E197)</f>
        <v>0.42569444444444443</v>
      </c>
      <c r="F197" s="6">
        <f>IF('2. Convert to Time'!$C197="",'2. Convert to Time'!H197,'2. Convert to Time'!F197)</f>
        <v>-2.4</v>
      </c>
      <c r="G197" s="4">
        <f>IF('2. Convert to Time'!$C197="",'2. Convert to Time'!I197,'2. Convert to Time'!G197)</f>
        <v>0.69652777777777775</v>
      </c>
      <c r="H197" s="6">
        <f>IF('2. Convert to Time'!$C197="",'2. Convert to Time'!J197,'2. Convert to Time'!H197)</f>
        <v>1.5</v>
      </c>
      <c r="I197" s="4">
        <f>IF('2. Convert to Time'!$C197="",'2. Convert to Time'!K197,'2. Convert to Time'!I197)</f>
        <v>0.94097222222222221</v>
      </c>
      <c r="J197" s="6" t="str">
        <f>IF('2. Convert to Time'!$C197="",'2. Convert to Time'!L197,'2. Convert to Time'!J197)</f>
        <v/>
      </c>
      <c r="L197">
        <f t="shared" si="3"/>
        <v>17.749305555555559</v>
      </c>
    </row>
    <row r="198" spans="1:12" x14ac:dyDescent="0.2">
      <c r="A198" t="str">
        <f>'1. NOAA Data'!A198</f>
        <v>July</v>
      </c>
      <c r="B198">
        <f>'1. NOAA Data'!B198</f>
        <v>16</v>
      </c>
      <c r="C198" s="4">
        <f>IF('2. Convert to Time'!$C198="",'2. Convert to Time'!E198,'2. Convert to Time'!C198)</f>
        <v>0.21736111111111112</v>
      </c>
      <c r="D198" s="6">
        <f>IF('2. Convert to Time'!$C198="",'2. Convert to Time'!F198,'2. Convert to Time'!D198)</f>
        <v>1.4</v>
      </c>
      <c r="E198" s="4">
        <f>IF('2. Convert to Time'!$C198="",'2. Convert to Time'!G198,'2. Convert to Time'!E198)</f>
        <v>0.45694444444444443</v>
      </c>
      <c r="F198" s="6">
        <f>IF('2. Convert to Time'!$C198="",'2. Convert to Time'!H198,'2. Convert to Time'!F198)</f>
        <v>-2.4</v>
      </c>
      <c r="G198" s="4">
        <f>IF('2. Convert to Time'!$C198="",'2. Convert to Time'!I198,'2. Convert to Time'!G198)</f>
        <v>0.72777777777777775</v>
      </c>
      <c r="H198" s="6">
        <f>IF('2. Convert to Time'!$C198="",'2. Convert to Time'!J198,'2. Convert to Time'!H198)</f>
        <v>1.5</v>
      </c>
      <c r="I198" s="4">
        <f>IF('2. Convert to Time'!$C198="",'2. Convert to Time'!K198,'2. Convert to Time'!I198)</f>
        <v>0.97222222222222221</v>
      </c>
      <c r="J198" s="6" t="str">
        <f>IF('2. Convert to Time'!$C198="",'2. Convert to Time'!L198,'2. Convert to Time'!J198)</f>
        <v/>
      </c>
      <c r="L198">
        <f t="shared" si="3"/>
        <v>18.874305555555551</v>
      </c>
    </row>
    <row r="199" spans="1:12" x14ac:dyDescent="0.2">
      <c r="A199" t="str">
        <f>'1. NOAA Data'!A199</f>
        <v>July</v>
      </c>
      <c r="B199">
        <f>'1. NOAA Data'!B199</f>
        <v>17</v>
      </c>
      <c r="C199" s="4">
        <f>IF('2. Convert to Time'!$C199="",'2. Convert to Time'!E199,'2. Convert to Time'!C199)</f>
        <v>0.24722222222222223</v>
      </c>
      <c r="D199" s="6">
        <f>IF('2. Convert to Time'!$C199="",'2. Convert to Time'!F199,'2. Convert to Time'!D199)</f>
        <v>1.4</v>
      </c>
      <c r="E199" s="4">
        <f>IF('2. Convert to Time'!$C199="",'2. Convert to Time'!G199,'2. Convert to Time'!E199)</f>
        <v>0.48749999999999999</v>
      </c>
      <c r="F199" s="6">
        <f>IF('2. Convert to Time'!$C199="",'2. Convert to Time'!H199,'2. Convert to Time'!F199)</f>
        <v>-2.4</v>
      </c>
      <c r="G199" s="4">
        <f>IF('2. Convert to Time'!$C199="",'2. Convert to Time'!I199,'2. Convert to Time'!G199)</f>
        <v>0.75763888888888886</v>
      </c>
      <c r="H199" s="6">
        <f>IF('2. Convert to Time'!$C199="",'2. Convert to Time'!J199,'2. Convert to Time'!H199)</f>
        <v>1.4</v>
      </c>
      <c r="I199" s="4" t="str">
        <f>IF('2. Convert to Time'!$C199="",'2. Convert to Time'!K199,'2. Convert to Time'!I199)</f>
        <v/>
      </c>
      <c r="J199" s="6" t="str">
        <f>IF('2. Convert to Time'!$C199="",'2. Convert to Time'!L199,'2. Convert to Time'!J199)</f>
        <v/>
      </c>
      <c r="L199">
        <f t="shared" si="3"/>
        <v>18.892361111111111</v>
      </c>
    </row>
    <row r="200" spans="1:12" x14ac:dyDescent="0.2">
      <c r="A200" t="str">
        <f>'1. NOAA Data'!A200</f>
        <v>July</v>
      </c>
      <c r="B200">
        <f>'1. NOAA Data'!B200</f>
        <v>18</v>
      </c>
      <c r="C200" s="4">
        <f>IF('2. Convert to Time'!$C200="",'2. Convert to Time'!E200,'2. Convert to Time'!C200)</f>
        <v>2.0833333333333333E-3</v>
      </c>
      <c r="D200" s="6">
        <f>IF('2. Convert to Time'!$C200="",'2. Convert to Time'!F200,'2. Convert to Time'!D200)</f>
        <v>-2.4</v>
      </c>
      <c r="E200" s="4">
        <f>IF('2. Convert to Time'!$C200="",'2. Convert to Time'!G200,'2. Convert to Time'!E200)</f>
        <v>0.27638888888888885</v>
      </c>
      <c r="F200" s="6">
        <f>IF('2. Convert to Time'!$C200="",'2. Convert to Time'!H200,'2. Convert to Time'!F200)</f>
        <v>1.4</v>
      </c>
      <c r="G200" s="4">
        <f>IF('2. Convert to Time'!$C200="",'2. Convert to Time'!I200,'2. Convert to Time'!G200)</f>
        <v>0.51666666666666672</v>
      </c>
      <c r="H200" s="6">
        <f>IF('2. Convert to Time'!$C200="",'2. Convert to Time'!J200,'2. Convert to Time'!H200)</f>
        <v>-2.4</v>
      </c>
      <c r="I200" s="4">
        <f>IF('2. Convert to Time'!$C200="",'2. Convert to Time'!K200,'2. Convert to Time'!I200)</f>
        <v>0.78611111111111109</v>
      </c>
      <c r="J200" s="6">
        <f>IF('2. Convert to Time'!$C200="",'2. Convert to Time'!L200,'2. Convert to Time'!J200)</f>
        <v>1.4</v>
      </c>
      <c r="L200">
        <f t="shared" si="3"/>
        <v>17.581249999999997</v>
      </c>
    </row>
    <row r="201" spans="1:12" x14ac:dyDescent="0.2">
      <c r="A201" t="str">
        <f>'1. NOAA Data'!A201</f>
        <v>July</v>
      </c>
      <c r="B201">
        <f>'1. NOAA Data'!B201</f>
        <v>19</v>
      </c>
      <c r="C201" s="4">
        <f>IF('2. Convert to Time'!$C201="",'2. Convert to Time'!E201,'2. Convert to Time'!C201)</f>
        <v>3.125E-2</v>
      </c>
      <c r="D201" s="6">
        <f>IF('2. Convert to Time'!$C201="",'2. Convert to Time'!F201,'2. Convert to Time'!D201)</f>
        <v>-2.4</v>
      </c>
      <c r="E201" s="4">
        <f>IF('2. Convert to Time'!$C201="",'2. Convert to Time'!G201,'2. Convert to Time'!E201)</f>
        <v>0.30416666666666664</v>
      </c>
      <c r="F201" s="6">
        <f>IF('2. Convert to Time'!$C201="",'2. Convert to Time'!H201,'2. Convert to Time'!F201)</f>
        <v>1.4</v>
      </c>
      <c r="G201" s="4">
        <f>IF('2. Convert to Time'!$C201="",'2. Convert to Time'!I201,'2. Convert to Time'!G201)</f>
        <v>0.54513888888888895</v>
      </c>
      <c r="H201" s="6">
        <f>IF('2. Convert to Time'!$C201="",'2. Convert to Time'!J201,'2. Convert to Time'!H201)</f>
        <v>-2.2999999999999998</v>
      </c>
      <c r="I201" s="4">
        <f>IF('2. Convert to Time'!$C201="",'2. Convert to Time'!K201,'2. Convert to Time'!I201)</f>
        <v>0.81527777777777777</v>
      </c>
      <c r="J201" s="6">
        <f>IF('2. Convert to Time'!$C201="",'2. Convert to Time'!L201,'2. Convert to Time'!J201)</f>
        <v>1.4</v>
      </c>
      <c r="L201">
        <f t="shared" si="3"/>
        <v>18.795833333333331</v>
      </c>
    </row>
    <row r="202" spans="1:12" x14ac:dyDescent="0.2">
      <c r="A202" t="str">
        <f>'1. NOAA Data'!A202</f>
        <v>July</v>
      </c>
      <c r="B202">
        <f>'1. NOAA Data'!B202</f>
        <v>20</v>
      </c>
      <c r="C202" s="4">
        <f>IF('2. Convert to Time'!$C202="",'2. Convert to Time'!E202,'2. Convert to Time'!C202)</f>
        <v>6.0416666666666667E-2</v>
      </c>
      <c r="D202" s="6">
        <f>IF('2. Convert to Time'!$C202="",'2. Convert to Time'!F202,'2. Convert to Time'!D202)</f>
        <v>-2.2999999999999998</v>
      </c>
      <c r="E202" s="4">
        <f>IF('2. Convert to Time'!$C202="",'2. Convert to Time'!G202,'2. Convert to Time'!E202)</f>
        <v>0.33263888888888887</v>
      </c>
      <c r="F202" s="6">
        <f>IF('2. Convert to Time'!$C202="",'2. Convert to Time'!H202,'2. Convert to Time'!F202)</f>
        <v>1.3</v>
      </c>
      <c r="G202" s="4">
        <f>IF('2. Convert to Time'!$C202="",'2. Convert to Time'!I202,'2. Convert to Time'!G202)</f>
        <v>0.57430555555555551</v>
      </c>
      <c r="H202" s="6">
        <f>IF('2. Convert to Time'!$C202="",'2. Convert to Time'!J202,'2. Convert to Time'!H202)</f>
        <v>-2.2000000000000002</v>
      </c>
      <c r="I202" s="4">
        <f>IF('2. Convert to Time'!$C202="",'2. Convert to Time'!K202,'2. Convert to Time'!I202)</f>
        <v>0.84444444444444444</v>
      </c>
      <c r="J202" s="6">
        <f>IF('2. Convert to Time'!$C202="",'2. Convert to Time'!L202,'2. Convert to Time'!J202)</f>
        <v>1.3</v>
      </c>
      <c r="L202">
        <f t="shared" si="3"/>
        <v>19.911805555555553</v>
      </c>
    </row>
    <row r="203" spans="1:12" x14ac:dyDescent="0.2">
      <c r="A203" t="str">
        <f>'1. NOAA Data'!A203</f>
        <v>July</v>
      </c>
      <c r="B203">
        <f>'1. NOAA Data'!B203</f>
        <v>21</v>
      </c>
      <c r="C203" s="4">
        <f>IF('2. Convert to Time'!$C203="",'2. Convert to Time'!E203,'2. Convert to Time'!C203)</f>
        <v>8.9583333333333334E-2</v>
      </c>
      <c r="D203" s="6">
        <f>IF('2. Convert to Time'!$C203="",'2. Convert to Time'!F203,'2. Convert to Time'!D203)</f>
        <v>-2.2000000000000002</v>
      </c>
      <c r="E203" s="4">
        <f>IF('2. Convert to Time'!$C203="",'2. Convert to Time'!G203,'2. Convert to Time'!E203)</f>
        <v>0.3611111111111111</v>
      </c>
      <c r="F203" s="6">
        <f>IF('2. Convert to Time'!$C203="",'2. Convert to Time'!H203,'2. Convert to Time'!F203)</f>
        <v>1.3</v>
      </c>
      <c r="G203" s="4">
        <f>IF('2. Convert to Time'!$C203="",'2. Convert to Time'!I203,'2. Convert to Time'!G203)</f>
        <v>0.60416666666666663</v>
      </c>
      <c r="H203" s="6">
        <f>IF('2. Convert to Time'!$C203="",'2. Convert to Time'!J203,'2. Convert to Time'!H203)</f>
        <v>-2.2000000000000002</v>
      </c>
      <c r="I203" s="4">
        <f>IF('2. Convert to Time'!$C203="",'2. Convert to Time'!K203,'2. Convert to Time'!I203)</f>
        <v>0.87430555555555556</v>
      </c>
      <c r="J203" s="6">
        <f>IF('2. Convert to Time'!$C203="",'2. Convert to Time'!L203,'2. Convert to Time'!J203)</f>
        <v>1.3</v>
      </c>
      <c r="L203">
        <f t="shared" si="3"/>
        <v>21.12916666666667</v>
      </c>
    </row>
    <row r="204" spans="1:12" x14ac:dyDescent="0.2">
      <c r="A204" t="str">
        <f>'1. NOAA Data'!A204</f>
        <v>July</v>
      </c>
      <c r="B204">
        <f>'1. NOAA Data'!B204</f>
        <v>22</v>
      </c>
      <c r="C204" s="4">
        <f>IF('2. Convert to Time'!$C204="",'2. Convert to Time'!E204,'2. Convert to Time'!C204)</f>
        <v>0.12013888888888889</v>
      </c>
      <c r="D204" s="6">
        <f>IF('2. Convert to Time'!$C204="",'2. Convert to Time'!F204,'2. Convert to Time'!D204)</f>
        <v>-2.2000000000000002</v>
      </c>
      <c r="E204" s="4">
        <f>IF('2. Convert to Time'!$C204="",'2. Convert to Time'!G204,'2. Convert to Time'!E204)</f>
        <v>0.39097222222222222</v>
      </c>
      <c r="F204" s="6">
        <f>IF('2. Convert to Time'!$C204="",'2. Convert to Time'!H204,'2. Convert to Time'!F204)</f>
        <v>1.2</v>
      </c>
      <c r="G204" s="4">
        <f>IF('2. Convert to Time'!$C204="",'2. Convert to Time'!I204,'2. Convert to Time'!G204)</f>
        <v>0.63472222222222219</v>
      </c>
      <c r="H204" s="6">
        <f>IF('2. Convert to Time'!$C204="",'2. Convert to Time'!J204,'2. Convert to Time'!H204)</f>
        <v>-2.1</v>
      </c>
      <c r="I204" s="4">
        <f>IF('2. Convert to Time'!$C204="",'2. Convert to Time'!K204,'2. Convert to Time'!I204)</f>
        <v>0.90555555555555556</v>
      </c>
      <c r="J204" s="6" t="str">
        <f>IF('2. Convert to Time'!$C204="",'2. Convert to Time'!L204,'2. Convert to Time'!J204)</f>
        <v/>
      </c>
      <c r="L204">
        <f t="shared" si="3"/>
        <v>20.951388888888886</v>
      </c>
    </row>
    <row r="205" spans="1:12" x14ac:dyDescent="0.2">
      <c r="A205" t="str">
        <f>'1. NOAA Data'!A205</f>
        <v>July</v>
      </c>
      <c r="B205">
        <f>'1. NOAA Data'!B205</f>
        <v>23</v>
      </c>
      <c r="C205" s="4">
        <f>IF('2. Convert to Time'!$C205="",'2. Convert to Time'!E205,'2. Convert to Time'!C205)</f>
        <v>0.15208333333333332</v>
      </c>
      <c r="D205" s="6">
        <f>IF('2. Convert to Time'!$C205="",'2. Convert to Time'!F205,'2. Convert to Time'!D205)</f>
        <v>-2.1</v>
      </c>
      <c r="E205" s="4">
        <f>IF('2. Convert to Time'!$C205="",'2. Convert to Time'!G205,'2. Convert to Time'!E205)</f>
        <v>0.42222222222222222</v>
      </c>
      <c r="F205" s="6">
        <f>IF('2. Convert to Time'!$C205="",'2. Convert to Time'!H205,'2. Convert to Time'!F205)</f>
        <v>1.2</v>
      </c>
      <c r="G205" s="4">
        <f>IF('2. Convert to Time'!$C205="",'2. Convert to Time'!I205,'2. Convert to Time'!G205)</f>
        <v>0.66805555555555562</v>
      </c>
      <c r="H205" s="6">
        <f>IF('2. Convert to Time'!$C205="",'2. Convert to Time'!J205,'2. Convert to Time'!H205)</f>
        <v>-2.1</v>
      </c>
      <c r="I205" s="4">
        <f>IF('2. Convert to Time'!$C205="",'2. Convert to Time'!K205,'2. Convert to Time'!I205)</f>
        <v>0.93958333333333333</v>
      </c>
      <c r="J205" s="6" t="str">
        <f>IF('2. Convert to Time'!$C205="",'2. Convert to Time'!L205,'2. Convert to Time'!J205)</f>
        <v/>
      </c>
      <c r="L205">
        <f t="shared" si="3"/>
        <v>22.18194444444444</v>
      </c>
    </row>
    <row r="206" spans="1:12" x14ac:dyDescent="0.2">
      <c r="A206" t="str">
        <f>'1. NOAA Data'!A206</f>
        <v>July</v>
      </c>
      <c r="B206">
        <f>'1. NOAA Data'!B206</f>
        <v>24</v>
      </c>
      <c r="C206" s="4">
        <f>IF('2. Convert to Time'!$C206="",'2. Convert to Time'!E206,'2. Convert to Time'!C206)</f>
        <v>0.18680555555555556</v>
      </c>
      <c r="D206" s="6">
        <f>IF('2. Convert to Time'!$C206="",'2. Convert to Time'!F206,'2. Convert to Time'!D206)</f>
        <v>-2.1</v>
      </c>
      <c r="E206" s="4">
        <f>IF('2. Convert to Time'!$C206="",'2. Convert to Time'!G206,'2. Convert to Time'!E206)</f>
        <v>0.45555555555555555</v>
      </c>
      <c r="F206" s="6">
        <f>IF('2. Convert to Time'!$C206="",'2. Convert to Time'!H206,'2. Convert to Time'!F206)</f>
        <v>1.2</v>
      </c>
      <c r="G206" s="4">
        <f>IF('2. Convert to Time'!$C206="",'2. Convert to Time'!I206,'2. Convert to Time'!G206)</f>
        <v>0.70277777777777783</v>
      </c>
      <c r="H206" s="6">
        <f>IF('2. Convert to Time'!$C206="",'2. Convert to Time'!J206,'2. Convert to Time'!H206)</f>
        <v>-2.1</v>
      </c>
      <c r="I206" s="4">
        <f>IF('2. Convert to Time'!$C206="",'2. Convert to Time'!K206,'2. Convert to Time'!I206)</f>
        <v>0.97638888888888886</v>
      </c>
      <c r="J206" s="6" t="str">
        <f>IF('2. Convert to Time'!$C206="",'2. Convert to Time'!L206,'2. Convert to Time'!J206)</f>
        <v/>
      </c>
      <c r="L206">
        <f t="shared" si="3"/>
        <v>23.321527777777774</v>
      </c>
    </row>
    <row r="207" spans="1:12" x14ac:dyDescent="0.2">
      <c r="A207" t="str">
        <f>'1. NOAA Data'!A207</f>
        <v>July</v>
      </c>
      <c r="B207">
        <f>'1. NOAA Data'!B207</f>
        <v>25</v>
      </c>
      <c r="C207" s="4">
        <f>IF('2. Convert to Time'!$C207="",'2. Convert to Time'!E207,'2. Convert to Time'!C207)</f>
        <v>0.22222222222222221</v>
      </c>
      <c r="D207" s="6">
        <f>IF('2. Convert to Time'!$C207="",'2. Convert to Time'!F207,'2. Convert to Time'!D207)</f>
        <v>-2</v>
      </c>
      <c r="E207" s="4">
        <f>IF('2. Convert to Time'!$C207="",'2. Convert to Time'!G207,'2. Convert to Time'!E207)</f>
        <v>0.4909722222222222</v>
      </c>
      <c r="F207" s="6">
        <f>IF('2. Convert to Time'!$C207="",'2. Convert to Time'!H207,'2. Convert to Time'!F207)</f>
        <v>1.2</v>
      </c>
      <c r="G207" s="4">
        <f>IF('2. Convert to Time'!$C207="",'2. Convert to Time'!I207,'2. Convert to Time'!G207)</f>
        <v>0.73888888888888893</v>
      </c>
      <c r="H207" s="6">
        <f>IF('2. Convert to Time'!$C207="",'2. Convert to Time'!J207,'2. Convert to Time'!H207)</f>
        <v>-2.1</v>
      </c>
      <c r="I207" s="4" t="str">
        <f>IF('2. Convert to Time'!$C207="",'2. Convert to Time'!K207,'2. Convert to Time'!I207)</f>
        <v/>
      </c>
      <c r="J207" s="6" t="str">
        <f>IF('2. Convert to Time'!$C207="",'2. Convert to Time'!L207,'2. Convert to Time'!J207)</f>
        <v/>
      </c>
      <c r="L207">
        <f t="shared" si="3"/>
        <v>23.552083333333329</v>
      </c>
    </row>
    <row r="208" spans="1:12" x14ac:dyDescent="0.2">
      <c r="A208" t="str">
        <f>'1. NOAA Data'!A208</f>
        <v>July</v>
      </c>
      <c r="B208">
        <f>'1. NOAA Data'!B208</f>
        <v>26</v>
      </c>
      <c r="C208" s="4">
        <f>IF('2. Convert to Time'!$C208="",'2. Convert to Time'!E208,'2. Convert to Time'!C208)</f>
        <v>1.3888888888888888E-2</v>
      </c>
      <c r="D208" s="6">
        <f>IF('2. Convert to Time'!$C208="",'2. Convert to Time'!F208,'2. Convert to Time'!D208)</f>
        <v>1.2</v>
      </c>
      <c r="E208" s="4">
        <f>IF('2. Convert to Time'!$C208="",'2. Convert to Time'!G208,'2. Convert to Time'!E208)</f>
        <v>0.25972222222222224</v>
      </c>
      <c r="F208" s="6">
        <f>IF('2. Convert to Time'!$C208="",'2. Convert to Time'!H208,'2. Convert to Time'!F208)</f>
        <v>-2.1</v>
      </c>
      <c r="G208" s="4">
        <f>IF('2. Convert to Time'!$C208="",'2. Convert to Time'!I208,'2. Convert to Time'!G208)</f>
        <v>0.52708333333333335</v>
      </c>
      <c r="H208" s="6">
        <f>IF('2. Convert to Time'!$C208="",'2. Convert to Time'!J208,'2. Convert to Time'!H208)</f>
        <v>1.2</v>
      </c>
      <c r="I208" s="4">
        <f>IF('2. Convert to Time'!$C208="",'2. Convert to Time'!K208,'2. Convert to Time'!I208)</f>
        <v>0.77638888888888891</v>
      </c>
      <c r="J208" s="6">
        <f>IF('2. Convert to Time'!$C208="",'2. Convert to Time'!L208,'2. Convert to Time'!J208)</f>
        <v>-2.1</v>
      </c>
      <c r="L208">
        <f t="shared" si="3"/>
        <v>25.77708333333333</v>
      </c>
    </row>
    <row r="209" spans="1:12" x14ac:dyDescent="0.2">
      <c r="A209" t="str">
        <f>'1. NOAA Data'!A209</f>
        <v>July</v>
      </c>
      <c r="B209">
        <f>'1. NOAA Data'!B209</f>
        <v>27</v>
      </c>
      <c r="C209" s="4">
        <f>IF('2. Convert to Time'!$C209="",'2. Convert to Time'!E209,'2. Convert to Time'!C209)</f>
        <v>5.1388888888888894E-2</v>
      </c>
      <c r="D209" s="6">
        <f>IF('2. Convert to Time'!$C209="",'2. Convert to Time'!F209,'2. Convert to Time'!D209)</f>
        <v>1.2</v>
      </c>
      <c r="E209" s="4">
        <f>IF('2. Convert to Time'!$C209="",'2. Convert to Time'!G209,'2. Convert to Time'!E209)</f>
        <v>0.29652777777777778</v>
      </c>
      <c r="F209" s="6">
        <f>IF('2. Convert to Time'!$C209="",'2. Convert to Time'!H209,'2. Convert to Time'!F209)</f>
        <v>-2.1</v>
      </c>
      <c r="G209" s="4">
        <f>IF('2. Convert to Time'!$C209="",'2. Convert to Time'!I209,'2. Convert to Time'!G209)</f>
        <v>0.56319444444444444</v>
      </c>
      <c r="H209" s="6">
        <f>IF('2. Convert to Time'!$C209="",'2. Convert to Time'!J209,'2. Convert to Time'!H209)</f>
        <v>1.3</v>
      </c>
      <c r="I209" s="4">
        <f>IF('2. Convert to Time'!$C209="",'2. Convert to Time'!K209,'2. Convert to Time'!I209)</f>
        <v>0.81319444444444444</v>
      </c>
      <c r="J209" s="6">
        <f>IF('2. Convert to Time'!$C209="",'2. Convert to Time'!L209,'2. Convert to Time'!J209)</f>
        <v>-2.2000000000000002</v>
      </c>
      <c r="L209">
        <f t="shared" si="3"/>
        <v>26.924305555555556</v>
      </c>
    </row>
    <row r="210" spans="1:12" x14ac:dyDescent="0.2">
      <c r="A210" t="str">
        <f>'1. NOAA Data'!A210</f>
        <v>July</v>
      </c>
      <c r="B210">
        <f>'1. NOAA Data'!B210</f>
        <v>28</v>
      </c>
      <c r="C210" s="4">
        <f>IF('2. Convert to Time'!$C210="",'2. Convert to Time'!E210,'2. Convert to Time'!C210)</f>
        <v>8.819444444444445E-2</v>
      </c>
      <c r="D210" s="6">
        <f>IF('2. Convert to Time'!$C210="",'2. Convert to Time'!F210,'2. Convert to Time'!D210)</f>
        <v>1.3</v>
      </c>
      <c r="E210" s="4">
        <f>IF('2. Convert to Time'!$C210="",'2. Convert to Time'!G210,'2. Convert to Time'!E210)</f>
        <v>0.33263888888888887</v>
      </c>
      <c r="F210" s="6">
        <f>IF('2. Convert to Time'!$C210="",'2. Convert to Time'!H210,'2. Convert to Time'!F210)</f>
        <v>-2.2000000000000002</v>
      </c>
      <c r="G210" s="4">
        <f>IF('2. Convert to Time'!$C210="",'2. Convert to Time'!I210,'2. Convert to Time'!G210)</f>
        <v>0.59861111111111109</v>
      </c>
      <c r="H210" s="6">
        <f>IF('2. Convert to Time'!$C210="",'2. Convert to Time'!J210,'2. Convert to Time'!H210)</f>
        <v>1.4</v>
      </c>
      <c r="I210" s="4">
        <f>IF('2. Convert to Time'!$C210="",'2. Convert to Time'!K210,'2. Convert to Time'!I210)</f>
        <v>0.84930555555555554</v>
      </c>
      <c r="J210" s="6">
        <f>IF('2. Convert to Time'!$C210="",'2. Convert to Time'!L210,'2. Convert to Time'!J210)</f>
        <v>-2.4</v>
      </c>
      <c r="L210">
        <f t="shared" si="3"/>
        <v>27.96875</v>
      </c>
    </row>
    <row r="211" spans="1:12" x14ac:dyDescent="0.2">
      <c r="A211" t="str">
        <f>'1. NOAA Data'!A211</f>
        <v>July</v>
      </c>
      <c r="B211">
        <f>'1. NOAA Data'!B211</f>
        <v>29</v>
      </c>
      <c r="C211" s="4">
        <f>IF('2. Convert to Time'!$C211="",'2. Convert to Time'!E211,'2. Convert to Time'!C211)</f>
        <v>0.12291666666666667</v>
      </c>
      <c r="D211" s="6">
        <f>IF('2. Convert to Time'!$C211="",'2. Convert to Time'!F211,'2. Convert to Time'!D211)</f>
        <v>1.4</v>
      </c>
      <c r="E211" s="4">
        <f>IF('2. Convert to Time'!$C211="",'2. Convert to Time'!G211,'2. Convert to Time'!E211)</f>
        <v>0.36805555555555558</v>
      </c>
      <c r="F211" s="6">
        <f>IF('2. Convert to Time'!$C211="",'2. Convert to Time'!H211,'2. Convert to Time'!F211)</f>
        <v>-2.4</v>
      </c>
      <c r="G211" s="4">
        <f>IF('2. Convert to Time'!$C211="",'2. Convert to Time'!I211,'2. Convert to Time'!G211)</f>
        <v>0.6333333333333333</v>
      </c>
      <c r="H211" s="6">
        <f>IF('2. Convert to Time'!$C211="",'2. Convert to Time'!J211,'2. Convert to Time'!H211)</f>
        <v>1.4</v>
      </c>
      <c r="I211" s="4">
        <f>IF('2. Convert to Time'!$C211="",'2. Convert to Time'!K211,'2. Convert to Time'!I211)</f>
        <v>0.8847222222222223</v>
      </c>
      <c r="J211" s="6" t="str">
        <f>IF('2. Convert to Time'!$C211="",'2. Convert to Time'!L211,'2. Convert to Time'!J211)</f>
        <v/>
      </c>
      <c r="L211">
        <f t="shared" si="3"/>
        <v>31.409027777777776</v>
      </c>
    </row>
    <row r="212" spans="1:12" x14ac:dyDescent="0.2">
      <c r="A212" t="str">
        <f>'1. NOAA Data'!A212</f>
        <v>July</v>
      </c>
      <c r="B212">
        <f>'1. NOAA Data'!B212</f>
        <v>30</v>
      </c>
      <c r="C212" s="4">
        <f>IF('2. Convert to Time'!$C212="",'2. Convert to Time'!E212,'2. Convert to Time'!C212)</f>
        <v>0.15694444444444444</v>
      </c>
      <c r="D212" s="6">
        <f>IF('2. Convert to Time'!$C212="",'2. Convert to Time'!F212,'2. Convert to Time'!D212)</f>
        <v>1.4</v>
      </c>
      <c r="E212" s="4">
        <f>IF('2. Convert to Time'!$C212="",'2. Convert to Time'!G212,'2. Convert to Time'!E212)</f>
        <v>0.40208333333333335</v>
      </c>
      <c r="F212" s="6">
        <f>IF('2. Convert to Time'!$C212="",'2. Convert to Time'!H212,'2. Convert to Time'!F212)</f>
        <v>-2.5</v>
      </c>
      <c r="G212" s="4">
        <f>IF('2. Convert to Time'!$C212="",'2. Convert to Time'!I212,'2. Convert to Time'!G212)</f>
        <v>0.66736111111111107</v>
      </c>
      <c r="H212" s="6">
        <f>IF('2. Convert to Time'!$C212="",'2. Convert to Time'!J212,'2. Convert to Time'!H212)</f>
        <v>1.5</v>
      </c>
      <c r="I212" s="4">
        <f>IF('2. Convert to Time'!$C212="",'2. Convert to Time'!K212,'2. Convert to Time'!I212)</f>
        <v>0.9194444444444444</v>
      </c>
      <c r="J212" s="6" t="str">
        <f>IF('2. Convert to Time'!$C212="",'2. Convert to Time'!L212,'2. Convert to Time'!J212)</f>
        <v/>
      </c>
      <c r="L212">
        <f t="shared" si="3"/>
        <v>32.545833333333334</v>
      </c>
    </row>
    <row r="213" spans="1:12" x14ac:dyDescent="0.2">
      <c r="A213" t="str">
        <f>'1. NOAA Data'!A213</f>
        <v>July</v>
      </c>
      <c r="B213">
        <f>'1. NOAA Data'!B213</f>
        <v>31</v>
      </c>
      <c r="C213" s="4">
        <f>IF('2. Convert to Time'!$C213="",'2. Convert to Time'!E213,'2. Convert to Time'!C213)</f>
        <v>0.19097222222222221</v>
      </c>
      <c r="D213" s="6">
        <f>IF('2. Convert to Time'!$C213="",'2. Convert to Time'!F213,'2. Convert to Time'!D213)</f>
        <v>1.5</v>
      </c>
      <c r="E213" s="4">
        <f>IF('2. Convert to Time'!$C213="",'2. Convert to Time'!G213,'2. Convert to Time'!E213)</f>
        <v>0.43611111111111112</v>
      </c>
      <c r="F213" s="6">
        <f>IF('2. Convert to Time'!$C213="",'2. Convert to Time'!H213,'2. Convert to Time'!F213)</f>
        <v>-2.5</v>
      </c>
      <c r="G213" s="4">
        <f>IF('2. Convert to Time'!$C213="",'2. Convert to Time'!I213,'2. Convert to Time'!G213)</f>
        <v>0.70208333333333339</v>
      </c>
      <c r="H213" s="6">
        <f>IF('2. Convert to Time'!$C213="",'2. Convert to Time'!J213,'2. Convert to Time'!H213)</f>
        <v>1.6</v>
      </c>
      <c r="I213" s="4">
        <f>IF('2. Convert to Time'!$C213="",'2. Convert to Time'!K213,'2. Convert to Time'!I213)</f>
        <v>0.95347222222222217</v>
      </c>
      <c r="J213" s="6" t="str">
        <f>IF('2. Convert to Time'!$C213="",'2. Convert to Time'!L213,'2. Convert to Time'!J213)</f>
        <v/>
      </c>
      <c r="L213">
        <f t="shared" si="3"/>
        <v>33.882638888888891</v>
      </c>
    </row>
    <row r="214" spans="1:12" x14ac:dyDescent="0.2">
      <c r="A214" t="str">
        <f>'1. NOAA Data'!A214</f>
        <v>August</v>
      </c>
      <c r="B214">
        <f>'1. NOAA Data'!B214</f>
        <v>1</v>
      </c>
      <c r="C214" s="4">
        <f>IF('2. Convert to Time'!$C214="",'2. Convert to Time'!E214,'2. Convert to Time'!C214)</f>
        <v>0.22361111111111109</v>
      </c>
      <c r="D214" s="6">
        <f>IF('2. Convert to Time'!$C214="",'2. Convert to Time'!F214,'2. Convert to Time'!D214)</f>
        <v>1.6</v>
      </c>
      <c r="E214" s="4">
        <f>IF('2. Convert to Time'!$C214="",'2. Convert to Time'!G214,'2. Convert to Time'!E214)</f>
        <v>0.47013888888888888</v>
      </c>
      <c r="F214" s="6">
        <f>IF('2. Convert to Time'!$C214="",'2. Convert to Time'!H214,'2. Convert to Time'!F214)</f>
        <v>-2.5</v>
      </c>
      <c r="G214" s="4">
        <f>IF('2. Convert to Time'!$C214="",'2. Convert to Time'!I214,'2. Convert to Time'!G214)</f>
        <v>0.73611111111111116</v>
      </c>
      <c r="H214" s="6">
        <f>IF('2. Convert to Time'!$C214="",'2. Convert to Time'!J214,'2. Convert to Time'!H214)</f>
        <v>1.6</v>
      </c>
      <c r="I214" s="4">
        <f>IF('2. Convert to Time'!$C214="",'2. Convert to Time'!K214,'2. Convert to Time'!I214)</f>
        <v>0.98819444444444438</v>
      </c>
      <c r="J214" s="6" t="str">
        <f>IF('2. Convert to Time'!$C214="",'2. Convert to Time'!L214,'2. Convert to Time'!J214)</f>
        <v/>
      </c>
      <c r="L214">
        <f t="shared" si="3"/>
        <v>4.1180555555555554</v>
      </c>
    </row>
    <row r="215" spans="1:12" x14ac:dyDescent="0.2">
      <c r="A215" t="str">
        <f>'1. NOAA Data'!A215</f>
        <v>August</v>
      </c>
      <c r="B215">
        <f>'1. NOAA Data'!B215</f>
        <v>2</v>
      </c>
      <c r="C215" s="4">
        <f>IF('2. Convert to Time'!$C215="",'2. Convert to Time'!E215,'2. Convert to Time'!C215)</f>
        <v>0.25763888888888892</v>
      </c>
      <c r="D215" s="6">
        <f>IF('2. Convert to Time'!$C215="",'2. Convert to Time'!F215,'2. Convert to Time'!D215)</f>
        <v>1.6</v>
      </c>
      <c r="E215" s="4">
        <f>IF('2. Convert to Time'!$C215="",'2. Convert to Time'!G215,'2. Convert to Time'!E215)</f>
        <v>0.50486111111111109</v>
      </c>
      <c r="F215" s="6">
        <f>IF('2. Convert to Time'!$C215="",'2. Convert to Time'!H215,'2. Convert to Time'!F215)</f>
        <v>-2.6</v>
      </c>
      <c r="G215" s="4">
        <f>IF('2. Convert to Time'!$C215="",'2. Convert to Time'!I215,'2. Convert to Time'!G215)</f>
        <v>0.7715277777777777</v>
      </c>
      <c r="H215" s="6">
        <f>IF('2. Convert to Time'!$C215="",'2. Convert to Time'!J215,'2. Convert to Time'!H215)</f>
        <v>1.6</v>
      </c>
      <c r="I215" s="4" t="str">
        <f>IF('2. Convert to Time'!$C215="",'2. Convert to Time'!K215,'2. Convert to Time'!I215)</f>
        <v/>
      </c>
      <c r="J215" s="6" t="str">
        <f>IF('2. Convert to Time'!$C215="",'2. Convert to Time'!L215,'2. Convert to Time'!J215)</f>
        <v/>
      </c>
      <c r="L215">
        <f t="shared" si="3"/>
        <v>4.1340277777777779</v>
      </c>
    </row>
    <row r="216" spans="1:12" x14ac:dyDescent="0.2">
      <c r="A216" t="str">
        <f>'1. NOAA Data'!A216</f>
        <v>August</v>
      </c>
      <c r="B216">
        <f>'1. NOAA Data'!B216</f>
        <v>3</v>
      </c>
      <c r="C216" s="4">
        <f>IF('2. Convert to Time'!$C216="",'2. Convert to Time'!E216,'2. Convert to Time'!C216)</f>
        <v>2.361111111111111E-2</v>
      </c>
      <c r="D216" s="6">
        <f>IF('2. Convert to Time'!$C216="",'2. Convert to Time'!F216,'2. Convert to Time'!D216)</f>
        <v>-2.6</v>
      </c>
      <c r="E216" s="4">
        <f>IF('2. Convert to Time'!$C216="",'2. Convert to Time'!G216,'2. Convert to Time'!E216)</f>
        <v>0.29166666666666669</v>
      </c>
      <c r="F216" s="6">
        <f>IF('2. Convert to Time'!$C216="",'2. Convert to Time'!H216,'2. Convert to Time'!F216)</f>
        <v>1.6</v>
      </c>
      <c r="G216" s="4">
        <f>IF('2. Convert to Time'!$C216="",'2. Convert to Time'!I216,'2. Convert to Time'!G216)</f>
        <v>0.5395833333333333</v>
      </c>
      <c r="H216" s="6">
        <f>IF('2. Convert to Time'!$C216="",'2. Convert to Time'!J216,'2. Convert to Time'!H216)</f>
        <v>-2.5</v>
      </c>
      <c r="I216" s="4">
        <f>IF('2. Convert to Time'!$C216="",'2. Convert to Time'!K216,'2. Convert to Time'!I216)</f>
        <v>0.80833333333333324</v>
      </c>
      <c r="J216" s="6">
        <f>IF('2. Convert to Time'!$C216="",'2. Convert to Time'!L216,'2. Convert to Time'!J216)</f>
        <v>1.6</v>
      </c>
      <c r="L216">
        <f t="shared" si="3"/>
        <v>2.7631944444444447</v>
      </c>
    </row>
    <row r="217" spans="1:12" x14ac:dyDescent="0.2">
      <c r="A217" t="str">
        <f>'1. NOAA Data'!A217</f>
        <v>August</v>
      </c>
      <c r="B217">
        <f>'1. NOAA Data'!B217</f>
        <v>4</v>
      </c>
      <c r="C217" s="4">
        <f>IF('2. Convert to Time'!$C217="",'2. Convert to Time'!E217,'2. Convert to Time'!C217)</f>
        <v>5.9722222222222225E-2</v>
      </c>
      <c r="D217" s="6">
        <f>IF('2. Convert to Time'!$C217="",'2. Convert to Time'!F217,'2. Convert to Time'!D217)</f>
        <v>-2.5</v>
      </c>
      <c r="E217" s="4">
        <f>IF('2. Convert to Time'!$C217="",'2. Convert to Time'!G217,'2. Convert to Time'!E217)</f>
        <v>0.32777777777777778</v>
      </c>
      <c r="F217" s="6">
        <f>IF('2. Convert to Time'!$C217="",'2. Convert to Time'!H217,'2. Convert to Time'!F217)</f>
        <v>1.6</v>
      </c>
      <c r="G217" s="4">
        <f>IF('2. Convert to Time'!$C217="",'2. Convert to Time'!I217,'2. Convert to Time'!G217)</f>
        <v>0.57708333333333328</v>
      </c>
      <c r="H217" s="6">
        <f>IF('2. Convert to Time'!$C217="",'2. Convert to Time'!J217,'2. Convert to Time'!H217)</f>
        <v>-2.5</v>
      </c>
      <c r="I217" s="4">
        <f>IF('2. Convert to Time'!$C217="",'2. Convert to Time'!K217,'2. Convert to Time'!I217)</f>
        <v>0.84652777777777777</v>
      </c>
      <c r="J217" s="6">
        <f>IF('2. Convert to Time'!$C217="",'2. Convert to Time'!L217,'2. Convert to Time'!J217)</f>
        <v>1.5</v>
      </c>
      <c r="L217">
        <f t="shared" si="3"/>
        <v>3.911111111111111</v>
      </c>
    </row>
    <row r="218" spans="1:12" x14ac:dyDescent="0.2">
      <c r="A218" t="str">
        <f>'1. NOAA Data'!A218</f>
        <v>August</v>
      </c>
      <c r="B218">
        <f>'1. NOAA Data'!B218</f>
        <v>5</v>
      </c>
      <c r="C218" s="4">
        <f>IF('2. Convert to Time'!$C218="",'2. Convert to Time'!E218,'2. Convert to Time'!C218)</f>
        <v>9.7916666666666666E-2</v>
      </c>
      <c r="D218" s="6">
        <f>IF('2. Convert to Time'!$C218="",'2. Convert to Time'!F218,'2. Convert to Time'!D218)</f>
        <v>-2.5</v>
      </c>
      <c r="E218" s="4">
        <f>IF('2. Convert to Time'!$C218="",'2. Convert to Time'!G218,'2. Convert to Time'!E218)</f>
        <v>0.36527777777777781</v>
      </c>
      <c r="F218" s="6">
        <f>IF('2. Convert to Time'!$C218="",'2. Convert to Time'!H218,'2. Convert to Time'!F218)</f>
        <v>1.5</v>
      </c>
      <c r="G218" s="4">
        <f>IF('2. Convert to Time'!$C218="",'2. Convert to Time'!I218,'2. Convert to Time'!G218)</f>
        <v>0.61527777777777781</v>
      </c>
      <c r="H218" s="6">
        <f>IF('2. Convert to Time'!$C218="",'2. Convert to Time'!J218,'2. Convert to Time'!H218)</f>
        <v>-2.5</v>
      </c>
      <c r="I218" s="4">
        <f>IF('2. Convert to Time'!$C218="",'2. Convert to Time'!K218,'2. Convert to Time'!I218)</f>
        <v>0.88750000000000007</v>
      </c>
      <c r="J218" s="6">
        <f>IF('2. Convert to Time'!$C218="",'2. Convert to Time'!L218,'2. Convert to Time'!J218)</f>
        <v>1.4</v>
      </c>
      <c r="L218">
        <f t="shared" si="3"/>
        <v>4.8659722222222221</v>
      </c>
    </row>
    <row r="219" spans="1:12" x14ac:dyDescent="0.2">
      <c r="A219" t="str">
        <f>'1. NOAA Data'!A219</f>
        <v>August</v>
      </c>
      <c r="B219">
        <f>'1. NOAA Data'!B219</f>
        <v>6</v>
      </c>
      <c r="C219" s="4">
        <f>IF('2. Convert to Time'!$C219="",'2. Convert to Time'!E219,'2. Convert to Time'!C219)</f>
        <v>0.13749999999999998</v>
      </c>
      <c r="D219" s="6">
        <f>IF('2. Convert to Time'!$C219="",'2. Convert to Time'!F219,'2. Convert to Time'!D219)</f>
        <v>-2.4</v>
      </c>
      <c r="E219" s="4">
        <f>IF('2. Convert to Time'!$C219="",'2. Convert to Time'!G219,'2. Convert to Time'!E219)</f>
        <v>0.40625</v>
      </c>
      <c r="F219" s="6">
        <f>IF('2. Convert to Time'!$C219="",'2. Convert to Time'!H219,'2. Convert to Time'!F219)</f>
        <v>1.4</v>
      </c>
      <c r="G219" s="4">
        <f>IF('2. Convert to Time'!$C219="",'2. Convert to Time'!I219,'2. Convert to Time'!G219)</f>
        <v>0.65694444444444444</v>
      </c>
      <c r="H219" s="6">
        <f>IF('2. Convert to Time'!$C219="",'2. Convert to Time'!J219,'2. Convert to Time'!H219)</f>
        <v>-2.4</v>
      </c>
      <c r="I219" s="4">
        <f>IF('2. Convert to Time'!$C219="",'2. Convert to Time'!K219,'2. Convert to Time'!I219)</f>
        <v>0.93055555555555547</v>
      </c>
      <c r="J219" s="6" t="str">
        <f>IF('2. Convert to Time'!$C219="",'2. Convert to Time'!L219,'2. Convert to Time'!J219)</f>
        <v/>
      </c>
      <c r="L219">
        <f t="shared" si="3"/>
        <v>4.7312500000000011</v>
      </c>
    </row>
    <row r="220" spans="1:12" x14ac:dyDescent="0.2">
      <c r="A220" t="str">
        <f>'1. NOAA Data'!A220</f>
        <v>August</v>
      </c>
      <c r="B220">
        <f>'1. NOAA Data'!B220</f>
        <v>7</v>
      </c>
      <c r="C220" s="4">
        <f>IF('2. Convert to Time'!$C220="",'2. Convert to Time'!E220,'2. Convert to Time'!C220)</f>
        <v>0.17986111111111111</v>
      </c>
      <c r="D220" s="6">
        <f>IF('2. Convert to Time'!$C220="",'2. Convert to Time'!F220,'2. Convert to Time'!D220)</f>
        <v>-2.2000000000000002</v>
      </c>
      <c r="E220" s="4">
        <f>IF('2. Convert to Time'!$C220="",'2. Convert to Time'!G220,'2. Convert to Time'!E220)</f>
        <v>0.44861111111111113</v>
      </c>
      <c r="F220" s="6">
        <f>IF('2. Convert to Time'!$C220="",'2. Convert to Time'!H220,'2. Convert to Time'!F220)</f>
        <v>1.4</v>
      </c>
      <c r="G220" s="4">
        <f>IF('2. Convert to Time'!$C220="",'2. Convert to Time'!I220,'2. Convert to Time'!G220)</f>
        <v>0.70000000000000007</v>
      </c>
      <c r="H220" s="6">
        <f>IF('2. Convert to Time'!$C220="",'2. Convert to Time'!J220,'2. Convert to Time'!H220)</f>
        <v>-2.2000000000000002</v>
      </c>
      <c r="I220" s="4">
        <f>IF('2. Convert to Time'!$C220="",'2. Convert to Time'!K220,'2. Convert to Time'!I220)</f>
        <v>0.97569444444444453</v>
      </c>
      <c r="J220" s="6" t="str">
        <f>IF('2. Convert to Time'!$C220="",'2. Convert to Time'!L220,'2. Convert to Time'!J220)</f>
        <v/>
      </c>
      <c r="L220">
        <f t="shared" si="3"/>
        <v>6.3041666666666671</v>
      </c>
    </row>
    <row r="221" spans="1:12" x14ac:dyDescent="0.2">
      <c r="A221" t="str">
        <f>'1. NOAA Data'!A221</f>
        <v>August</v>
      </c>
      <c r="B221">
        <f>'1. NOAA Data'!B221</f>
        <v>8</v>
      </c>
      <c r="C221" s="4">
        <f>IF('2. Convert to Time'!$C221="",'2. Convert to Time'!E221,'2. Convert to Time'!C221)</f>
        <v>0.22361111111111109</v>
      </c>
      <c r="D221" s="6">
        <f>IF('2. Convert to Time'!$C221="",'2. Convert to Time'!F221,'2. Convert to Time'!D221)</f>
        <v>-2.1</v>
      </c>
      <c r="E221" s="4">
        <f>IF('2. Convert to Time'!$C221="",'2. Convert to Time'!G221,'2. Convert to Time'!E221)</f>
        <v>0.49305555555555558</v>
      </c>
      <c r="F221" s="6">
        <f>IF('2. Convert to Time'!$C221="",'2. Convert to Time'!H221,'2. Convert to Time'!F221)</f>
        <v>1.3</v>
      </c>
      <c r="G221" s="4">
        <f>IF('2. Convert to Time'!$C221="",'2. Convert to Time'!I221,'2. Convert to Time'!G221)</f>
        <v>0.74375000000000002</v>
      </c>
      <c r="H221" s="6">
        <f>IF('2. Convert to Time'!$C221="",'2. Convert to Time'!J221,'2. Convert to Time'!H221)</f>
        <v>-2.2000000000000002</v>
      </c>
      <c r="I221" s="4" t="str">
        <f>IF('2. Convert to Time'!$C221="",'2. Convert to Time'!K221,'2. Convert to Time'!I221)</f>
        <v/>
      </c>
      <c r="J221" s="6" t="str">
        <f>IF('2. Convert to Time'!$C221="",'2. Convert to Time'!L221,'2. Convert to Time'!J221)</f>
        <v/>
      </c>
      <c r="L221">
        <f t="shared" si="3"/>
        <v>6.4604166666666663</v>
      </c>
    </row>
    <row r="222" spans="1:12" x14ac:dyDescent="0.2">
      <c r="A222" t="str">
        <f>'1. NOAA Data'!A222</f>
        <v>August</v>
      </c>
      <c r="B222">
        <f>'1. NOAA Data'!B222</f>
        <v>9</v>
      </c>
      <c r="C222" s="4">
        <f>IF('2. Convert to Time'!$C222="",'2. Convert to Time'!E222,'2. Convert to Time'!C222)</f>
        <v>2.0833333333333332E-2</v>
      </c>
      <c r="D222" s="6">
        <f>IF('2. Convert to Time'!$C222="",'2. Convert to Time'!F222,'2. Convert to Time'!D222)</f>
        <v>1.3</v>
      </c>
      <c r="E222" s="4">
        <f>IF('2. Convert to Time'!$C222="",'2. Convert to Time'!G222,'2. Convert to Time'!E222)</f>
        <v>0.2673611111111111</v>
      </c>
      <c r="F222" s="6">
        <f>IF('2. Convert to Time'!$C222="",'2. Convert to Time'!H222,'2. Convert to Time'!F222)</f>
        <v>-2.1</v>
      </c>
      <c r="G222" s="4">
        <f>IF('2. Convert to Time'!$C222="",'2. Convert to Time'!I222,'2. Convert to Time'!G222)</f>
        <v>0.53680555555555554</v>
      </c>
      <c r="H222" s="6">
        <f>IF('2. Convert to Time'!$C222="",'2. Convert to Time'!J222,'2. Convert to Time'!H222)</f>
        <v>1.4</v>
      </c>
      <c r="I222" s="4">
        <f>IF('2. Convert to Time'!$C222="",'2. Convert to Time'!K222,'2. Convert to Time'!I222)</f>
        <v>0.78680555555555554</v>
      </c>
      <c r="J222" s="6">
        <f>IF('2. Convert to Time'!$C222="",'2. Convert to Time'!L222,'2. Convert to Time'!J222)</f>
        <v>-2.2000000000000002</v>
      </c>
      <c r="L222">
        <f t="shared" si="3"/>
        <v>9.0118055555555578</v>
      </c>
    </row>
    <row r="223" spans="1:12" x14ac:dyDescent="0.2">
      <c r="A223" t="str">
        <f>'1. NOAA Data'!A223</f>
        <v>August</v>
      </c>
      <c r="B223">
        <f>'1. NOAA Data'!B223</f>
        <v>10</v>
      </c>
      <c r="C223" s="4">
        <f>IF('2. Convert to Time'!$C223="",'2. Convert to Time'!E223,'2. Convert to Time'!C223)</f>
        <v>6.3888888888888884E-2</v>
      </c>
      <c r="D223" s="6">
        <f>IF('2. Convert to Time'!$C223="",'2. Convert to Time'!F223,'2. Convert to Time'!D223)</f>
        <v>1.3</v>
      </c>
      <c r="E223" s="4">
        <f>IF('2. Convert to Time'!$C223="",'2. Convert to Time'!G223,'2. Convert to Time'!E223)</f>
        <v>0.30833333333333335</v>
      </c>
      <c r="F223" s="6">
        <f>IF('2. Convert to Time'!$C223="",'2. Convert to Time'!H223,'2. Convert to Time'!F223)</f>
        <v>-2.1</v>
      </c>
      <c r="G223" s="4">
        <f>IF('2. Convert to Time'!$C223="",'2. Convert to Time'!I223,'2. Convert to Time'!G223)</f>
        <v>0.57777777777777783</v>
      </c>
      <c r="H223" s="6">
        <f>IF('2. Convert to Time'!$C223="",'2. Convert to Time'!J223,'2. Convert to Time'!H223)</f>
        <v>1.4</v>
      </c>
      <c r="I223" s="4">
        <f>IF('2. Convert to Time'!$C223="",'2. Convert to Time'!K223,'2. Convert to Time'!I223)</f>
        <v>0.82708333333333339</v>
      </c>
      <c r="J223" s="6">
        <f>IF('2. Convert to Time'!$C223="",'2. Convert to Time'!L223,'2. Convert to Time'!J223)</f>
        <v>-2.2000000000000002</v>
      </c>
      <c r="L223">
        <f t="shared" si="3"/>
        <v>10.177083333333336</v>
      </c>
    </row>
    <row r="224" spans="1:12" x14ac:dyDescent="0.2">
      <c r="A224" t="str">
        <f>'1. NOAA Data'!A224</f>
        <v>August</v>
      </c>
      <c r="B224">
        <f>'1. NOAA Data'!B224</f>
        <v>11</v>
      </c>
      <c r="C224" s="4">
        <f>IF('2. Convert to Time'!$C224="",'2. Convert to Time'!E224,'2. Convert to Time'!C224)</f>
        <v>0.10277777777777779</v>
      </c>
      <c r="D224" s="6">
        <f>IF('2. Convert to Time'!$C224="",'2. Convert to Time'!F224,'2. Convert to Time'!D224)</f>
        <v>1.4</v>
      </c>
      <c r="E224" s="4">
        <f>IF('2. Convert to Time'!$C224="",'2. Convert to Time'!G224,'2. Convert to Time'!E224)</f>
        <v>0.34652777777777777</v>
      </c>
      <c r="F224" s="6">
        <f>IF('2. Convert to Time'!$C224="",'2. Convert to Time'!H224,'2. Convert to Time'!F224)</f>
        <v>-2.2000000000000002</v>
      </c>
      <c r="G224" s="4">
        <f>IF('2. Convert to Time'!$C224="",'2. Convert to Time'!I224,'2. Convert to Time'!G224)</f>
        <v>0.61527777777777781</v>
      </c>
      <c r="H224" s="6">
        <f>IF('2. Convert to Time'!$C224="",'2. Convert to Time'!J224,'2. Convert to Time'!H224)</f>
        <v>1.4</v>
      </c>
      <c r="I224" s="4">
        <f>IF('2. Convert to Time'!$C224="",'2. Convert to Time'!K224,'2. Convert to Time'!I224)</f>
        <v>0.86388888888888893</v>
      </c>
      <c r="J224" s="6" t="str">
        <f>IF('2. Convert to Time'!$C224="",'2. Convert to Time'!L224,'2. Convert to Time'!J224)</f>
        <v/>
      </c>
      <c r="L224">
        <f t="shared" si="3"/>
        <v>13.528472222222224</v>
      </c>
    </row>
    <row r="225" spans="1:12" x14ac:dyDescent="0.2">
      <c r="A225" t="str">
        <f>'1. NOAA Data'!A225</f>
        <v>August</v>
      </c>
      <c r="B225">
        <f>'1. NOAA Data'!B225</f>
        <v>12</v>
      </c>
      <c r="C225" s="4">
        <f>IF('2. Convert to Time'!$C225="",'2. Convert to Time'!E225,'2. Convert to Time'!C225)</f>
        <v>0.13749999999999998</v>
      </c>
      <c r="D225" s="6">
        <f>IF('2. Convert to Time'!$C225="",'2. Convert to Time'!F225,'2. Convert to Time'!D225)</f>
        <v>1.4</v>
      </c>
      <c r="E225" s="4">
        <f>IF('2. Convert to Time'!$C225="",'2. Convert to Time'!G225,'2. Convert to Time'!E225)</f>
        <v>0.38055555555555554</v>
      </c>
      <c r="F225" s="6">
        <f>IF('2. Convert to Time'!$C225="",'2. Convert to Time'!H225,'2. Convert to Time'!F225)</f>
        <v>-2.2000000000000002</v>
      </c>
      <c r="G225" s="4">
        <f>IF('2. Convert to Time'!$C225="",'2. Convert to Time'!I225,'2. Convert to Time'!G225)</f>
        <v>0.64861111111111114</v>
      </c>
      <c r="H225" s="6">
        <f>IF('2. Convert to Time'!$C225="",'2. Convert to Time'!J225,'2. Convert to Time'!H225)</f>
        <v>1.4</v>
      </c>
      <c r="I225" s="4">
        <f>IF('2. Convert to Time'!$C225="",'2. Convert to Time'!K225,'2. Convert to Time'!I225)</f>
        <v>0.89722222222222225</v>
      </c>
      <c r="J225" s="6" t="str">
        <f>IF('2. Convert to Time'!$C225="",'2. Convert to Time'!L225,'2. Convert to Time'!J225)</f>
        <v/>
      </c>
      <c r="L225">
        <f t="shared" si="3"/>
        <v>14.663888888888888</v>
      </c>
    </row>
    <row r="226" spans="1:12" x14ac:dyDescent="0.2">
      <c r="A226" t="str">
        <f>'1. NOAA Data'!A226</f>
        <v>August</v>
      </c>
      <c r="B226">
        <f>'1. NOAA Data'!B226</f>
        <v>13</v>
      </c>
      <c r="C226" s="4">
        <f>IF('2. Convert to Time'!$C226="",'2. Convert to Time'!E226,'2. Convert to Time'!C226)</f>
        <v>0.16874999999999998</v>
      </c>
      <c r="D226" s="6">
        <f>IF('2. Convert to Time'!$C226="",'2. Convert to Time'!F226,'2. Convert to Time'!D226)</f>
        <v>1.4</v>
      </c>
      <c r="E226" s="4">
        <f>IF('2. Convert to Time'!$C226="",'2. Convert to Time'!G226,'2. Convert to Time'!E226)</f>
        <v>0.41250000000000003</v>
      </c>
      <c r="F226" s="6">
        <f>IF('2. Convert to Time'!$C226="",'2. Convert to Time'!H226,'2. Convert to Time'!F226)</f>
        <v>-2.2999999999999998</v>
      </c>
      <c r="G226" s="4">
        <f>IF('2. Convert to Time'!$C226="",'2. Convert to Time'!I226,'2. Convert to Time'!G226)</f>
        <v>0.67986111111111114</v>
      </c>
      <c r="H226" s="6">
        <f>IF('2. Convert to Time'!$C226="",'2. Convert to Time'!J226,'2. Convert to Time'!H226)</f>
        <v>1.5</v>
      </c>
      <c r="I226" s="4">
        <f>IF('2. Convert to Time'!$C226="",'2. Convert to Time'!K226,'2. Convert to Time'!I226)</f>
        <v>0.92847222222222225</v>
      </c>
      <c r="J226" s="6" t="str">
        <f>IF('2. Convert to Time'!$C226="",'2. Convert to Time'!L226,'2. Convert to Time'!J226)</f>
        <v/>
      </c>
      <c r="L226">
        <f t="shared" si="3"/>
        <v>15.789583333333331</v>
      </c>
    </row>
    <row r="227" spans="1:12" x14ac:dyDescent="0.2">
      <c r="A227" t="str">
        <f>'1. NOAA Data'!A227</f>
        <v>August</v>
      </c>
      <c r="B227">
        <f>'1. NOAA Data'!B227</f>
        <v>14</v>
      </c>
      <c r="C227" s="4">
        <f>IF('2. Convert to Time'!$C227="",'2. Convert to Time'!E227,'2. Convert to Time'!C227)</f>
        <v>0.19791666666666666</v>
      </c>
      <c r="D227" s="6">
        <f>IF('2. Convert to Time'!$C227="",'2. Convert to Time'!F227,'2. Convert to Time'!D227)</f>
        <v>1.4</v>
      </c>
      <c r="E227" s="4">
        <f>IF('2. Convert to Time'!$C227="",'2. Convert to Time'!G227,'2. Convert to Time'!E227)</f>
        <v>0.44166666666666665</v>
      </c>
      <c r="F227" s="6">
        <f>IF('2. Convert to Time'!$C227="",'2. Convert to Time'!H227,'2. Convert to Time'!F227)</f>
        <v>-2.2999999999999998</v>
      </c>
      <c r="G227" s="4">
        <f>IF('2. Convert to Time'!$C227="",'2. Convert to Time'!I227,'2. Convert to Time'!G227)</f>
        <v>0.70833333333333337</v>
      </c>
      <c r="H227" s="6">
        <f>IF('2. Convert to Time'!$C227="",'2. Convert to Time'!J227,'2. Convert to Time'!H227)</f>
        <v>1.5</v>
      </c>
      <c r="I227" s="4">
        <f>IF('2. Convert to Time'!$C227="",'2. Convert to Time'!K227,'2. Convert to Time'!I227)</f>
        <v>0.95694444444444438</v>
      </c>
      <c r="J227" s="6" t="str">
        <f>IF('2. Convert to Time'!$C227="",'2. Convert to Time'!L227,'2. Convert to Time'!J227)</f>
        <v/>
      </c>
      <c r="L227">
        <f t="shared" si="3"/>
        <v>16.90486111111111</v>
      </c>
    </row>
    <row r="228" spans="1:12" x14ac:dyDescent="0.2">
      <c r="A228" t="str">
        <f>'1. NOAA Data'!A228</f>
        <v>August</v>
      </c>
      <c r="B228">
        <f>'1. NOAA Data'!B228</f>
        <v>15</v>
      </c>
      <c r="C228" s="4">
        <f>IF('2. Convert to Time'!$C228="",'2. Convert to Time'!E228,'2. Convert to Time'!C228)</f>
        <v>0.22569444444444445</v>
      </c>
      <c r="D228" s="6">
        <f>IF('2. Convert to Time'!$C228="",'2. Convert to Time'!F228,'2. Convert to Time'!D228)</f>
        <v>1.4</v>
      </c>
      <c r="E228" s="4">
        <f>IF('2. Convert to Time'!$C228="",'2. Convert to Time'!G228,'2. Convert to Time'!E228)</f>
        <v>0.47013888888888888</v>
      </c>
      <c r="F228" s="6">
        <f>IF('2. Convert to Time'!$C228="",'2. Convert to Time'!H228,'2. Convert to Time'!F228)</f>
        <v>-2.4</v>
      </c>
      <c r="G228" s="4">
        <f>IF('2. Convert to Time'!$C228="",'2. Convert to Time'!I228,'2. Convert to Time'!G228)</f>
        <v>0.73611111111111116</v>
      </c>
      <c r="H228" s="6">
        <f>IF('2. Convert to Time'!$C228="",'2. Convert to Time'!J228,'2. Convert to Time'!H228)</f>
        <v>1.5</v>
      </c>
      <c r="I228" s="4">
        <f>IF('2. Convert to Time'!$C228="",'2. Convert to Time'!K228,'2. Convert to Time'!I228)</f>
        <v>0.98472222222222217</v>
      </c>
      <c r="J228" s="6" t="str">
        <f>IF('2. Convert to Time'!$C228="",'2. Convert to Time'!L228,'2. Convert to Time'!J228)</f>
        <v/>
      </c>
      <c r="L228">
        <f t="shared" si="3"/>
        <v>17.916666666666668</v>
      </c>
    </row>
    <row r="229" spans="1:12" x14ac:dyDescent="0.2">
      <c r="A229" t="str">
        <f>'1. NOAA Data'!A229</f>
        <v>August</v>
      </c>
      <c r="B229">
        <f>'1. NOAA Data'!B229</f>
        <v>16</v>
      </c>
      <c r="C229" s="4">
        <f>IF('2. Convert to Time'!$C229="",'2. Convert to Time'!E229,'2. Convert to Time'!C229)</f>
        <v>0.25208333333333333</v>
      </c>
      <c r="D229" s="6">
        <f>IF('2. Convert to Time'!$C229="",'2. Convert to Time'!F229,'2. Convert to Time'!D229)</f>
        <v>1.4</v>
      </c>
      <c r="E229" s="4">
        <f>IF('2. Convert to Time'!$C229="",'2. Convert to Time'!G229,'2. Convert to Time'!E229)</f>
        <v>0.49722222222222223</v>
      </c>
      <c r="F229" s="6">
        <f>IF('2. Convert to Time'!$C229="",'2. Convert to Time'!H229,'2. Convert to Time'!F229)</f>
        <v>-2.4</v>
      </c>
      <c r="G229" s="4">
        <f>IF('2. Convert to Time'!$C229="",'2. Convert to Time'!I229,'2. Convert to Time'!G229)</f>
        <v>0.76250000000000007</v>
      </c>
      <c r="H229" s="6">
        <f>IF('2. Convert to Time'!$C229="",'2. Convert to Time'!J229,'2. Convert to Time'!H229)</f>
        <v>1.5</v>
      </c>
      <c r="I229" s="4" t="str">
        <f>IF('2. Convert to Time'!$C229="",'2. Convert to Time'!K229,'2. Convert to Time'!I229)</f>
        <v/>
      </c>
      <c r="J229" s="6" t="str">
        <f>IF('2. Convert to Time'!$C229="",'2. Convert to Time'!L229,'2. Convert to Time'!J229)</f>
        <v/>
      </c>
      <c r="L229">
        <f t="shared" si="3"/>
        <v>18.011805555555558</v>
      </c>
    </row>
    <row r="230" spans="1:12" x14ac:dyDescent="0.2">
      <c r="A230" t="str">
        <f>'1. NOAA Data'!A230</f>
        <v>August</v>
      </c>
      <c r="B230">
        <f>'1. NOAA Data'!B230</f>
        <v>17</v>
      </c>
      <c r="C230" s="4">
        <f>IF('2. Convert to Time'!$C230="",'2. Convert to Time'!E230,'2. Convert to Time'!C230)</f>
        <v>1.2499999999999999E-2</v>
      </c>
      <c r="D230" s="6">
        <f>IF('2. Convert to Time'!$C230="",'2. Convert to Time'!F230,'2. Convert to Time'!D230)</f>
        <v>-2.4</v>
      </c>
      <c r="E230" s="4">
        <f>IF('2. Convert to Time'!$C230="",'2. Convert to Time'!G230,'2. Convert to Time'!E230)</f>
        <v>0.27777777777777779</v>
      </c>
      <c r="F230" s="6">
        <f>IF('2. Convert to Time'!$C230="",'2. Convert to Time'!H230,'2. Convert to Time'!F230)</f>
        <v>1.4</v>
      </c>
      <c r="G230" s="4">
        <f>IF('2. Convert to Time'!$C230="",'2. Convert to Time'!I230,'2. Convert to Time'!G230)</f>
        <v>0.52430555555555558</v>
      </c>
      <c r="H230" s="6">
        <f>IF('2. Convert to Time'!$C230="",'2. Convert to Time'!J230,'2. Convert to Time'!H230)</f>
        <v>-2.2999999999999998</v>
      </c>
      <c r="I230" s="4">
        <f>IF('2. Convert to Time'!$C230="",'2. Convert to Time'!K230,'2. Convert to Time'!I230)</f>
        <v>0.78888888888888886</v>
      </c>
      <c r="J230" s="6">
        <f>IF('2. Convert to Time'!$C230="",'2. Convert to Time'!L230,'2. Convert to Time'!J230)</f>
        <v>1.4</v>
      </c>
      <c r="L230">
        <f t="shared" si="3"/>
        <v>16.703472222222224</v>
      </c>
    </row>
    <row r="231" spans="1:12" x14ac:dyDescent="0.2">
      <c r="A231" t="str">
        <f>'1. NOAA Data'!A231</f>
        <v>August</v>
      </c>
      <c r="B231">
        <f>'1. NOAA Data'!B231</f>
        <v>18</v>
      </c>
      <c r="C231" s="4">
        <f>IF('2. Convert to Time'!$C231="",'2. Convert to Time'!E231,'2. Convert to Time'!C231)</f>
        <v>3.9583333333333331E-2</v>
      </c>
      <c r="D231" s="6">
        <f>IF('2. Convert to Time'!$C231="",'2. Convert to Time'!F231,'2. Convert to Time'!D231)</f>
        <v>-2.2999999999999998</v>
      </c>
      <c r="E231" s="4">
        <f>IF('2. Convert to Time'!$C231="",'2. Convert to Time'!G231,'2. Convert to Time'!E231)</f>
        <v>0.3034722222222222</v>
      </c>
      <c r="F231" s="6">
        <f>IF('2. Convert to Time'!$C231="",'2. Convert to Time'!H231,'2. Convert to Time'!F231)</f>
        <v>1.4</v>
      </c>
      <c r="G231" s="4">
        <f>IF('2. Convert to Time'!$C231="",'2. Convert to Time'!I231,'2. Convert to Time'!G231)</f>
        <v>0.55138888888888882</v>
      </c>
      <c r="H231" s="6">
        <f>IF('2. Convert to Time'!$C231="",'2. Convert to Time'!J231,'2. Convert to Time'!H231)</f>
        <v>-2.2999999999999998</v>
      </c>
      <c r="I231" s="4">
        <f>IF('2. Convert to Time'!$C231="",'2. Convert to Time'!K231,'2. Convert to Time'!I231)</f>
        <v>0.81527777777777777</v>
      </c>
      <c r="J231" s="6">
        <f>IF('2. Convert to Time'!$C231="",'2. Convert to Time'!L231,'2. Convert to Time'!J231)</f>
        <v>1.4</v>
      </c>
      <c r="L231">
        <f t="shared" si="3"/>
        <v>17.909722222222214</v>
      </c>
    </row>
    <row r="232" spans="1:12" x14ac:dyDescent="0.2">
      <c r="A232" t="str">
        <f>'1. NOAA Data'!A232</f>
        <v>August</v>
      </c>
      <c r="B232">
        <f>'1. NOAA Data'!B232</f>
        <v>19</v>
      </c>
      <c r="C232" s="4">
        <f>IF('2. Convert to Time'!$C232="",'2. Convert to Time'!E232,'2. Convert to Time'!C232)</f>
        <v>6.7361111111111108E-2</v>
      </c>
      <c r="D232" s="6">
        <f>IF('2. Convert to Time'!$C232="",'2. Convert to Time'!F232,'2. Convert to Time'!D232)</f>
        <v>-2.2000000000000002</v>
      </c>
      <c r="E232" s="4">
        <f>IF('2. Convert to Time'!$C232="",'2. Convert to Time'!G232,'2. Convert to Time'!E232)</f>
        <v>0.32916666666666666</v>
      </c>
      <c r="F232" s="6">
        <f>IF('2. Convert to Time'!$C232="",'2. Convert to Time'!H232,'2. Convert to Time'!F232)</f>
        <v>1.4</v>
      </c>
      <c r="G232" s="4">
        <f>IF('2. Convert to Time'!$C232="",'2. Convert to Time'!I232,'2. Convert to Time'!G232)</f>
        <v>0.57916666666666672</v>
      </c>
      <c r="H232" s="6">
        <f>IF('2. Convert to Time'!$C232="",'2. Convert to Time'!J232,'2. Convert to Time'!H232)</f>
        <v>-2.2000000000000002</v>
      </c>
      <c r="I232" s="4">
        <f>IF('2. Convert to Time'!$C232="",'2. Convert to Time'!K232,'2. Convert to Time'!I232)</f>
        <v>0.84236111111111101</v>
      </c>
      <c r="J232" s="6">
        <f>IF('2. Convert to Time'!$C232="",'2. Convert to Time'!L232,'2. Convert to Time'!J232)</f>
        <v>1.4</v>
      </c>
      <c r="L232">
        <f t="shared" si="3"/>
        <v>19.218055555555551</v>
      </c>
    </row>
    <row r="233" spans="1:12" x14ac:dyDescent="0.2">
      <c r="A233" t="str">
        <f>'1. NOAA Data'!A233</f>
        <v>August</v>
      </c>
      <c r="B233">
        <f>'1. NOAA Data'!B233</f>
        <v>20</v>
      </c>
      <c r="C233" s="4">
        <f>IF('2. Convert to Time'!$C233="",'2. Convert to Time'!E233,'2. Convert to Time'!C233)</f>
        <v>9.6527777777777768E-2</v>
      </c>
      <c r="D233" s="6">
        <f>IF('2. Convert to Time'!$C233="",'2. Convert to Time'!F233,'2. Convert to Time'!D233)</f>
        <v>-2.2000000000000002</v>
      </c>
      <c r="E233" s="4">
        <f>IF('2. Convert to Time'!$C233="",'2. Convert to Time'!G233,'2. Convert to Time'!E233)</f>
        <v>0.35625000000000001</v>
      </c>
      <c r="F233" s="6">
        <f>IF('2. Convert to Time'!$C233="",'2. Convert to Time'!H233,'2. Convert to Time'!F233)</f>
        <v>1.3</v>
      </c>
      <c r="G233" s="4">
        <f>IF('2. Convert to Time'!$C233="",'2. Convert to Time'!I233,'2. Convert to Time'!G233)</f>
        <v>0.60833333333333328</v>
      </c>
      <c r="H233" s="6">
        <f>IF('2. Convert to Time'!$C233="",'2. Convert to Time'!J233,'2. Convert to Time'!H233)</f>
        <v>-2.2000000000000002</v>
      </c>
      <c r="I233" s="4">
        <f>IF('2. Convert to Time'!$C233="",'2. Convert to Time'!K233,'2. Convert to Time'!I233)</f>
        <v>0.87152777777777779</v>
      </c>
      <c r="J233" s="6">
        <f>IF('2. Convert to Time'!$C233="",'2. Convert to Time'!L233,'2. Convert to Time'!J233)</f>
        <v>1.3</v>
      </c>
      <c r="L233">
        <f t="shared" si="3"/>
        <v>20.132638888888891</v>
      </c>
    </row>
    <row r="234" spans="1:12" x14ac:dyDescent="0.2">
      <c r="A234" t="str">
        <f>'1. NOAA Data'!A234</f>
        <v>August</v>
      </c>
      <c r="B234">
        <f>'1. NOAA Data'!B234</f>
        <v>21</v>
      </c>
      <c r="C234" s="4">
        <f>IF('2. Convert to Time'!$C234="",'2. Convert to Time'!E234,'2. Convert to Time'!C234)</f>
        <v>0.12708333333333333</v>
      </c>
      <c r="D234" s="6">
        <f>IF('2. Convert to Time'!$C234="",'2. Convert to Time'!F234,'2. Convert to Time'!D234)</f>
        <v>-2.1</v>
      </c>
      <c r="E234" s="4">
        <f>IF('2. Convert to Time'!$C234="",'2. Convert to Time'!G234,'2. Convert to Time'!E234)</f>
        <v>0.38541666666666669</v>
      </c>
      <c r="F234" s="6">
        <f>IF('2. Convert to Time'!$C234="",'2. Convert to Time'!H234,'2. Convert to Time'!F234)</f>
        <v>1.2</v>
      </c>
      <c r="G234" s="4">
        <f>IF('2. Convert to Time'!$C234="",'2. Convert to Time'!I234,'2. Convert to Time'!G234)</f>
        <v>0.64027777777777783</v>
      </c>
      <c r="H234" s="6">
        <f>IF('2. Convert to Time'!$C234="",'2. Convert to Time'!J234,'2. Convert to Time'!H234)</f>
        <v>-2.1</v>
      </c>
      <c r="I234" s="4">
        <f>IF('2. Convert to Time'!$C234="",'2. Convert to Time'!K234,'2. Convert to Time'!I234)</f>
        <v>0.90347222222222223</v>
      </c>
      <c r="J234" s="6" t="str">
        <f>IF('2. Convert to Time'!$C234="",'2. Convert to Time'!L234,'2. Convert to Time'!J234)</f>
        <v/>
      </c>
      <c r="L234">
        <f t="shared" si="3"/>
        <v>20.056250000000002</v>
      </c>
    </row>
    <row r="235" spans="1:12" x14ac:dyDescent="0.2">
      <c r="A235" t="str">
        <f>'1. NOAA Data'!A235</f>
        <v>August</v>
      </c>
      <c r="B235">
        <f>'1. NOAA Data'!B235</f>
        <v>22</v>
      </c>
      <c r="C235" s="4">
        <f>IF('2. Convert to Time'!$C235="",'2. Convert to Time'!E235,'2. Convert to Time'!C235)</f>
        <v>0.16041666666666668</v>
      </c>
      <c r="D235" s="6">
        <f>IF('2. Convert to Time'!$C235="",'2. Convert to Time'!F235,'2. Convert to Time'!D235)</f>
        <v>-2</v>
      </c>
      <c r="E235" s="4">
        <f>IF('2. Convert to Time'!$C235="",'2. Convert to Time'!G235,'2. Convert to Time'!E235)</f>
        <v>0.41736111111111113</v>
      </c>
      <c r="F235" s="6">
        <f>IF('2. Convert to Time'!$C235="",'2. Convert to Time'!H235,'2. Convert to Time'!F235)</f>
        <v>1.2</v>
      </c>
      <c r="G235" s="4">
        <f>IF('2. Convert to Time'!$C235="",'2. Convert to Time'!I235,'2. Convert to Time'!G235)</f>
        <v>0.67499999999999993</v>
      </c>
      <c r="H235" s="6">
        <f>IF('2. Convert to Time'!$C235="",'2. Convert to Time'!J235,'2. Convert to Time'!H235)</f>
        <v>-2.1</v>
      </c>
      <c r="I235" s="4">
        <f>IF('2. Convert to Time'!$C235="",'2. Convert to Time'!K235,'2. Convert to Time'!I235)</f>
        <v>0.94027777777777777</v>
      </c>
      <c r="J235" s="6" t="str">
        <f>IF('2. Convert to Time'!$C235="",'2. Convert to Time'!L235,'2. Convert to Time'!J235)</f>
        <v/>
      </c>
      <c r="L235">
        <f t="shared" si="3"/>
        <v>21.293055555555554</v>
      </c>
    </row>
    <row r="236" spans="1:12" x14ac:dyDescent="0.2">
      <c r="A236" t="str">
        <f>'1. NOAA Data'!A236</f>
        <v>August</v>
      </c>
      <c r="B236">
        <f>'1. NOAA Data'!B236</f>
        <v>23</v>
      </c>
      <c r="C236" s="4">
        <f>IF('2. Convert to Time'!$C236="",'2. Convert to Time'!E236,'2. Convert to Time'!C236)</f>
        <v>0.19652777777777777</v>
      </c>
      <c r="D236" s="6">
        <f>IF('2. Convert to Time'!$C236="",'2. Convert to Time'!F236,'2. Convert to Time'!D236)</f>
        <v>-2</v>
      </c>
      <c r="E236" s="4">
        <f>IF('2. Convert to Time'!$C236="",'2. Convert to Time'!G236,'2. Convert to Time'!E236)</f>
        <v>0.45416666666666666</v>
      </c>
      <c r="F236" s="6">
        <f>IF('2. Convert to Time'!$C236="",'2. Convert to Time'!H236,'2. Convert to Time'!F236)</f>
        <v>1.2</v>
      </c>
      <c r="G236" s="4">
        <f>IF('2. Convert to Time'!$C236="",'2. Convert to Time'!I236,'2. Convert to Time'!G236)</f>
        <v>0.71388888888888891</v>
      </c>
      <c r="H236" s="6">
        <f>IF('2. Convert to Time'!$C236="",'2. Convert to Time'!J236,'2. Convert to Time'!H236)</f>
        <v>-2.1</v>
      </c>
      <c r="I236" s="4">
        <f>IF('2. Convert to Time'!$C236="",'2. Convert to Time'!K236,'2. Convert to Time'!I236)</f>
        <v>0.98055555555555562</v>
      </c>
      <c r="J236" s="6" t="str">
        <f>IF('2. Convert to Time'!$C236="",'2. Convert to Time'!L236,'2. Convert to Time'!J236)</f>
        <v/>
      </c>
      <c r="L236">
        <f t="shared" si="3"/>
        <v>22.445138888888884</v>
      </c>
    </row>
    <row r="237" spans="1:12" x14ac:dyDescent="0.2">
      <c r="A237" t="str">
        <f>'1. NOAA Data'!A237</f>
        <v>August</v>
      </c>
      <c r="B237">
        <f>'1. NOAA Data'!B237</f>
        <v>24</v>
      </c>
      <c r="C237" s="4">
        <f>IF('2. Convert to Time'!$C237="",'2. Convert to Time'!E237,'2. Convert to Time'!C237)</f>
        <v>0.23611111111111113</v>
      </c>
      <c r="D237" s="6">
        <f>IF('2. Convert to Time'!$C237="",'2. Convert to Time'!F237,'2. Convert to Time'!D237)</f>
        <v>-2</v>
      </c>
      <c r="E237" s="4">
        <f>IF('2. Convert to Time'!$C237="",'2. Convert to Time'!G237,'2. Convert to Time'!E237)</f>
        <v>0.49444444444444446</v>
      </c>
      <c r="F237" s="6">
        <f>IF('2. Convert to Time'!$C237="",'2. Convert to Time'!H237,'2. Convert to Time'!F237)</f>
        <v>1.2</v>
      </c>
      <c r="G237" s="4">
        <f>IF('2. Convert to Time'!$C237="",'2. Convert to Time'!I237,'2. Convert to Time'!G237)</f>
        <v>0.75416666666666676</v>
      </c>
      <c r="H237" s="6">
        <f>IF('2. Convert to Time'!$C237="",'2. Convert to Time'!J237,'2. Convert to Time'!H237)</f>
        <v>-2.1</v>
      </c>
      <c r="I237" s="4" t="str">
        <f>IF('2. Convert to Time'!$C237="",'2. Convert to Time'!K237,'2. Convert to Time'!I237)</f>
        <v/>
      </c>
      <c r="J237" s="6" t="str">
        <f>IF('2. Convert to Time'!$C237="",'2. Convert to Time'!L237,'2. Convert to Time'!J237)</f>
        <v/>
      </c>
      <c r="L237">
        <f t="shared" si="3"/>
        <v>22.584722222222219</v>
      </c>
    </row>
    <row r="238" spans="1:12" x14ac:dyDescent="0.2">
      <c r="A238" t="str">
        <f>'1. NOAA Data'!A238</f>
        <v>August</v>
      </c>
      <c r="B238">
        <f>'1. NOAA Data'!B238</f>
        <v>25</v>
      </c>
      <c r="C238" s="4">
        <f>IF('2. Convert to Time'!$C238="",'2. Convert to Time'!E238,'2. Convert to Time'!C238)</f>
        <v>2.2222222222222223E-2</v>
      </c>
      <c r="D238" s="6">
        <f>IF('2. Convert to Time'!$C238="",'2. Convert to Time'!F238,'2. Convert to Time'!D238)</f>
        <v>1.2</v>
      </c>
      <c r="E238" s="4">
        <f>IF('2. Convert to Time'!$C238="",'2. Convert to Time'!G238,'2. Convert to Time'!E238)</f>
        <v>0.27569444444444446</v>
      </c>
      <c r="F238" s="6">
        <f>IF('2. Convert to Time'!$C238="",'2. Convert to Time'!H238,'2. Convert to Time'!F238)</f>
        <v>-2.1</v>
      </c>
      <c r="G238" s="4">
        <f>IF('2. Convert to Time'!$C238="",'2. Convert to Time'!I238,'2. Convert to Time'!G238)</f>
        <v>0.53611111111111109</v>
      </c>
      <c r="H238" s="6">
        <f>IF('2. Convert to Time'!$C238="",'2. Convert to Time'!J238,'2. Convert to Time'!H238)</f>
        <v>1.3</v>
      </c>
      <c r="I238" s="4">
        <f>IF('2. Convert to Time'!$C238="",'2. Convert to Time'!K238,'2. Convert to Time'!I238)</f>
        <v>0.7944444444444444</v>
      </c>
      <c r="J238" s="6">
        <f>IF('2. Convert to Time'!$C238="",'2. Convert to Time'!L238,'2. Convert to Time'!J238)</f>
        <v>-2.2000000000000002</v>
      </c>
      <c r="L238">
        <f t="shared" si="3"/>
        <v>24.828472222222221</v>
      </c>
    </row>
    <row r="239" spans="1:12" x14ac:dyDescent="0.2">
      <c r="A239" t="str">
        <f>'1. NOAA Data'!A239</f>
        <v>August</v>
      </c>
      <c r="B239">
        <f>'1. NOAA Data'!B239</f>
        <v>26</v>
      </c>
      <c r="C239" s="4">
        <f>IF('2. Convert to Time'!$C239="",'2. Convert to Time'!E239,'2. Convert to Time'!C239)</f>
        <v>6.25E-2</v>
      </c>
      <c r="D239" s="6">
        <f>IF('2. Convert to Time'!$C239="",'2. Convert to Time'!F239,'2. Convert to Time'!D239)</f>
        <v>1.3</v>
      </c>
      <c r="E239" s="4">
        <f>IF('2. Convert to Time'!$C239="",'2. Convert to Time'!G239,'2. Convert to Time'!E239)</f>
        <v>0.31458333333333333</v>
      </c>
      <c r="F239" s="6">
        <f>IF('2. Convert to Time'!$C239="",'2. Convert to Time'!H239,'2. Convert to Time'!F239)</f>
        <v>-2.2000000000000002</v>
      </c>
      <c r="G239" s="4">
        <f>IF('2. Convert to Time'!$C239="",'2. Convert to Time'!I239,'2. Convert to Time'!G239)</f>
        <v>0.57638888888888895</v>
      </c>
      <c r="H239" s="6">
        <f>IF('2. Convert to Time'!$C239="",'2. Convert to Time'!J239,'2. Convert to Time'!H239)</f>
        <v>1.4</v>
      </c>
      <c r="I239" s="4">
        <f>IF('2. Convert to Time'!$C239="",'2. Convert to Time'!K239,'2. Convert to Time'!I239)</f>
        <v>0.83333333333333337</v>
      </c>
      <c r="J239" s="6">
        <f>IF('2. Convert to Time'!$C239="",'2. Convert to Time'!L239,'2. Convert to Time'!J239)</f>
        <v>-2.2999999999999998</v>
      </c>
      <c r="L239">
        <f t="shared" si="3"/>
        <v>25.986805555555556</v>
      </c>
    </row>
    <row r="240" spans="1:12" x14ac:dyDescent="0.2">
      <c r="A240" t="str">
        <f>'1. NOAA Data'!A240</f>
        <v>August</v>
      </c>
      <c r="B240">
        <f>'1. NOAA Data'!B240</f>
        <v>27</v>
      </c>
      <c r="C240" s="4">
        <f>IF('2. Convert to Time'!$C240="",'2. Convert to Time'!E240,'2. Convert to Time'!C240)</f>
        <v>0.1013888888888889</v>
      </c>
      <c r="D240" s="6">
        <f>IF('2. Convert to Time'!$C240="",'2. Convert to Time'!F240,'2. Convert to Time'!D240)</f>
        <v>1.4</v>
      </c>
      <c r="E240" s="4">
        <f>IF('2. Convert to Time'!$C240="",'2. Convert to Time'!G240,'2. Convert to Time'!E240)</f>
        <v>0.3520833333333333</v>
      </c>
      <c r="F240" s="6">
        <f>IF('2. Convert to Time'!$C240="",'2. Convert to Time'!H240,'2. Convert to Time'!F240)</f>
        <v>-2.4</v>
      </c>
      <c r="G240" s="4">
        <f>IF('2. Convert to Time'!$C240="",'2. Convert to Time'!I240,'2. Convert to Time'!G240)</f>
        <v>0.61458333333333337</v>
      </c>
      <c r="H240" s="6">
        <f>IF('2. Convert to Time'!$C240="",'2. Convert to Time'!J240,'2. Convert to Time'!H240)</f>
        <v>1.5</v>
      </c>
      <c r="I240" s="4">
        <f>IF('2. Convert to Time'!$C240="",'2. Convert to Time'!K240,'2. Convert to Time'!I240)</f>
        <v>0.87083333333333324</v>
      </c>
      <c r="J240" s="6" t="str">
        <f>IF('2. Convert to Time'!$C240="",'2. Convert to Time'!L240,'2. Convert to Time'!J240)</f>
        <v/>
      </c>
      <c r="L240">
        <f t="shared" si="3"/>
        <v>29.438888888888886</v>
      </c>
    </row>
    <row r="241" spans="1:12" x14ac:dyDescent="0.2">
      <c r="A241" t="str">
        <f>'1. NOAA Data'!A241</f>
        <v>August</v>
      </c>
      <c r="B241">
        <f>'1. NOAA Data'!B241</f>
        <v>28</v>
      </c>
      <c r="C241" s="4">
        <f>IF('2. Convert to Time'!$C241="",'2. Convert to Time'!E241,'2. Convert to Time'!C241)</f>
        <v>0.13749999999999998</v>
      </c>
      <c r="D241" s="6">
        <f>IF('2. Convert to Time'!$C241="",'2. Convert to Time'!F241,'2. Convert to Time'!D241)</f>
        <v>1.5</v>
      </c>
      <c r="E241" s="4">
        <f>IF('2. Convert to Time'!$C241="",'2. Convert to Time'!G241,'2. Convert to Time'!E241)</f>
        <v>0.38819444444444445</v>
      </c>
      <c r="F241" s="6">
        <f>IF('2. Convert to Time'!$C241="",'2. Convert to Time'!H241,'2. Convert to Time'!F241)</f>
        <v>-2.5</v>
      </c>
      <c r="G241" s="4">
        <f>IF('2. Convert to Time'!$C241="",'2. Convert to Time'!I241,'2. Convert to Time'!G241)</f>
        <v>0.65138888888888891</v>
      </c>
      <c r="H241" s="6">
        <f>IF('2. Convert to Time'!$C241="",'2. Convert to Time'!J241,'2. Convert to Time'!H241)</f>
        <v>1.6</v>
      </c>
      <c r="I241" s="4">
        <f>IF('2. Convert to Time'!$C241="",'2. Convert to Time'!K241,'2. Convert to Time'!I241)</f>
        <v>0.90694444444444444</v>
      </c>
      <c r="J241" s="6" t="str">
        <f>IF('2. Convert to Time'!$C241="",'2. Convert to Time'!L241,'2. Convert to Time'!J241)</f>
        <v/>
      </c>
      <c r="L241">
        <f t="shared" si="3"/>
        <v>30.684027777777779</v>
      </c>
    </row>
    <row r="242" spans="1:12" x14ac:dyDescent="0.2">
      <c r="A242" t="str">
        <f>'1. NOAA Data'!A242</f>
        <v>August</v>
      </c>
      <c r="B242">
        <f>'1. NOAA Data'!B242</f>
        <v>29</v>
      </c>
      <c r="C242" s="4">
        <f>IF('2. Convert to Time'!$C242="",'2. Convert to Time'!E242,'2. Convert to Time'!C242)</f>
        <v>0.17291666666666669</v>
      </c>
      <c r="D242" s="6">
        <f>IF('2. Convert to Time'!$C242="",'2. Convert to Time'!F242,'2. Convert to Time'!D242)</f>
        <v>1.6</v>
      </c>
      <c r="E242" s="4">
        <f>IF('2. Convert to Time'!$C242="",'2. Convert to Time'!G242,'2. Convert to Time'!E242)</f>
        <v>0.42291666666666666</v>
      </c>
      <c r="F242" s="6">
        <f>IF('2. Convert to Time'!$C242="",'2. Convert to Time'!H242,'2. Convert to Time'!F242)</f>
        <v>-2.5</v>
      </c>
      <c r="G242" s="4">
        <f>IF('2. Convert to Time'!$C242="",'2. Convert to Time'!I242,'2. Convert to Time'!G242)</f>
        <v>0.6875</v>
      </c>
      <c r="H242" s="6">
        <f>IF('2. Convert to Time'!$C242="",'2. Convert to Time'!J242,'2. Convert to Time'!H242)</f>
        <v>1.6</v>
      </c>
      <c r="I242" s="4">
        <f>IF('2. Convert to Time'!$C242="",'2. Convert to Time'!K242,'2. Convert to Time'!I242)</f>
        <v>0.94236111111111109</v>
      </c>
      <c r="J242" s="6" t="str">
        <f>IF('2. Convert to Time'!$C242="",'2. Convert to Time'!L242,'2. Convert to Time'!J242)</f>
        <v/>
      </c>
      <c r="L242">
        <f t="shared" si="3"/>
        <v>31.925694444444446</v>
      </c>
    </row>
    <row r="243" spans="1:12" x14ac:dyDescent="0.2">
      <c r="A243" t="str">
        <f>'1. NOAA Data'!A243</f>
        <v>August</v>
      </c>
      <c r="B243">
        <f>'1. NOAA Data'!B243</f>
        <v>30</v>
      </c>
      <c r="C243" s="4">
        <f>IF('2. Convert to Time'!$C243="",'2. Convert to Time'!E243,'2. Convert to Time'!C243)</f>
        <v>0.20694444444444446</v>
      </c>
      <c r="D243" s="6">
        <f>IF('2. Convert to Time'!$C243="",'2. Convert to Time'!F243,'2. Convert to Time'!D243)</f>
        <v>1.6</v>
      </c>
      <c r="E243" s="4">
        <f>IF('2. Convert to Time'!$C243="",'2. Convert to Time'!G243,'2. Convert to Time'!E243)</f>
        <v>0.45763888888888887</v>
      </c>
      <c r="F243" s="6">
        <f>IF('2. Convert to Time'!$C243="",'2. Convert to Time'!H243,'2. Convert to Time'!F243)</f>
        <v>-2.6</v>
      </c>
      <c r="G243" s="4">
        <f>IF('2. Convert to Time'!$C243="",'2. Convert to Time'!I243,'2. Convert to Time'!G243)</f>
        <v>0.72291666666666676</v>
      </c>
      <c r="H243" s="6">
        <f>IF('2. Convert to Time'!$C243="",'2. Convert to Time'!J243,'2. Convert to Time'!H243)</f>
        <v>1.7</v>
      </c>
      <c r="I243" s="4">
        <f>IF('2. Convert to Time'!$C243="",'2. Convert to Time'!K243,'2. Convert to Time'!I243)</f>
        <v>0.97777777777777775</v>
      </c>
      <c r="J243" s="6" t="str">
        <f>IF('2. Convert to Time'!$C243="",'2. Convert to Time'!L243,'2. Convert to Time'!J243)</f>
        <v/>
      </c>
      <c r="L243">
        <f t="shared" si="3"/>
        <v>33.065277777777773</v>
      </c>
    </row>
    <row r="244" spans="1:12" x14ac:dyDescent="0.2">
      <c r="A244" t="str">
        <f>'1. NOAA Data'!A244</f>
        <v>August</v>
      </c>
      <c r="B244">
        <f>'1. NOAA Data'!B244</f>
        <v>31</v>
      </c>
      <c r="C244" s="4">
        <f>IF('2. Convert to Time'!$C244="",'2. Convert to Time'!E244,'2. Convert to Time'!C244)</f>
        <v>0.24097222222222223</v>
      </c>
      <c r="D244" s="6">
        <f>IF('2. Convert to Time'!$C244="",'2. Convert to Time'!F244,'2. Convert to Time'!D244)</f>
        <v>1.7</v>
      </c>
      <c r="E244" s="4">
        <f>IF('2. Convert to Time'!$C244="",'2. Convert to Time'!G244,'2. Convert to Time'!E244)</f>
        <v>0.49236111111111108</v>
      </c>
      <c r="F244" s="6">
        <f>IF('2. Convert to Time'!$C244="",'2. Convert to Time'!H244,'2. Convert to Time'!F244)</f>
        <v>-2.6</v>
      </c>
      <c r="G244" s="4">
        <f>IF('2. Convert to Time'!$C244="",'2. Convert to Time'!I244,'2. Convert to Time'!G244)</f>
        <v>0.7583333333333333</v>
      </c>
      <c r="H244" s="6">
        <f>IF('2. Convert to Time'!$C244="",'2. Convert to Time'!J244,'2. Convert to Time'!H244)</f>
        <v>1.7</v>
      </c>
      <c r="I244" s="4" t="str">
        <f>IF('2. Convert to Time'!$C244="",'2. Convert to Time'!K244,'2. Convert to Time'!I244)</f>
        <v/>
      </c>
      <c r="J244" s="6" t="str">
        <f>IF('2. Convert to Time'!$C244="",'2. Convert to Time'!L244,'2. Convert to Time'!J244)</f>
        <v/>
      </c>
      <c r="L244">
        <f t="shared" si="3"/>
        <v>33.291666666666664</v>
      </c>
    </row>
    <row r="245" spans="1:12" x14ac:dyDescent="0.2">
      <c r="A245" t="str">
        <f>'1. NOAA Data'!A245</f>
        <v>September</v>
      </c>
      <c r="B245">
        <f>'1. NOAA Data'!B245</f>
        <v>1</v>
      </c>
      <c r="C245" s="4">
        <f>IF('2. Convert to Time'!$C245="",'2. Convert to Time'!E245,'2. Convert to Time'!C245)</f>
        <v>1.3194444444444444E-2</v>
      </c>
      <c r="D245" s="6">
        <f>IF('2. Convert to Time'!$C245="",'2. Convert to Time'!F245,'2. Convert to Time'!D245)</f>
        <v>-2.6</v>
      </c>
      <c r="E245" s="4">
        <f>IF('2. Convert to Time'!$C245="",'2. Convert to Time'!G245,'2. Convert to Time'!E245)</f>
        <v>0.27569444444444446</v>
      </c>
      <c r="F245" s="6">
        <f>IF('2. Convert to Time'!$C245="",'2. Convert to Time'!H245,'2. Convert to Time'!F245)</f>
        <v>1.6</v>
      </c>
      <c r="G245" s="4">
        <f>IF('2. Convert to Time'!$C245="",'2. Convert to Time'!I245,'2. Convert to Time'!G245)</f>
        <v>0.52847222222222223</v>
      </c>
      <c r="H245" s="6">
        <f>IF('2. Convert to Time'!$C245="",'2. Convert to Time'!J245,'2. Convert to Time'!H245)</f>
        <v>-2.6</v>
      </c>
      <c r="I245" s="4">
        <f>IF('2. Convert to Time'!$C245="",'2. Convert to Time'!K245,'2. Convert to Time'!I245)</f>
        <v>0.79513888888888884</v>
      </c>
      <c r="J245" s="6">
        <f>IF('2. Convert to Time'!$C245="",'2. Convert to Time'!L245,'2. Convert to Time'!J245)</f>
        <v>1.6</v>
      </c>
      <c r="L245">
        <f t="shared" si="3"/>
        <v>0.61250000000000004</v>
      </c>
    </row>
    <row r="246" spans="1:12" x14ac:dyDescent="0.2">
      <c r="A246" t="str">
        <f>'1. NOAA Data'!A246</f>
        <v>September</v>
      </c>
      <c r="B246">
        <f>'1. NOAA Data'!B246</f>
        <v>2</v>
      </c>
      <c r="C246" s="4">
        <f>IF('2. Convert to Time'!$C246="",'2. Convert to Time'!E246,'2. Convert to Time'!C246)</f>
        <v>4.9305555555555554E-2</v>
      </c>
      <c r="D246" s="6">
        <f>IF('2. Convert to Time'!$C246="",'2. Convert to Time'!F246,'2. Convert to Time'!D246)</f>
        <v>-2.5</v>
      </c>
      <c r="E246" s="4">
        <f>IF('2. Convert to Time'!$C246="",'2. Convert to Time'!G246,'2. Convert to Time'!E246)</f>
        <v>0.31180555555555556</v>
      </c>
      <c r="F246" s="6">
        <f>IF('2. Convert to Time'!$C246="",'2. Convert to Time'!H246,'2. Convert to Time'!F246)</f>
        <v>1.6</v>
      </c>
      <c r="G246" s="4">
        <f>IF('2. Convert to Time'!$C246="",'2. Convert to Time'!I246,'2. Convert to Time'!G246)</f>
        <v>0.56458333333333333</v>
      </c>
      <c r="H246" s="6">
        <f>IF('2. Convert to Time'!$C246="",'2. Convert to Time'!J246,'2. Convert to Time'!H246)</f>
        <v>-2.5</v>
      </c>
      <c r="I246" s="4">
        <f>IF('2. Convert to Time'!$C246="",'2. Convert to Time'!K246,'2. Convert to Time'!I246)</f>
        <v>0.83263888888888893</v>
      </c>
      <c r="J246" s="6">
        <f>IF('2. Convert to Time'!$C246="",'2. Convert to Time'!L246,'2. Convert to Time'!J246)</f>
        <v>1.6</v>
      </c>
      <c r="L246">
        <f t="shared" si="3"/>
        <v>1.9583333333333335</v>
      </c>
    </row>
    <row r="247" spans="1:12" x14ac:dyDescent="0.2">
      <c r="A247" t="str">
        <f>'1. NOAA Data'!A247</f>
        <v>September</v>
      </c>
      <c r="B247">
        <f>'1. NOAA Data'!B247</f>
        <v>3</v>
      </c>
      <c r="C247" s="4">
        <f>IF('2. Convert to Time'!$C247="",'2. Convert to Time'!E247,'2. Convert to Time'!C247)</f>
        <v>8.6805555555555566E-2</v>
      </c>
      <c r="D247" s="6">
        <f>IF('2. Convert to Time'!$C247="",'2. Convert to Time'!F247,'2. Convert to Time'!D247)</f>
        <v>-2.4</v>
      </c>
      <c r="E247" s="4">
        <f>IF('2. Convert to Time'!$C247="",'2. Convert to Time'!G247,'2. Convert to Time'!E247)</f>
        <v>0.34930555555555554</v>
      </c>
      <c r="F247" s="6">
        <f>IF('2. Convert to Time'!$C247="",'2. Convert to Time'!H247,'2. Convert to Time'!F247)</f>
        <v>1.5</v>
      </c>
      <c r="G247" s="4">
        <f>IF('2. Convert to Time'!$C247="",'2. Convert to Time'!I247,'2. Convert to Time'!G247)</f>
        <v>0.60347222222222219</v>
      </c>
      <c r="H247" s="6">
        <f>IF('2. Convert to Time'!$C247="",'2. Convert to Time'!J247,'2. Convert to Time'!H247)</f>
        <v>-2.4</v>
      </c>
      <c r="I247" s="4">
        <f>IF('2. Convert to Time'!$C247="",'2. Convert to Time'!K247,'2. Convert to Time'!I247)</f>
        <v>0.87291666666666667</v>
      </c>
      <c r="J247" s="6">
        <f>IF('2. Convert to Time'!$C247="",'2. Convert to Time'!L247,'2. Convert to Time'!J247)</f>
        <v>1.5</v>
      </c>
      <c r="L247">
        <f t="shared" si="3"/>
        <v>3.1125000000000003</v>
      </c>
    </row>
    <row r="248" spans="1:12" x14ac:dyDescent="0.2">
      <c r="A248" t="str">
        <f>'1. NOAA Data'!A248</f>
        <v>September</v>
      </c>
      <c r="B248">
        <f>'1. NOAA Data'!B248</f>
        <v>4</v>
      </c>
      <c r="C248" s="4">
        <f>IF('2. Convert to Time'!$C248="",'2. Convert to Time'!E248,'2. Convert to Time'!C248)</f>
        <v>0.12638888888888888</v>
      </c>
      <c r="D248" s="6">
        <f>IF('2. Convert to Time'!$C248="",'2. Convert to Time'!F248,'2. Convert to Time'!D248)</f>
        <v>-2.2999999999999998</v>
      </c>
      <c r="E248" s="4">
        <f>IF('2. Convert to Time'!$C248="",'2. Convert to Time'!G248,'2. Convert to Time'!E248)</f>
        <v>0.38958333333333334</v>
      </c>
      <c r="F248" s="6">
        <f>IF('2. Convert to Time'!$C248="",'2. Convert to Time'!H248,'2. Convert to Time'!F248)</f>
        <v>1.4</v>
      </c>
      <c r="G248" s="4">
        <f>IF('2. Convert to Time'!$C248="",'2. Convert to Time'!I248,'2. Convert to Time'!G248)</f>
        <v>0.64444444444444449</v>
      </c>
      <c r="H248" s="6">
        <f>IF('2. Convert to Time'!$C248="",'2. Convert to Time'!J248,'2. Convert to Time'!H248)</f>
        <v>-2.2999999999999998</v>
      </c>
      <c r="I248" s="4">
        <f>IF('2. Convert to Time'!$C248="",'2. Convert to Time'!K248,'2. Convert to Time'!I248)</f>
        <v>0.91527777777777775</v>
      </c>
      <c r="J248" s="6" t="str">
        <f>IF('2. Convert to Time'!$C248="",'2. Convert to Time'!L248,'2. Convert to Time'!J248)</f>
        <v/>
      </c>
      <c r="L248">
        <f t="shared" si="3"/>
        <v>2.875694444444445</v>
      </c>
    </row>
    <row r="249" spans="1:12" x14ac:dyDescent="0.2">
      <c r="A249" t="str">
        <f>'1. NOAA Data'!A249</f>
        <v>September</v>
      </c>
      <c r="B249">
        <f>'1. NOAA Data'!B249</f>
        <v>5</v>
      </c>
      <c r="C249" s="4">
        <f>IF('2. Convert to Time'!$C249="",'2. Convert to Time'!E249,'2. Convert to Time'!C249)</f>
        <v>0.16874999999999998</v>
      </c>
      <c r="D249" s="6">
        <f>IF('2. Convert to Time'!$C249="",'2. Convert to Time'!F249,'2. Convert to Time'!D249)</f>
        <v>-2.1</v>
      </c>
      <c r="E249" s="4">
        <f>IF('2. Convert to Time'!$C249="",'2. Convert to Time'!G249,'2. Convert to Time'!E249)</f>
        <v>0.43263888888888885</v>
      </c>
      <c r="F249" s="6">
        <f>IF('2. Convert to Time'!$C249="",'2. Convert to Time'!H249,'2. Convert to Time'!F249)</f>
        <v>1.4</v>
      </c>
      <c r="G249" s="4">
        <f>IF('2. Convert to Time'!$C249="",'2. Convert to Time'!I249,'2. Convert to Time'!G249)</f>
        <v>0.68819444444444444</v>
      </c>
      <c r="H249" s="6">
        <f>IF('2. Convert to Time'!$C249="",'2. Convert to Time'!J249,'2. Convert to Time'!H249)</f>
        <v>-2.1</v>
      </c>
      <c r="I249" s="4">
        <f>IF('2. Convert to Time'!$C249="",'2. Convert to Time'!K249,'2. Convert to Time'!I249)</f>
        <v>0.9604166666666667</v>
      </c>
      <c r="J249" s="6" t="str">
        <f>IF('2. Convert to Time'!$C249="",'2. Convert to Time'!L249,'2. Convert to Time'!J249)</f>
        <v/>
      </c>
      <c r="L249">
        <f t="shared" si="3"/>
        <v>4.4499999999999993</v>
      </c>
    </row>
    <row r="250" spans="1:12" x14ac:dyDescent="0.2">
      <c r="A250" t="str">
        <f>'1. NOAA Data'!A250</f>
        <v>September</v>
      </c>
      <c r="B250">
        <f>'1. NOAA Data'!B250</f>
        <v>6</v>
      </c>
      <c r="C250" s="4">
        <f>IF('2. Convert to Time'!$C250="",'2. Convert to Time'!E250,'2. Convert to Time'!C250)</f>
        <v>0.21249999999999999</v>
      </c>
      <c r="D250" s="6">
        <f>IF('2. Convert to Time'!$C250="",'2. Convert to Time'!F250,'2. Convert to Time'!D250)</f>
        <v>-2</v>
      </c>
      <c r="E250" s="4">
        <f>IF('2. Convert to Time'!$C250="",'2. Convert to Time'!G250,'2. Convert to Time'!E250)</f>
        <v>0.4777777777777778</v>
      </c>
      <c r="F250" s="6">
        <f>IF('2. Convert to Time'!$C250="",'2. Convert to Time'!H250,'2. Convert to Time'!F250)</f>
        <v>1.3</v>
      </c>
      <c r="G250" s="4">
        <f>IF('2. Convert to Time'!$C250="",'2. Convert to Time'!I250,'2. Convert to Time'!G250)</f>
        <v>0.73263888888888884</v>
      </c>
      <c r="H250" s="6">
        <f>IF('2. Convert to Time'!$C250="",'2. Convert to Time'!J250,'2. Convert to Time'!H250)</f>
        <v>-2</v>
      </c>
      <c r="I250" s="4" t="str">
        <f>IF('2. Convert to Time'!$C250="",'2. Convert to Time'!K250,'2. Convert to Time'!I250)</f>
        <v/>
      </c>
      <c r="J250" s="6" t="str">
        <f>IF('2. Convert to Time'!$C250="",'2. Convert to Time'!L250,'2. Convert to Time'!J250)</f>
        <v/>
      </c>
      <c r="L250">
        <f t="shared" si="3"/>
        <v>4.7229166666666664</v>
      </c>
    </row>
    <row r="251" spans="1:12" x14ac:dyDescent="0.2">
      <c r="A251" t="str">
        <f>'1. NOAA Data'!A251</f>
        <v>September</v>
      </c>
      <c r="B251">
        <f>'1. NOAA Data'!B251</f>
        <v>7</v>
      </c>
      <c r="C251" s="4">
        <f>IF('2. Convert to Time'!$C251="",'2. Convert to Time'!E251,'2. Convert to Time'!C251)</f>
        <v>4.8611111111111112E-3</v>
      </c>
      <c r="D251" s="6">
        <f>IF('2. Convert to Time'!$C251="",'2. Convert to Time'!F251,'2. Convert to Time'!D251)</f>
        <v>1.3</v>
      </c>
      <c r="E251" s="4">
        <f>IF('2. Convert to Time'!$C251="",'2. Convert to Time'!G251,'2. Convert to Time'!E251)</f>
        <v>0.25625000000000003</v>
      </c>
      <c r="F251" s="6">
        <f>IF('2. Convert to Time'!$C251="",'2. Convert to Time'!H251,'2. Convert to Time'!F251)</f>
        <v>-2</v>
      </c>
      <c r="G251" s="4">
        <f>IF('2. Convert to Time'!$C251="",'2. Convert to Time'!I251,'2. Convert to Time'!G251)</f>
        <v>0.52222222222222225</v>
      </c>
      <c r="H251" s="6">
        <f>IF('2. Convert to Time'!$C251="",'2. Convert to Time'!J251,'2. Convert to Time'!H251)</f>
        <v>1.3</v>
      </c>
      <c r="I251" s="4">
        <f>IF('2. Convert to Time'!$C251="",'2. Convert to Time'!K251,'2. Convert to Time'!I251)</f>
        <v>0.77569444444444446</v>
      </c>
      <c r="J251" s="6">
        <f>IF('2. Convert to Time'!$C251="",'2. Convert to Time'!L251,'2. Convert to Time'!J251)</f>
        <v>-2</v>
      </c>
      <c r="L251">
        <f t="shared" si="3"/>
        <v>7.15902777777778</v>
      </c>
    </row>
    <row r="252" spans="1:12" x14ac:dyDescent="0.2">
      <c r="A252" t="str">
        <f>'1. NOAA Data'!A252</f>
        <v>September</v>
      </c>
      <c r="B252">
        <f>'1. NOAA Data'!B252</f>
        <v>8</v>
      </c>
      <c r="C252" s="4">
        <f>IF('2. Convert to Time'!$C252="",'2. Convert to Time'!E252,'2. Convert to Time'!C252)</f>
        <v>4.7222222222222221E-2</v>
      </c>
      <c r="D252" s="6">
        <f>IF('2. Convert to Time'!$C252="",'2. Convert to Time'!F252,'2. Convert to Time'!D252)</f>
        <v>1.3</v>
      </c>
      <c r="E252" s="4">
        <f>IF('2. Convert to Time'!$C252="",'2. Convert to Time'!G252,'2. Convert to Time'!E252)</f>
        <v>0.29722222222222222</v>
      </c>
      <c r="F252" s="6">
        <f>IF('2. Convert to Time'!$C252="",'2. Convert to Time'!H252,'2. Convert to Time'!F252)</f>
        <v>-2</v>
      </c>
      <c r="G252" s="4">
        <f>IF('2. Convert to Time'!$C252="",'2. Convert to Time'!I252,'2. Convert to Time'!G252)</f>
        <v>0.56319444444444444</v>
      </c>
      <c r="H252" s="6">
        <f>IF('2. Convert to Time'!$C252="",'2. Convert to Time'!J252,'2. Convert to Time'!H252)</f>
        <v>1.4</v>
      </c>
      <c r="I252" s="4">
        <f>IF('2. Convert to Time'!$C252="",'2. Convert to Time'!K252,'2. Convert to Time'!I252)</f>
        <v>0.81597222222222221</v>
      </c>
      <c r="J252" s="6">
        <f>IF('2. Convert to Time'!$C252="",'2. Convert to Time'!L252,'2. Convert to Time'!J252)</f>
        <v>-2.1</v>
      </c>
      <c r="L252">
        <f t="shared" si="3"/>
        <v>8.3236111111111128</v>
      </c>
    </row>
    <row r="253" spans="1:12" x14ac:dyDescent="0.2">
      <c r="A253" t="str">
        <f>'1. NOAA Data'!A253</f>
        <v>September</v>
      </c>
      <c r="B253">
        <f>'1. NOAA Data'!B253</f>
        <v>9</v>
      </c>
      <c r="C253" s="4">
        <f>IF('2. Convert to Time'!$C253="",'2. Convert to Time'!E253,'2. Convert to Time'!C253)</f>
        <v>8.5416666666666655E-2</v>
      </c>
      <c r="D253" s="6">
        <f>IF('2. Convert to Time'!$C253="",'2. Convert to Time'!F253,'2. Convert to Time'!D253)</f>
        <v>1.3</v>
      </c>
      <c r="E253" s="4">
        <f>IF('2. Convert to Time'!$C253="",'2. Convert to Time'!G253,'2. Convert to Time'!E253)</f>
        <v>0.33402777777777781</v>
      </c>
      <c r="F253" s="6">
        <f>IF('2. Convert to Time'!$C253="",'2. Convert to Time'!H253,'2. Convert to Time'!F253)</f>
        <v>-2.1</v>
      </c>
      <c r="G253" s="4">
        <f>IF('2. Convert to Time'!$C253="",'2. Convert to Time'!I253,'2. Convert to Time'!G253)</f>
        <v>0.59930555555555554</v>
      </c>
      <c r="H253" s="6">
        <f>IF('2. Convert to Time'!$C253="",'2. Convert to Time'!J253,'2. Convert to Time'!H253)</f>
        <v>1.4</v>
      </c>
      <c r="I253" s="4">
        <f>IF('2. Convert to Time'!$C253="",'2. Convert to Time'!K253,'2. Convert to Time'!I253)</f>
        <v>0.85138888888888886</v>
      </c>
      <c r="J253" s="6" t="str">
        <f>IF('2. Convert to Time'!$C253="",'2. Convert to Time'!L253,'2. Convert to Time'!J253)</f>
        <v/>
      </c>
      <c r="L253">
        <f t="shared" si="3"/>
        <v>11.47013888888889</v>
      </c>
    </row>
    <row r="254" spans="1:12" x14ac:dyDescent="0.2">
      <c r="A254" t="str">
        <f>'1. NOAA Data'!A254</f>
        <v>September</v>
      </c>
      <c r="B254">
        <f>'1. NOAA Data'!B254</f>
        <v>10</v>
      </c>
      <c r="C254" s="4">
        <f>IF('2. Convert to Time'!$C254="",'2. Convert to Time'!E254,'2. Convert to Time'!C254)</f>
        <v>0.11944444444444445</v>
      </c>
      <c r="D254" s="6">
        <f>IF('2. Convert to Time'!$C254="",'2. Convert to Time'!F254,'2. Convert to Time'!D254)</f>
        <v>1.4</v>
      </c>
      <c r="E254" s="4">
        <f>IF('2. Convert to Time'!$C254="",'2. Convert to Time'!G254,'2. Convert to Time'!E254)</f>
        <v>0.3666666666666667</v>
      </c>
      <c r="F254" s="6">
        <f>IF('2. Convert to Time'!$C254="",'2. Convert to Time'!H254,'2. Convert to Time'!F254)</f>
        <v>-2.1</v>
      </c>
      <c r="G254" s="4">
        <f>IF('2. Convert to Time'!$C254="",'2. Convert to Time'!I254,'2. Convert to Time'!G254)</f>
        <v>0.63194444444444442</v>
      </c>
      <c r="H254" s="6">
        <f>IF('2. Convert to Time'!$C254="",'2. Convert to Time'!J254,'2. Convert to Time'!H254)</f>
        <v>1.4</v>
      </c>
      <c r="I254" s="4">
        <f>IF('2. Convert to Time'!$C254="",'2. Convert to Time'!K254,'2. Convert to Time'!I254)</f>
        <v>0.8833333333333333</v>
      </c>
      <c r="J254" s="6" t="str">
        <f>IF('2. Convert to Time'!$C254="",'2. Convert to Time'!L254,'2. Convert to Time'!J254)</f>
        <v/>
      </c>
      <c r="L254">
        <f t="shared" si="3"/>
        <v>12.701388888888889</v>
      </c>
    </row>
    <row r="255" spans="1:12" x14ac:dyDescent="0.2">
      <c r="A255" t="str">
        <f>'1. NOAA Data'!A255</f>
        <v>September</v>
      </c>
      <c r="B255">
        <f>'1. NOAA Data'!B255</f>
        <v>11</v>
      </c>
      <c r="C255" s="4">
        <f>IF('2. Convert to Time'!$C255="",'2. Convert to Time'!E255,'2. Convert to Time'!C255)</f>
        <v>0.14930555555555555</v>
      </c>
      <c r="D255" s="6">
        <f>IF('2. Convert to Time'!$C255="",'2. Convert to Time'!F255,'2. Convert to Time'!D255)</f>
        <v>1.4</v>
      </c>
      <c r="E255" s="4">
        <f>IF('2. Convert to Time'!$C255="",'2. Convert to Time'!G255,'2. Convert to Time'!E255)</f>
        <v>0.39652777777777781</v>
      </c>
      <c r="F255" s="6">
        <f>IF('2. Convert to Time'!$C255="",'2. Convert to Time'!H255,'2. Convert to Time'!F255)</f>
        <v>-2.2000000000000002</v>
      </c>
      <c r="G255" s="4">
        <f>IF('2. Convert to Time'!$C255="",'2. Convert to Time'!I255,'2. Convert to Time'!G255)</f>
        <v>0.66111111111111109</v>
      </c>
      <c r="H255" s="6">
        <f>IF('2. Convert to Time'!$C255="",'2. Convert to Time'!J255,'2. Convert to Time'!H255)</f>
        <v>1.5</v>
      </c>
      <c r="I255" s="4">
        <f>IF('2. Convert to Time'!$C255="",'2. Convert to Time'!K255,'2. Convert to Time'!I255)</f>
        <v>0.91249999999999998</v>
      </c>
      <c r="J255" s="6" t="str">
        <f>IF('2. Convert to Time'!$C255="",'2. Convert to Time'!L255,'2. Convert to Time'!J255)</f>
        <v/>
      </c>
      <c r="L255">
        <f t="shared" si="3"/>
        <v>13.819444444444445</v>
      </c>
    </row>
    <row r="256" spans="1:12" x14ac:dyDescent="0.2">
      <c r="A256" t="str">
        <f>'1. NOAA Data'!A256</f>
        <v>September</v>
      </c>
      <c r="B256">
        <f>'1. NOAA Data'!B256</f>
        <v>12</v>
      </c>
      <c r="C256" s="4">
        <f>IF('2. Convert to Time'!$C256="",'2. Convert to Time'!E256,'2. Convert to Time'!C256)</f>
        <v>0.17708333333333334</v>
      </c>
      <c r="D256" s="6">
        <f>IF('2. Convert to Time'!$C256="",'2. Convert to Time'!F256,'2. Convert to Time'!D256)</f>
        <v>1.4</v>
      </c>
      <c r="E256" s="4">
        <f>IF('2. Convert to Time'!$C256="",'2. Convert to Time'!G256,'2. Convert to Time'!E256)</f>
        <v>0.42430555555555555</v>
      </c>
      <c r="F256" s="6">
        <f>IF('2. Convert to Time'!$C256="",'2. Convert to Time'!H256,'2. Convert to Time'!F256)</f>
        <v>-2.2999999999999998</v>
      </c>
      <c r="G256" s="4">
        <f>IF('2. Convert to Time'!$C256="",'2. Convert to Time'!I256,'2. Convert to Time'!G256)</f>
        <v>0.68819444444444444</v>
      </c>
      <c r="H256" s="6">
        <f>IF('2. Convert to Time'!$C256="",'2. Convert to Time'!J256,'2. Convert to Time'!H256)</f>
        <v>1.5</v>
      </c>
      <c r="I256" s="4">
        <f>IF('2. Convert to Time'!$C256="",'2. Convert to Time'!K256,'2. Convert to Time'!I256)</f>
        <v>0.93958333333333333</v>
      </c>
      <c r="J256" s="6" t="str">
        <f>IF('2. Convert to Time'!$C256="",'2. Convert to Time'!L256,'2. Convert to Time'!J256)</f>
        <v/>
      </c>
      <c r="L256">
        <f t="shared" si="3"/>
        <v>14.829166666666667</v>
      </c>
    </row>
    <row r="257" spans="1:12" x14ac:dyDescent="0.2">
      <c r="A257" t="str">
        <f>'1. NOAA Data'!A257</f>
        <v>September</v>
      </c>
      <c r="B257">
        <f>'1. NOAA Data'!B257</f>
        <v>13</v>
      </c>
      <c r="C257" s="4">
        <f>IF('2. Convert to Time'!$C257="",'2. Convert to Time'!E257,'2. Convert to Time'!C257)</f>
        <v>0.20277777777777781</v>
      </c>
      <c r="D257" s="6">
        <f>IF('2. Convert to Time'!$C257="",'2. Convert to Time'!F257,'2. Convert to Time'!D257)</f>
        <v>1.5</v>
      </c>
      <c r="E257" s="4">
        <f>IF('2. Convert to Time'!$C257="",'2. Convert to Time'!G257,'2. Convert to Time'!E257)</f>
        <v>0.45069444444444445</v>
      </c>
      <c r="F257" s="6">
        <f>IF('2. Convert to Time'!$C257="",'2. Convert to Time'!H257,'2. Convert to Time'!F257)</f>
        <v>-2.2999999999999998</v>
      </c>
      <c r="G257" s="4">
        <f>IF('2. Convert to Time'!$C257="",'2. Convert to Time'!I257,'2. Convert to Time'!G257)</f>
        <v>0.71458333333333324</v>
      </c>
      <c r="H257" s="6">
        <f>IF('2. Convert to Time'!$C257="",'2. Convert to Time'!J257,'2. Convert to Time'!H257)</f>
        <v>1.5</v>
      </c>
      <c r="I257" s="4">
        <f>IF('2. Convert to Time'!$C257="",'2. Convert to Time'!K257,'2. Convert to Time'!I257)</f>
        <v>0.96597222222222223</v>
      </c>
      <c r="J257" s="6" t="str">
        <f>IF('2. Convert to Time'!$C257="",'2. Convert to Time'!L257,'2. Convert to Time'!J257)</f>
        <v/>
      </c>
      <c r="L257">
        <f t="shared" si="3"/>
        <v>16.03402777777778</v>
      </c>
    </row>
    <row r="258" spans="1:12" x14ac:dyDescent="0.2">
      <c r="A258" t="str">
        <f>'1. NOAA Data'!A258</f>
        <v>September</v>
      </c>
      <c r="B258">
        <f>'1. NOAA Data'!B258</f>
        <v>14</v>
      </c>
      <c r="C258" s="4">
        <f>IF('2. Convert to Time'!$C258="",'2. Convert to Time'!E258,'2. Convert to Time'!C258)</f>
        <v>0.22777777777777777</v>
      </c>
      <c r="D258" s="6">
        <f>IF('2. Convert to Time'!$C258="",'2. Convert to Time'!F258,'2. Convert to Time'!D258)</f>
        <v>1.5</v>
      </c>
      <c r="E258" s="4">
        <f>IF('2. Convert to Time'!$C258="",'2. Convert to Time'!G258,'2. Convert to Time'!E258)</f>
        <v>0.47638888888888892</v>
      </c>
      <c r="F258" s="6">
        <f>IF('2. Convert to Time'!$C258="",'2. Convert to Time'!H258,'2. Convert to Time'!F258)</f>
        <v>-2.4</v>
      </c>
      <c r="G258" s="4">
        <f>IF('2. Convert to Time'!$C258="",'2. Convert to Time'!I258,'2. Convert to Time'!G258)</f>
        <v>0.73958333333333337</v>
      </c>
      <c r="H258" s="6">
        <f>IF('2. Convert to Time'!$C258="",'2. Convert to Time'!J258,'2. Convert to Time'!H258)</f>
        <v>1.5</v>
      </c>
      <c r="I258" s="4">
        <f>IF('2. Convert to Time'!$C258="",'2. Convert to Time'!K258,'2. Convert to Time'!I258)</f>
        <v>0.99236111111111114</v>
      </c>
      <c r="J258" s="6" t="str">
        <f>IF('2. Convert to Time'!$C258="",'2. Convert to Time'!L258,'2. Convert to Time'!J258)</f>
        <v/>
      </c>
      <c r="L258">
        <f t="shared" si="3"/>
        <v>17.036111111111111</v>
      </c>
    </row>
    <row r="259" spans="1:12" x14ac:dyDescent="0.2">
      <c r="A259" t="str">
        <f>'1. NOAA Data'!A259</f>
        <v>September</v>
      </c>
      <c r="B259">
        <f>'1. NOAA Data'!B259</f>
        <v>15</v>
      </c>
      <c r="C259" s="4">
        <f>IF('2. Convert to Time'!$C259="",'2. Convert to Time'!E259,'2. Convert to Time'!C259)</f>
        <v>0.25208333333333333</v>
      </c>
      <c r="D259" s="6">
        <f>IF('2. Convert to Time'!$C259="",'2. Convert to Time'!F259,'2. Convert to Time'!D259)</f>
        <v>1.5</v>
      </c>
      <c r="E259" s="4">
        <f>IF('2. Convert to Time'!$C259="",'2. Convert to Time'!G259,'2. Convert to Time'!E259)</f>
        <v>0.50208333333333333</v>
      </c>
      <c r="F259" s="6">
        <f>IF('2. Convert to Time'!$C259="",'2. Convert to Time'!H259,'2. Convert to Time'!F259)</f>
        <v>-2.4</v>
      </c>
      <c r="G259" s="4">
        <f>IF('2. Convert to Time'!$C259="",'2. Convert to Time'!I259,'2. Convert to Time'!G259)</f>
        <v>0.76458333333333339</v>
      </c>
      <c r="H259" s="6">
        <f>IF('2. Convert to Time'!$C259="",'2. Convert to Time'!J259,'2. Convert to Time'!H259)</f>
        <v>1.5</v>
      </c>
      <c r="I259" s="4" t="str">
        <f>IF('2. Convert to Time'!$C259="",'2. Convert to Time'!K259,'2. Convert to Time'!I259)</f>
        <v/>
      </c>
      <c r="J259" s="6" t="str">
        <f>IF('2. Convert to Time'!$C259="",'2. Convert to Time'!L259,'2. Convert to Time'!J259)</f>
        <v/>
      </c>
      <c r="L259">
        <f t="shared" ref="L259:L322" si="4">SUM(B259:J259)</f>
        <v>17.118749999999999</v>
      </c>
    </row>
    <row r="260" spans="1:12" x14ac:dyDescent="0.2">
      <c r="A260" t="str">
        <f>'1. NOAA Data'!A260</f>
        <v>September</v>
      </c>
      <c r="B260">
        <f>'1. NOAA Data'!B260</f>
        <v>16</v>
      </c>
      <c r="C260" s="4">
        <f>IF('2. Convert to Time'!$C260="",'2. Convert to Time'!E260,'2. Convert to Time'!C260)</f>
        <v>1.8749999999999999E-2</v>
      </c>
      <c r="D260" s="6">
        <f>IF('2. Convert to Time'!$C260="",'2. Convert to Time'!F260,'2. Convert to Time'!D260)</f>
        <v>-2.2999999999999998</v>
      </c>
      <c r="E260" s="4">
        <f>IF('2. Convert to Time'!$C260="",'2. Convert to Time'!G260,'2. Convert to Time'!E260)</f>
        <v>0.27638888888888885</v>
      </c>
      <c r="F260" s="6">
        <f>IF('2. Convert to Time'!$C260="",'2. Convert to Time'!H260,'2. Convert to Time'!F260)</f>
        <v>1.4</v>
      </c>
      <c r="G260" s="4">
        <f>IF('2. Convert to Time'!$C260="",'2. Convert to Time'!I260,'2. Convert to Time'!G260)</f>
        <v>0.52847222222222223</v>
      </c>
      <c r="H260" s="6">
        <f>IF('2. Convert to Time'!$C260="",'2. Convert to Time'!J260,'2. Convert to Time'!H260)</f>
        <v>-2.4</v>
      </c>
      <c r="I260" s="4">
        <f>IF('2. Convert to Time'!$C260="",'2. Convert to Time'!K260,'2. Convert to Time'!I260)</f>
        <v>0.7895833333333333</v>
      </c>
      <c r="J260" s="6">
        <f>IF('2. Convert to Time'!$C260="",'2. Convert to Time'!L260,'2. Convert to Time'!J260)</f>
        <v>1.4</v>
      </c>
      <c r="L260">
        <f t="shared" si="4"/>
        <v>15.713194444444444</v>
      </c>
    </row>
    <row r="261" spans="1:12" x14ac:dyDescent="0.2">
      <c r="A261" t="str">
        <f>'1. NOAA Data'!A261</f>
        <v>September</v>
      </c>
      <c r="B261">
        <f>'1. NOAA Data'!B261</f>
        <v>17</v>
      </c>
      <c r="C261" s="4">
        <f>IF('2. Convert to Time'!$C261="",'2. Convert to Time'!E261,'2. Convert to Time'!C261)</f>
        <v>4.5138888888888888E-2</v>
      </c>
      <c r="D261" s="6">
        <f>IF('2. Convert to Time'!$C261="",'2. Convert to Time'!F261,'2. Convert to Time'!D261)</f>
        <v>-2.2000000000000002</v>
      </c>
      <c r="E261" s="4">
        <f>IF('2. Convert to Time'!$C261="",'2. Convert to Time'!G261,'2. Convert to Time'!E261)</f>
        <v>0.30069444444444443</v>
      </c>
      <c r="F261" s="6">
        <f>IF('2. Convert to Time'!$C261="",'2. Convert to Time'!H261,'2. Convert to Time'!F261)</f>
        <v>1.4</v>
      </c>
      <c r="G261" s="4">
        <f>IF('2. Convert to Time'!$C261="",'2. Convert to Time'!I261,'2. Convert to Time'!G261)</f>
        <v>0.55486111111111114</v>
      </c>
      <c r="H261" s="6">
        <f>IF('2. Convert to Time'!$C261="",'2. Convert to Time'!J261,'2. Convert to Time'!H261)</f>
        <v>-2.2999999999999998</v>
      </c>
      <c r="I261" s="4">
        <f>IF('2. Convert to Time'!$C261="",'2. Convert to Time'!K261,'2. Convert to Time'!I261)</f>
        <v>0.81527777777777777</v>
      </c>
      <c r="J261" s="6">
        <f>IF('2. Convert to Time'!$C261="",'2. Convert to Time'!L261,'2. Convert to Time'!J261)</f>
        <v>1.4</v>
      </c>
      <c r="L261">
        <f t="shared" si="4"/>
        <v>17.015972222222224</v>
      </c>
    </row>
    <row r="262" spans="1:12" x14ac:dyDescent="0.2">
      <c r="A262" t="str">
        <f>'1. NOAA Data'!A262</f>
        <v>September</v>
      </c>
      <c r="B262">
        <f>'1. NOAA Data'!B262</f>
        <v>18</v>
      </c>
      <c r="C262" s="4">
        <f>IF('2. Convert to Time'!$C262="",'2. Convert to Time'!E262,'2. Convert to Time'!C262)</f>
        <v>7.2916666666666671E-2</v>
      </c>
      <c r="D262" s="6">
        <f>IF('2. Convert to Time'!$C262="",'2. Convert to Time'!F262,'2. Convert to Time'!D262)</f>
        <v>-2.2000000000000002</v>
      </c>
      <c r="E262" s="4">
        <f>IF('2. Convert to Time'!$C262="",'2. Convert to Time'!G262,'2. Convert to Time'!E262)</f>
        <v>0.3263888888888889</v>
      </c>
      <c r="F262" s="6">
        <f>IF('2. Convert to Time'!$C262="",'2. Convert to Time'!H262,'2. Convert to Time'!F262)</f>
        <v>1.4</v>
      </c>
      <c r="G262" s="4">
        <f>IF('2. Convert to Time'!$C262="",'2. Convert to Time'!I262,'2. Convert to Time'!G262)</f>
        <v>0.58333333333333337</v>
      </c>
      <c r="H262" s="6">
        <f>IF('2. Convert to Time'!$C262="",'2. Convert to Time'!J262,'2. Convert to Time'!H262)</f>
        <v>-2.2000000000000002</v>
      </c>
      <c r="I262" s="4">
        <f>IF('2. Convert to Time'!$C262="",'2. Convert to Time'!K262,'2. Convert to Time'!I262)</f>
        <v>0.84305555555555556</v>
      </c>
      <c r="J262" s="6">
        <f>IF('2. Convert to Time'!$C262="",'2. Convert to Time'!L262,'2. Convert to Time'!J262)</f>
        <v>1.4</v>
      </c>
      <c r="L262">
        <f t="shared" si="4"/>
        <v>18.225694444444443</v>
      </c>
    </row>
    <row r="263" spans="1:12" x14ac:dyDescent="0.2">
      <c r="A263" t="str">
        <f>'1. NOAA Data'!A263</f>
        <v>September</v>
      </c>
      <c r="B263">
        <f>'1. NOAA Data'!B263</f>
        <v>19</v>
      </c>
      <c r="C263" s="4">
        <f>IF('2. Convert to Time'!$C263="",'2. Convert to Time'!E263,'2. Convert to Time'!C263)</f>
        <v>0.10277777777777779</v>
      </c>
      <c r="D263" s="6">
        <f>IF('2. Convert to Time'!$C263="",'2. Convert to Time'!F263,'2. Convert to Time'!D263)</f>
        <v>-2.1</v>
      </c>
      <c r="E263" s="4">
        <f>IF('2. Convert to Time'!$C263="",'2. Convert to Time'!G263,'2. Convert to Time'!E263)</f>
        <v>0.35416666666666669</v>
      </c>
      <c r="F263" s="6">
        <f>IF('2. Convert to Time'!$C263="",'2. Convert to Time'!H263,'2. Convert to Time'!F263)</f>
        <v>1.3</v>
      </c>
      <c r="G263" s="4">
        <f>IF('2. Convert to Time'!$C263="",'2. Convert to Time'!I263,'2. Convert to Time'!G263)</f>
        <v>0.61458333333333337</v>
      </c>
      <c r="H263" s="6">
        <f>IF('2. Convert to Time'!$C263="",'2. Convert to Time'!J263,'2. Convert to Time'!H263)</f>
        <v>-2.2000000000000002</v>
      </c>
      <c r="I263" s="4">
        <f>IF('2. Convert to Time'!$C263="",'2. Convert to Time'!K263,'2. Convert to Time'!I263)</f>
        <v>0.875</v>
      </c>
      <c r="J263" s="6">
        <f>IF('2. Convert to Time'!$C263="",'2. Convert to Time'!L263,'2. Convert to Time'!J263)</f>
        <v>1.3</v>
      </c>
      <c r="L263">
        <f t="shared" si="4"/>
        <v>19.246527777777779</v>
      </c>
    </row>
    <row r="264" spans="1:12" x14ac:dyDescent="0.2">
      <c r="A264" t="str">
        <f>'1. NOAA Data'!A264</f>
        <v>September</v>
      </c>
      <c r="B264">
        <f>'1. NOAA Data'!B264</f>
        <v>20</v>
      </c>
      <c r="C264" s="4">
        <f>IF('2. Convert to Time'!$C264="",'2. Convert to Time'!E264,'2. Convert to Time'!C264)</f>
        <v>0.1361111111111111</v>
      </c>
      <c r="D264" s="6">
        <f>IF('2. Convert to Time'!$C264="",'2. Convert to Time'!F264,'2. Convert to Time'!D264)</f>
        <v>-2.1</v>
      </c>
      <c r="E264" s="4">
        <f>IF('2. Convert to Time'!$C264="",'2. Convert to Time'!G264,'2. Convert to Time'!E264)</f>
        <v>0.38611111111111113</v>
      </c>
      <c r="F264" s="6">
        <f>IF('2. Convert to Time'!$C264="",'2. Convert to Time'!H264,'2. Convert to Time'!F264)</f>
        <v>1.3</v>
      </c>
      <c r="G264" s="4">
        <f>IF('2. Convert to Time'!$C264="",'2. Convert to Time'!I264,'2. Convert to Time'!G264)</f>
        <v>0.65</v>
      </c>
      <c r="H264" s="6">
        <f>IF('2. Convert to Time'!$C264="",'2. Convert to Time'!J264,'2. Convert to Time'!H264)</f>
        <v>-2.1</v>
      </c>
      <c r="I264" s="4">
        <f>IF('2. Convert to Time'!$C264="",'2. Convert to Time'!K264,'2. Convert to Time'!I264)</f>
        <v>0.91111111111111109</v>
      </c>
      <c r="J264" s="6" t="str">
        <f>IF('2. Convert to Time'!$C264="",'2. Convert to Time'!L264,'2. Convert to Time'!J264)</f>
        <v/>
      </c>
      <c r="L264">
        <f t="shared" si="4"/>
        <v>19.183333333333334</v>
      </c>
    </row>
    <row r="265" spans="1:12" x14ac:dyDescent="0.2">
      <c r="A265" t="str">
        <f>'1. NOAA Data'!A265</f>
        <v>September</v>
      </c>
      <c r="B265">
        <f>'1. NOAA Data'!B265</f>
        <v>21</v>
      </c>
      <c r="C265" s="4">
        <f>IF('2. Convert to Time'!$C265="",'2. Convert to Time'!E265,'2. Convert to Time'!C265)</f>
        <v>0.17291666666666669</v>
      </c>
      <c r="D265" s="6">
        <f>IF('2. Convert to Time'!$C265="",'2. Convert to Time'!F265,'2. Convert to Time'!D265)</f>
        <v>-2</v>
      </c>
      <c r="E265" s="4">
        <f>IF('2. Convert to Time'!$C265="",'2. Convert to Time'!G265,'2. Convert to Time'!E265)</f>
        <v>0.42430555555555555</v>
      </c>
      <c r="F265" s="6">
        <f>IF('2. Convert to Time'!$C265="",'2. Convert to Time'!H265,'2. Convert to Time'!F265)</f>
        <v>1.2</v>
      </c>
      <c r="G265" s="4">
        <f>IF('2. Convert to Time'!$C265="",'2. Convert to Time'!I265,'2. Convert to Time'!G265)</f>
        <v>0.69027777777777777</v>
      </c>
      <c r="H265" s="6">
        <f>IF('2. Convert to Time'!$C265="",'2. Convert to Time'!J265,'2. Convert to Time'!H265)</f>
        <v>-2.1</v>
      </c>
      <c r="I265" s="4">
        <f>IF('2. Convert to Time'!$C265="",'2. Convert to Time'!K265,'2. Convert to Time'!I265)</f>
        <v>0.95277777777777783</v>
      </c>
      <c r="J265" s="6" t="str">
        <f>IF('2. Convert to Time'!$C265="",'2. Convert to Time'!L265,'2. Convert to Time'!J265)</f>
        <v/>
      </c>
      <c r="L265">
        <f t="shared" si="4"/>
        <v>20.340277777777775</v>
      </c>
    </row>
    <row r="266" spans="1:12" x14ac:dyDescent="0.2">
      <c r="A266" t="str">
        <f>'1. NOAA Data'!A266</f>
        <v>September</v>
      </c>
      <c r="B266">
        <f>'1. NOAA Data'!B266</f>
        <v>22</v>
      </c>
      <c r="C266" s="4">
        <f>IF('2. Convert to Time'!$C266="",'2. Convert to Time'!E266,'2. Convert to Time'!C266)</f>
        <v>0.21388888888888891</v>
      </c>
      <c r="D266" s="6">
        <f>IF('2. Convert to Time'!$C266="",'2. Convert to Time'!F266,'2. Convert to Time'!D266)</f>
        <v>-2</v>
      </c>
      <c r="E266" s="4">
        <f>IF('2. Convert to Time'!$C266="",'2. Convert to Time'!G266,'2. Convert to Time'!E266)</f>
        <v>0.46875</v>
      </c>
      <c r="F266" s="6">
        <f>IF('2. Convert to Time'!$C266="",'2. Convert to Time'!H266,'2. Convert to Time'!F266)</f>
        <v>1.3</v>
      </c>
      <c r="G266" s="4">
        <f>IF('2. Convert to Time'!$C266="",'2. Convert to Time'!I266,'2. Convert to Time'!G266)</f>
        <v>0.73263888888888884</v>
      </c>
      <c r="H266" s="6">
        <f>IF('2. Convert to Time'!$C266="",'2. Convert to Time'!J266,'2. Convert to Time'!H266)</f>
        <v>-2.1</v>
      </c>
      <c r="I266" s="4">
        <f>IF('2. Convert to Time'!$C266="",'2. Convert to Time'!K266,'2. Convert to Time'!I266)</f>
        <v>0.99722222222222223</v>
      </c>
      <c r="J266" s="6" t="str">
        <f>IF('2. Convert to Time'!$C266="",'2. Convert to Time'!L266,'2. Convert to Time'!J266)</f>
        <v/>
      </c>
      <c r="L266">
        <f t="shared" si="4"/>
        <v>21.612500000000001</v>
      </c>
    </row>
    <row r="267" spans="1:12" x14ac:dyDescent="0.2">
      <c r="A267" t="str">
        <f>'1. NOAA Data'!A267</f>
        <v>September</v>
      </c>
      <c r="B267">
        <f>'1. NOAA Data'!B267</f>
        <v>23</v>
      </c>
      <c r="C267" s="4">
        <f>IF('2. Convert to Time'!$C267="",'2. Convert to Time'!E267,'2. Convert to Time'!C267)</f>
        <v>0.25555555555555559</v>
      </c>
      <c r="D267" s="6">
        <f>IF('2. Convert to Time'!$C267="",'2. Convert to Time'!F267,'2. Convert to Time'!D267)</f>
        <v>-2.1</v>
      </c>
      <c r="E267" s="4">
        <f>IF('2. Convert to Time'!$C267="",'2. Convert to Time'!G267,'2. Convert to Time'!E267)</f>
        <v>0.51458333333333328</v>
      </c>
      <c r="F267" s="6">
        <f>IF('2. Convert to Time'!$C267="",'2. Convert to Time'!H267,'2. Convert to Time'!F267)</f>
        <v>1.3</v>
      </c>
      <c r="G267" s="4">
        <f>IF('2. Convert to Time'!$C267="",'2. Convert to Time'!I267,'2. Convert to Time'!G267)</f>
        <v>0.77569444444444446</v>
      </c>
      <c r="H267" s="6">
        <f>IF('2. Convert to Time'!$C267="",'2. Convert to Time'!J267,'2. Convert to Time'!H267)</f>
        <v>-2.2000000000000002</v>
      </c>
      <c r="I267" s="4" t="str">
        <f>IF('2. Convert to Time'!$C267="",'2. Convert to Time'!K267,'2. Convert to Time'!I267)</f>
        <v/>
      </c>
      <c r="J267" s="6" t="str">
        <f>IF('2. Convert to Time'!$C267="",'2. Convert to Time'!L267,'2. Convert to Time'!J267)</f>
        <v/>
      </c>
      <c r="L267">
        <f t="shared" si="4"/>
        <v>21.545833333333334</v>
      </c>
    </row>
    <row r="268" spans="1:12" x14ac:dyDescent="0.2">
      <c r="A268" t="str">
        <f>'1. NOAA Data'!A268</f>
        <v>September</v>
      </c>
      <c r="B268">
        <f>'1. NOAA Data'!B268</f>
        <v>24</v>
      </c>
      <c r="C268" s="4">
        <f>IF('2. Convert to Time'!$C268="",'2. Convert to Time'!E268,'2. Convert to Time'!C268)</f>
        <v>4.0972222222222222E-2</v>
      </c>
      <c r="D268" s="6">
        <f>IF('2. Convert to Time'!$C268="",'2. Convert to Time'!F268,'2. Convert to Time'!D268)</f>
        <v>1.4</v>
      </c>
      <c r="E268" s="4">
        <f>IF('2. Convert to Time'!$C268="",'2. Convert to Time'!G268,'2. Convert to Time'!E268)</f>
        <v>0.29652777777777778</v>
      </c>
      <c r="F268" s="6">
        <f>IF('2. Convert to Time'!$C268="",'2. Convert to Time'!H268,'2. Convert to Time'!F268)</f>
        <v>-2.2000000000000002</v>
      </c>
      <c r="G268" s="4">
        <f>IF('2. Convert to Time'!$C268="",'2. Convert to Time'!I268,'2. Convert to Time'!G268)</f>
        <v>0.55833333333333335</v>
      </c>
      <c r="H268" s="6">
        <f>IF('2. Convert to Time'!$C268="",'2. Convert to Time'!J268,'2. Convert to Time'!H268)</f>
        <v>1.4</v>
      </c>
      <c r="I268" s="4">
        <f>IF('2. Convert to Time'!$C268="",'2. Convert to Time'!K268,'2. Convert to Time'!I268)</f>
        <v>0.81736111111111109</v>
      </c>
      <c r="J268" s="6">
        <f>IF('2. Convert to Time'!$C268="",'2. Convert to Time'!L268,'2. Convert to Time'!J268)</f>
        <v>-2.2999999999999998</v>
      </c>
      <c r="L268">
        <f t="shared" si="4"/>
        <v>24.013194444444444</v>
      </c>
    </row>
    <row r="269" spans="1:12" x14ac:dyDescent="0.2">
      <c r="A269" t="str">
        <f>'1. NOAA Data'!A269</f>
        <v>September</v>
      </c>
      <c r="B269">
        <f>'1. NOAA Data'!B269</f>
        <v>25</v>
      </c>
      <c r="C269" s="4">
        <f>IF('2. Convert to Time'!$C269="",'2. Convert to Time'!E269,'2. Convert to Time'!C269)</f>
        <v>8.1944444444444445E-2</v>
      </c>
      <c r="D269" s="6">
        <f>IF('2. Convert to Time'!$C269="",'2. Convert to Time'!F269,'2. Convert to Time'!D269)</f>
        <v>1.4</v>
      </c>
      <c r="E269" s="4">
        <f>IF('2. Convert to Time'!$C269="",'2. Convert to Time'!G269,'2. Convert to Time'!E269)</f>
        <v>0.3354166666666667</v>
      </c>
      <c r="F269" s="6">
        <f>IF('2. Convert to Time'!$C269="",'2. Convert to Time'!H269,'2. Convert to Time'!F269)</f>
        <v>-2.4</v>
      </c>
      <c r="G269" s="4">
        <f>IF('2. Convert to Time'!$C269="",'2. Convert to Time'!I269,'2. Convert to Time'!G269)</f>
        <v>0.59930555555555554</v>
      </c>
      <c r="H269" s="6">
        <f>IF('2. Convert to Time'!$C269="",'2. Convert to Time'!J269,'2. Convert to Time'!H269)</f>
        <v>1.5</v>
      </c>
      <c r="I269" s="4">
        <f>IF('2. Convert to Time'!$C269="",'2. Convert to Time'!K269,'2. Convert to Time'!I269)</f>
        <v>0.85625000000000007</v>
      </c>
      <c r="J269" s="6">
        <f>IF('2. Convert to Time'!$C269="",'2. Convert to Time'!L269,'2. Convert to Time'!J269)</f>
        <v>-2.4</v>
      </c>
      <c r="L269">
        <f t="shared" si="4"/>
        <v>24.97291666666667</v>
      </c>
    </row>
    <row r="270" spans="1:12" x14ac:dyDescent="0.2">
      <c r="A270" t="str">
        <f>'1. NOAA Data'!A270</f>
        <v>September</v>
      </c>
      <c r="B270">
        <f>'1. NOAA Data'!B270</f>
        <v>26</v>
      </c>
      <c r="C270" s="4">
        <f>IF('2. Convert to Time'!$C270="",'2. Convert to Time'!E270,'2. Convert to Time'!C270)</f>
        <v>0.12013888888888889</v>
      </c>
      <c r="D270" s="6">
        <f>IF('2. Convert to Time'!$C270="",'2. Convert to Time'!F270,'2. Convert to Time'!D270)</f>
        <v>1.6</v>
      </c>
      <c r="E270" s="4">
        <f>IF('2. Convert to Time'!$C270="",'2. Convert to Time'!G270,'2. Convert to Time'!E270)</f>
        <v>0.37291666666666662</v>
      </c>
      <c r="F270" s="6">
        <f>IF('2. Convert to Time'!$C270="",'2. Convert to Time'!H270,'2. Convert to Time'!F270)</f>
        <v>-2.5</v>
      </c>
      <c r="G270" s="4">
        <f>IF('2. Convert to Time'!$C270="",'2. Convert to Time'!I270,'2. Convert to Time'!G270)</f>
        <v>0.63750000000000007</v>
      </c>
      <c r="H270" s="6">
        <f>IF('2. Convert to Time'!$C270="",'2. Convert to Time'!J270,'2. Convert to Time'!H270)</f>
        <v>1.6</v>
      </c>
      <c r="I270" s="4">
        <f>IF('2. Convert to Time'!$C270="",'2. Convert to Time'!K270,'2. Convert to Time'!I270)</f>
        <v>0.8930555555555556</v>
      </c>
      <c r="J270" s="6" t="str">
        <f>IF('2. Convert to Time'!$C270="",'2. Convert to Time'!L270,'2. Convert to Time'!J270)</f>
        <v/>
      </c>
      <c r="L270">
        <f t="shared" si="4"/>
        <v>28.723611111111111</v>
      </c>
    </row>
    <row r="271" spans="1:12" x14ac:dyDescent="0.2">
      <c r="A271" t="str">
        <f>'1. NOAA Data'!A271</f>
        <v>September</v>
      </c>
      <c r="B271">
        <f>'1. NOAA Data'!B271</f>
        <v>27</v>
      </c>
      <c r="C271" s="4">
        <f>IF('2. Convert to Time'!$C271="",'2. Convert to Time'!E271,'2. Convert to Time'!C271)</f>
        <v>0.15625</v>
      </c>
      <c r="D271" s="6">
        <f>IF('2. Convert to Time'!$C271="",'2. Convert to Time'!F271,'2. Convert to Time'!D271)</f>
        <v>1.6</v>
      </c>
      <c r="E271" s="4">
        <f>IF('2. Convert to Time'!$C271="",'2. Convert to Time'!G271,'2. Convert to Time'!E271)</f>
        <v>0.40902777777777777</v>
      </c>
      <c r="F271" s="6">
        <f>IF('2. Convert to Time'!$C271="",'2. Convert to Time'!H271,'2. Convert to Time'!F271)</f>
        <v>-2.6</v>
      </c>
      <c r="G271" s="4">
        <f>IF('2. Convert to Time'!$C271="",'2. Convert to Time'!I271,'2. Convert to Time'!G271)</f>
        <v>0.67499999999999993</v>
      </c>
      <c r="H271" s="6">
        <f>IF('2. Convert to Time'!$C271="",'2. Convert to Time'!J271,'2. Convert to Time'!H271)</f>
        <v>1.7</v>
      </c>
      <c r="I271" s="4">
        <f>IF('2. Convert to Time'!$C271="",'2. Convert to Time'!K271,'2. Convert to Time'!I271)</f>
        <v>0.9291666666666667</v>
      </c>
      <c r="J271" s="6" t="str">
        <f>IF('2. Convert to Time'!$C271="",'2. Convert to Time'!L271,'2. Convert to Time'!J271)</f>
        <v/>
      </c>
      <c r="L271">
        <f t="shared" si="4"/>
        <v>29.869444444444444</v>
      </c>
    </row>
    <row r="272" spans="1:12" x14ac:dyDescent="0.2">
      <c r="A272" t="str">
        <f>'1. NOAA Data'!A272</f>
        <v>September</v>
      </c>
      <c r="B272">
        <f>'1. NOAA Data'!B272</f>
        <v>28</v>
      </c>
      <c r="C272" s="4">
        <f>IF('2. Convert to Time'!$C272="",'2. Convert to Time'!E272,'2. Convert to Time'!C272)</f>
        <v>0.19166666666666665</v>
      </c>
      <c r="D272" s="6">
        <f>IF('2. Convert to Time'!$C272="",'2. Convert to Time'!F272,'2. Convert to Time'!D272)</f>
        <v>1.7</v>
      </c>
      <c r="E272" s="4">
        <f>IF('2. Convert to Time'!$C272="",'2. Convert to Time'!G272,'2. Convert to Time'!E272)</f>
        <v>0.44375000000000003</v>
      </c>
      <c r="F272" s="6">
        <f>IF('2. Convert to Time'!$C272="",'2. Convert to Time'!H272,'2. Convert to Time'!F272)</f>
        <v>-2.6</v>
      </c>
      <c r="G272" s="4">
        <f>IF('2. Convert to Time'!$C272="",'2. Convert to Time'!I272,'2. Convert to Time'!G272)</f>
        <v>0.7104166666666667</v>
      </c>
      <c r="H272" s="6">
        <f>IF('2. Convert to Time'!$C272="",'2. Convert to Time'!J272,'2. Convert to Time'!H272)</f>
        <v>1.7</v>
      </c>
      <c r="I272" s="4">
        <f>IF('2. Convert to Time'!$C272="",'2. Convert to Time'!K272,'2. Convert to Time'!I272)</f>
        <v>0.96458333333333324</v>
      </c>
      <c r="J272" s="6" t="str">
        <f>IF('2. Convert to Time'!$C272="",'2. Convert to Time'!L272,'2. Convert to Time'!J272)</f>
        <v/>
      </c>
      <c r="L272">
        <f t="shared" si="4"/>
        <v>31.110416666666666</v>
      </c>
    </row>
    <row r="273" spans="1:12" x14ac:dyDescent="0.2">
      <c r="A273" t="str">
        <f>'1. NOAA Data'!A273</f>
        <v>September</v>
      </c>
      <c r="B273">
        <f>'1. NOAA Data'!B273</f>
        <v>29</v>
      </c>
      <c r="C273" s="4">
        <f>IF('2. Convert to Time'!$C273="",'2. Convert to Time'!E273,'2. Convert to Time'!C273)</f>
        <v>0.22638888888888889</v>
      </c>
      <c r="D273" s="6">
        <f>IF('2. Convert to Time'!$C273="",'2. Convert to Time'!F273,'2. Convert to Time'!D273)</f>
        <v>1.7</v>
      </c>
      <c r="E273" s="4">
        <f>IF('2. Convert to Time'!$C273="",'2. Convert to Time'!G273,'2. Convert to Time'!E273)</f>
        <v>0.47916666666666669</v>
      </c>
      <c r="F273" s="6">
        <f>IF('2. Convert to Time'!$C273="",'2. Convert to Time'!H273,'2. Convert to Time'!F273)</f>
        <v>-2.6</v>
      </c>
      <c r="G273" s="4">
        <f>IF('2. Convert to Time'!$C273="",'2. Convert to Time'!I273,'2. Convert to Time'!G273)</f>
        <v>0.74652777777777779</v>
      </c>
      <c r="H273" s="6">
        <f>IF('2. Convert to Time'!$C273="",'2. Convert to Time'!J273,'2. Convert to Time'!H273)</f>
        <v>1.7</v>
      </c>
      <c r="I273" s="4" t="str">
        <f>IF('2. Convert to Time'!$C273="",'2. Convert to Time'!K273,'2. Convert to Time'!I273)</f>
        <v/>
      </c>
      <c r="J273" s="6" t="str">
        <f>IF('2. Convert to Time'!$C273="",'2. Convert to Time'!L273,'2. Convert to Time'!J273)</f>
        <v/>
      </c>
      <c r="L273">
        <f t="shared" si="4"/>
        <v>31.252083333333331</v>
      </c>
    </row>
    <row r="274" spans="1:12" x14ac:dyDescent="0.2">
      <c r="A274" t="str">
        <f>'1. NOAA Data'!A274</f>
        <v>September</v>
      </c>
      <c r="B274">
        <f>'1. NOAA Data'!B274</f>
        <v>30</v>
      </c>
      <c r="C274" s="4">
        <f>IF('2. Convert to Time'!$C274="",'2. Convert to Time'!E274,'2. Convert to Time'!C274)</f>
        <v>0</v>
      </c>
      <c r="D274" s="6">
        <f>IF('2. Convert to Time'!$C274="",'2. Convert to Time'!F274,'2. Convert to Time'!D274)</f>
        <v>-2.5</v>
      </c>
      <c r="E274" s="4">
        <f>IF('2. Convert to Time'!$C274="",'2. Convert to Time'!G274,'2. Convert to Time'!E274)</f>
        <v>0.26111111111111113</v>
      </c>
      <c r="F274" s="6">
        <f>IF('2. Convert to Time'!$C274="",'2. Convert to Time'!H274,'2. Convert to Time'!F274)</f>
        <v>1.7</v>
      </c>
      <c r="G274" s="4">
        <f>IF('2. Convert to Time'!$C274="",'2. Convert to Time'!I274,'2. Convert to Time'!G274)</f>
        <v>0.51458333333333328</v>
      </c>
      <c r="H274" s="6">
        <f>IF('2. Convert to Time'!$C274="",'2. Convert to Time'!J274,'2. Convert to Time'!H274)</f>
        <v>-2.6</v>
      </c>
      <c r="I274" s="4">
        <f>IF('2. Convert to Time'!$C274="",'2. Convert to Time'!K274,'2. Convert to Time'!I274)</f>
        <v>0.78263888888888899</v>
      </c>
      <c r="J274" s="6">
        <f>IF('2. Convert to Time'!$C274="",'2. Convert to Time'!L274,'2. Convert to Time'!J274)</f>
        <v>1.6</v>
      </c>
      <c r="L274">
        <f t="shared" si="4"/>
        <v>29.758333333333336</v>
      </c>
    </row>
    <row r="275" spans="1:12" x14ac:dyDescent="0.2">
      <c r="A275" t="str">
        <f>'1. NOAA Data'!A275</f>
        <v>October</v>
      </c>
      <c r="B275">
        <f>'1. NOAA Data'!B275</f>
        <v>1</v>
      </c>
      <c r="C275" s="4">
        <f>IF('2. Convert to Time'!$C275="",'2. Convert to Time'!E275,'2. Convert to Time'!C275)</f>
        <v>3.6111111111111115E-2</v>
      </c>
      <c r="D275" s="6">
        <f>IF('2. Convert to Time'!$C275="",'2. Convert to Time'!F275,'2. Convert to Time'!D275)</f>
        <v>-2.5</v>
      </c>
      <c r="E275" s="4">
        <f>IF('2. Convert to Time'!$C275="",'2. Convert to Time'!G275,'2. Convert to Time'!E275)</f>
        <v>0.29722222222222222</v>
      </c>
      <c r="F275" s="6">
        <f>IF('2. Convert to Time'!$C275="",'2. Convert to Time'!H275,'2. Convert to Time'!F275)</f>
        <v>1.6</v>
      </c>
      <c r="G275" s="4">
        <f>IF('2. Convert to Time'!$C275="",'2. Convert to Time'!I275,'2. Convert to Time'!G275)</f>
        <v>0.55138888888888882</v>
      </c>
      <c r="H275" s="6">
        <f>IF('2. Convert to Time'!$C275="",'2. Convert to Time'!J275,'2. Convert to Time'!H275)</f>
        <v>-2.5</v>
      </c>
      <c r="I275" s="4">
        <f>IF('2. Convert to Time'!$C275="",'2. Convert to Time'!K275,'2. Convert to Time'!I275)</f>
        <v>0.82013888888888886</v>
      </c>
      <c r="J275" s="6">
        <f>IF('2. Convert to Time'!$C275="",'2. Convert to Time'!L275,'2. Convert to Time'!J275)</f>
        <v>1.6</v>
      </c>
      <c r="L275">
        <f t="shared" si="4"/>
        <v>0.90486111111111145</v>
      </c>
    </row>
    <row r="276" spans="1:12" x14ac:dyDescent="0.2">
      <c r="A276" t="str">
        <f>'1. NOAA Data'!A276</f>
        <v>October</v>
      </c>
      <c r="B276">
        <f>'1. NOAA Data'!B276</f>
        <v>2</v>
      </c>
      <c r="C276" s="4">
        <f>IF('2. Convert to Time'!$C276="",'2. Convert to Time'!E276,'2. Convert to Time'!C276)</f>
        <v>7.3611111111111113E-2</v>
      </c>
      <c r="D276" s="6">
        <f>IF('2. Convert to Time'!$C276="",'2. Convert to Time'!F276,'2. Convert to Time'!D276)</f>
        <v>-2.4</v>
      </c>
      <c r="E276" s="4">
        <f>IF('2. Convert to Time'!$C276="",'2. Convert to Time'!G276,'2. Convert to Time'!E276)</f>
        <v>0.3347222222222222</v>
      </c>
      <c r="F276" s="6">
        <f>IF('2. Convert to Time'!$C276="",'2. Convert to Time'!H276,'2. Convert to Time'!F276)</f>
        <v>1.5</v>
      </c>
      <c r="G276" s="4">
        <f>IF('2. Convert to Time'!$C276="",'2. Convert to Time'!I276,'2. Convert to Time'!G276)</f>
        <v>0.58958333333333335</v>
      </c>
      <c r="H276" s="6">
        <f>IF('2. Convert to Time'!$C276="",'2. Convert to Time'!J276,'2. Convert to Time'!H276)</f>
        <v>-2.4</v>
      </c>
      <c r="I276" s="4">
        <f>IF('2. Convert to Time'!$C276="",'2. Convert to Time'!K276,'2. Convert to Time'!I276)</f>
        <v>0.85902777777777783</v>
      </c>
      <c r="J276" s="6">
        <f>IF('2. Convert to Time'!$C276="",'2. Convert to Time'!L276,'2. Convert to Time'!J276)</f>
        <v>1.5</v>
      </c>
      <c r="L276">
        <f t="shared" si="4"/>
        <v>2.0569444444444445</v>
      </c>
    </row>
    <row r="277" spans="1:12" x14ac:dyDescent="0.2">
      <c r="A277" t="str">
        <f>'1. NOAA Data'!A277</f>
        <v>October</v>
      </c>
      <c r="B277">
        <f>'1. NOAA Data'!B277</f>
        <v>3</v>
      </c>
      <c r="C277" s="4">
        <f>IF('2. Convert to Time'!$C277="",'2. Convert to Time'!E277,'2. Convert to Time'!C277)</f>
        <v>0.1125</v>
      </c>
      <c r="D277" s="6">
        <f>IF('2. Convert to Time'!$C277="",'2. Convert to Time'!F277,'2. Convert to Time'!D277)</f>
        <v>-2.2000000000000002</v>
      </c>
      <c r="E277" s="4">
        <f>IF('2. Convert to Time'!$C277="",'2. Convert to Time'!G277,'2. Convert to Time'!E277)</f>
        <v>0.375</v>
      </c>
      <c r="F277" s="6">
        <f>IF('2. Convert to Time'!$C277="",'2. Convert to Time'!H277,'2. Convert to Time'!F277)</f>
        <v>1.4</v>
      </c>
      <c r="G277" s="4">
        <f>IF('2. Convert to Time'!$C277="",'2. Convert to Time'!I277,'2. Convert to Time'!G277)</f>
        <v>0.62986111111111109</v>
      </c>
      <c r="H277" s="6">
        <f>IF('2. Convert to Time'!$C277="",'2. Convert to Time'!J277,'2. Convert to Time'!H277)</f>
        <v>-2.2000000000000002</v>
      </c>
      <c r="I277" s="4">
        <f>IF('2. Convert to Time'!$C277="",'2. Convert to Time'!K277,'2. Convert to Time'!I277)</f>
        <v>0.90069444444444446</v>
      </c>
      <c r="J277" s="6" t="str">
        <f>IF('2. Convert to Time'!$C277="",'2. Convert to Time'!L277,'2. Convert to Time'!J277)</f>
        <v/>
      </c>
      <c r="L277">
        <f t="shared" si="4"/>
        <v>2.0180555555555548</v>
      </c>
    </row>
    <row r="278" spans="1:12" x14ac:dyDescent="0.2">
      <c r="A278" t="str">
        <f>'1. NOAA Data'!A278</f>
        <v>October</v>
      </c>
      <c r="B278">
        <f>'1. NOAA Data'!B278</f>
        <v>4</v>
      </c>
      <c r="C278" s="4">
        <f>IF('2. Convert to Time'!$C278="",'2. Convert to Time'!E278,'2. Convert to Time'!C278)</f>
        <v>0.15347222222222223</v>
      </c>
      <c r="D278" s="6">
        <f>IF('2. Convert to Time'!$C278="",'2. Convert to Time'!F278,'2. Convert to Time'!D278)</f>
        <v>-2.1</v>
      </c>
      <c r="E278" s="4">
        <f>IF('2. Convert to Time'!$C278="",'2. Convert to Time'!G278,'2. Convert to Time'!E278)</f>
        <v>0.41736111111111113</v>
      </c>
      <c r="F278" s="6">
        <f>IF('2. Convert to Time'!$C278="",'2. Convert to Time'!H278,'2. Convert to Time'!F278)</f>
        <v>1.3</v>
      </c>
      <c r="G278" s="4">
        <f>IF('2. Convert to Time'!$C278="",'2. Convert to Time'!I278,'2. Convert to Time'!G278)</f>
        <v>0.67222222222222217</v>
      </c>
      <c r="H278" s="6">
        <f>IF('2. Convert to Time'!$C278="",'2. Convert to Time'!J278,'2. Convert to Time'!H278)</f>
        <v>-2.1</v>
      </c>
      <c r="I278" s="4">
        <f>IF('2. Convert to Time'!$C278="",'2. Convert to Time'!K278,'2. Convert to Time'!I278)</f>
        <v>0.94444444444444453</v>
      </c>
      <c r="J278" s="6" t="str">
        <f>IF('2. Convert to Time'!$C278="",'2. Convert to Time'!L278,'2. Convert to Time'!J278)</f>
        <v/>
      </c>
      <c r="L278">
        <f t="shared" si="4"/>
        <v>3.2875000000000001</v>
      </c>
    </row>
    <row r="279" spans="1:12" x14ac:dyDescent="0.2">
      <c r="A279" t="str">
        <f>'1. NOAA Data'!A279</f>
        <v>October</v>
      </c>
      <c r="B279">
        <f>'1. NOAA Data'!B279</f>
        <v>5</v>
      </c>
      <c r="C279" s="4">
        <f>IF('2. Convert to Time'!$C279="",'2. Convert to Time'!E279,'2. Convert to Time'!C279)</f>
        <v>0.19652777777777777</v>
      </c>
      <c r="D279" s="6">
        <f>IF('2. Convert to Time'!$C279="",'2. Convert to Time'!F279,'2. Convert to Time'!D279)</f>
        <v>-2</v>
      </c>
      <c r="E279" s="4">
        <f>IF('2. Convert to Time'!$C279="",'2. Convert to Time'!G279,'2. Convert to Time'!E279)</f>
        <v>0.46180555555555558</v>
      </c>
      <c r="F279" s="6">
        <f>IF('2. Convert to Time'!$C279="",'2. Convert to Time'!H279,'2. Convert to Time'!F279)</f>
        <v>1.3</v>
      </c>
      <c r="G279" s="4">
        <f>IF('2. Convert to Time'!$C279="",'2. Convert to Time'!I279,'2. Convert to Time'!G279)</f>
        <v>0.71597222222222223</v>
      </c>
      <c r="H279" s="6">
        <f>IF('2. Convert to Time'!$C279="",'2. Convert to Time'!J279,'2. Convert to Time'!H279)</f>
        <v>-2</v>
      </c>
      <c r="I279" s="4">
        <f>IF('2. Convert to Time'!$C279="",'2. Convert to Time'!K279,'2. Convert to Time'!I279)</f>
        <v>0.98819444444444438</v>
      </c>
      <c r="J279" s="6" t="str">
        <f>IF('2. Convert to Time'!$C279="",'2. Convert to Time'!L279,'2. Convert to Time'!J279)</f>
        <v/>
      </c>
      <c r="L279">
        <f t="shared" si="4"/>
        <v>4.6624999999999996</v>
      </c>
    </row>
    <row r="280" spans="1:12" x14ac:dyDescent="0.2">
      <c r="A280" t="str">
        <f>'1. NOAA Data'!A280</f>
        <v>October</v>
      </c>
      <c r="B280">
        <f>'1. NOAA Data'!B280</f>
        <v>6</v>
      </c>
      <c r="C280" s="4">
        <f>IF('2. Convert to Time'!$C280="",'2. Convert to Time'!E280,'2. Convert to Time'!C280)</f>
        <v>0.2388888888888889</v>
      </c>
      <c r="D280" s="6">
        <f>IF('2. Convert to Time'!$C280="",'2. Convert to Time'!F280,'2. Convert to Time'!D280)</f>
        <v>-1.9</v>
      </c>
      <c r="E280" s="4">
        <f>IF('2. Convert to Time'!$C280="",'2. Convert to Time'!G280,'2. Convert to Time'!E280)</f>
        <v>0.50624999999999998</v>
      </c>
      <c r="F280" s="6">
        <f>IF('2. Convert to Time'!$C280="",'2. Convert to Time'!H280,'2. Convert to Time'!F280)</f>
        <v>1.3</v>
      </c>
      <c r="G280" s="4">
        <f>IF('2. Convert to Time'!$C280="",'2. Convert to Time'!I280,'2. Convert to Time'!G280)</f>
        <v>0.7583333333333333</v>
      </c>
      <c r="H280" s="6">
        <f>IF('2. Convert to Time'!$C280="",'2. Convert to Time'!J280,'2. Convert to Time'!H280)</f>
        <v>-2</v>
      </c>
      <c r="I280" s="4" t="str">
        <f>IF('2. Convert to Time'!$C280="",'2. Convert to Time'!K280,'2. Convert to Time'!I280)</f>
        <v/>
      </c>
      <c r="J280" s="6" t="str">
        <f>IF('2. Convert to Time'!$C280="",'2. Convert to Time'!L280,'2. Convert to Time'!J280)</f>
        <v/>
      </c>
      <c r="L280">
        <f t="shared" si="4"/>
        <v>4.9034722222222218</v>
      </c>
    </row>
    <row r="281" spans="1:12" x14ac:dyDescent="0.2">
      <c r="A281" t="str">
        <f>'1. NOAA Data'!A281</f>
        <v>October</v>
      </c>
      <c r="B281">
        <f>'1. NOAA Data'!B281</f>
        <v>7</v>
      </c>
      <c r="C281" s="4">
        <f>IF('2. Convert to Time'!$C281="",'2. Convert to Time'!E281,'2. Convert to Time'!C281)</f>
        <v>2.9166666666666664E-2</v>
      </c>
      <c r="D281" s="6">
        <f>IF('2. Convert to Time'!$C281="",'2. Convert to Time'!F281,'2. Convert to Time'!D281)</f>
        <v>1.3</v>
      </c>
      <c r="E281" s="4">
        <f>IF('2. Convert to Time'!$C281="",'2. Convert to Time'!G281,'2. Convert to Time'!E281)</f>
        <v>0.27847222222222223</v>
      </c>
      <c r="F281" s="6">
        <f>IF('2. Convert to Time'!$C281="",'2. Convert to Time'!H281,'2. Convert to Time'!F281)</f>
        <v>-2</v>
      </c>
      <c r="G281" s="4">
        <f>IF('2. Convert to Time'!$C281="",'2. Convert to Time'!I281,'2. Convert to Time'!G281)</f>
        <v>0.54652777777777783</v>
      </c>
      <c r="H281" s="6">
        <f>IF('2. Convert to Time'!$C281="",'2. Convert to Time'!J281,'2. Convert to Time'!H281)</f>
        <v>1.3</v>
      </c>
      <c r="I281" s="4">
        <f>IF('2. Convert to Time'!$C281="",'2. Convert to Time'!K281,'2. Convert to Time'!I281)</f>
        <v>0.79722222222222217</v>
      </c>
      <c r="J281" s="6">
        <f>IF('2. Convert to Time'!$C281="",'2. Convert to Time'!L281,'2. Convert to Time'!J281)</f>
        <v>-2</v>
      </c>
      <c r="L281">
        <f t="shared" si="4"/>
        <v>7.25138888888889</v>
      </c>
    </row>
    <row r="282" spans="1:12" x14ac:dyDescent="0.2">
      <c r="A282" t="str">
        <f>'1. NOAA Data'!A282</f>
        <v>October</v>
      </c>
      <c r="B282">
        <f>'1. NOAA Data'!B282</f>
        <v>8</v>
      </c>
      <c r="C282" s="4">
        <f>IF('2. Convert to Time'!$C282="",'2. Convert to Time'!E282,'2. Convert to Time'!C282)</f>
        <v>6.6666666666666666E-2</v>
      </c>
      <c r="D282" s="6">
        <f>IF('2. Convert to Time'!$C282="",'2. Convert to Time'!F282,'2. Convert to Time'!D282)</f>
        <v>1.3</v>
      </c>
      <c r="E282" s="4">
        <f>IF('2. Convert to Time'!$C282="",'2. Convert to Time'!G282,'2. Convert to Time'!E282)</f>
        <v>0.31458333333333333</v>
      </c>
      <c r="F282" s="6">
        <f>IF('2. Convert to Time'!$C282="",'2. Convert to Time'!H282,'2. Convert to Time'!F282)</f>
        <v>-2</v>
      </c>
      <c r="G282" s="4">
        <f>IF('2. Convert to Time'!$C282="",'2. Convert to Time'!I282,'2. Convert to Time'!G282)</f>
        <v>0.58194444444444449</v>
      </c>
      <c r="H282" s="6">
        <f>IF('2. Convert to Time'!$C282="",'2. Convert to Time'!J282,'2. Convert to Time'!H282)</f>
        <v>1.3</v>
      </c>
      <c r="I282" s="4">
        <f>IF('2. Convert to Time'!$C282="",'2. Convert to Time'!K282,'2. Convert to Time'!I282)</f>
        <v>0.83194444444444438</v>
      </c>
      <c r="J282" s="6">
        <f>IF('2. Convert to Time'!$C282="",'2. Convert to Time'!L282,'2. Convert to Time'!J282)</f>
        <v>-2.1</v>
      </c>
      <c r="L282">
        <f t="shared" si="4"/>
        <v>8.2951388888888893</v>
      </c>
    </row>
    <row r="283" spans="1:12" x14ac:dyDescent="0.2">
      <c r="A283" t="str">
        <f>'1. NOAA Data'!A283</f>
        <v>October</v>
      </c>
      <c r="B283">
        <f>'1. NOAA Data'!B283</f>
        <v>9</v>
      </c>
      <c r="C283" s="4">
        <f>IF('2. Convert to Time'!$C283="",'2. Convert to Time'!E283,'2. Convert to Time'!C283)</f>
        <v>9.930555555555555E-2</v>
      </c>
      <c r="D283" s="6">
        <f>IF('2. Convert to Time'!$C283="",'2. Convert to Time'!F283,'2. Convert to Time'!D283)</f>
        <v>1.4</v>
      </c>
      <c r="E283" s="4">
        <f>IF('2. Convert to Time'!$C283="",'2. Convert to Time'!G283,'2. Convert to Time'!E283)</f>
        <v>0.34652777777777777</v>
      </c>
      <c r="F283" s="6">
        <f>IF('2. Convert to Time'!$C283="",'2. Convert to Time'!H283,'2. Convert to Time'!F283)</f>
        <v>-2.1</v>
      </c>
      <c r="G283" s="4">
        <f>IF('2. Convert to Time'!$C283="",'2. Convert to Time'!I283,'2. Convert to Time'!G283)</f>
        <v>0.61388888888888882</v>
      </c>
      <c r="H283" s="6">
        <f>IF('2. Convert to Time'!$C283="",'2. Convert to Time'!J283,'2. Convert to Time'!H283)</f>
        <v>1.4</v>
      </c>
      <c r="I283" s="4">
        <f>IF('2. Convert to Time'!$C283="",'2. Convert to Time'!K283,'2. Convert to Time'!I283)</f>
        <v>0.86319444444444438</v>
      </c>
      <c r="J283" s="6" t="str">
        <f>IF('2. Convert to Time'!$C283="",'2. Convert to Time'!L283,'2. Convert to Time'!J283)</f>
        <v/>
      </c>
      <c r="L283">
        <f t="shared" si="4"/>
        <v>11.622916666666669</v>
      </c>
    </row>
    <row r="284" spans="1:12" x14ac:dyDescent="0.2">
      <c r="A284" t="str">
        <f>'1. NOAA Data'!A284</f>
        <v>October</v>
      </c>
      <c r="B284">
        <f>'1. NOAA Data'!B284</f>
        <v>10</v>
      </c>
      <c r="C284" s="4">
        <f>IF('2. Convert to Time'!$C284="",'2. Convert to Time'!E284,'2. Convert to Time'!C284)</f>
        <v>0.12847222222222224</v>
      </c>
      <c r="D284" s="6">
        <f>IF('2. Convert to Time'!$C284="",'2. Convert to Time'!F284,'2. Convert to Time'!D284)</f>
        <v>1.4</v>
      </c>
      <c r="E284" s="4">
        <f>IF('2. Convert to Time'!$C284="",'2. Convert to Time'!G284,'2. Convert to Time'!E284)</f>
        <v>0.375</v>
      </c>
      <c r="F284" s="6">
        <f>IF('2. Convert to Time'!$C284="",'2. Convert to Time'!H284,'2. Convert to Time'!F284)</f>
        <v>-2.2000000000000002</v>
      </c>
      <c r="G284" s="4">
        <f>IF('2. Convert to Time'!$C284="",'2. Convert to Time'!I284,'2. Convert to Time'!G284)</f>
        <v>0.64236111111111105</v>
      </c>
      <c r="H284" s="6">
        <f>IF('2. Convert to Time'!$C284="",'2. Convert to Time'!J284,'2. Convert to Time'!H284)</f>
        <v>1.4</v>
      </c>
      <c r="I284" s="4">
        <f>IF('2. Convert to Time'!$C284="",'2. Convert to Time'!K284,'2. Convert to Time'!I284)</f>
        <v>0.89097222222222217</v>
      </c>
      <c r="J284" s="6" t="str">
        <f>IF('2. Convert to Time'!$C284="",'2. Convert to Time'!L284,'2. Convert to Time'!J284)</f>
        <v/>
      </c>
      <c r="L284">
        <f t="shared" si="4"/>
        <v>12.636805555555554</v>
      </c>
    </row>
    <row r="285" spans="1:12" x14ac:dyDescent="0.2">
      <c r="A285" t="str">
        <f>'1. NOAA Data'!A285</f>
        <v>October</v>
      </c>
      <c r="B285">
        <f>'1. NOAA Data'!B285</f>
        <v>11</v>
      </c>
      <c r="C285" s="4">
        <f>IF('2. Convert to Time'!$C285="",'2. Convert to Time'!E285,'2. Convert to Time'!C285)</f>
        <v>0.15555555555555556</v>
      </c>
      <c r="D285" s="6">
        <f>IF('2. Convert to Time'!$C285="",'2. Convert to Time'!F285,'2. Convert to Time'!D285)</f>
        <v>1.4</v>
      </c>
      <c r="E285" s="4">
        <f>IF('2. Convert to Time'!$C285="",'2. Convert to Time'!G285,'2. Convert to Time'!E285)</f>
        <v>0.40208333333333335</v>
      </c>
      <c r="F285" s="6">
        <f>IF('2. Convert to Time'!$C285="",'2. Convert to Time'!H285,'2. Convert to Time'!F285)</f>
        <v>-2.2999999999999998</v>
      </c>
      <c r="G285" s="4">
        <f>IF('2. Convert to Time'!$C285="",'2. Convert to Time'!I285,'2. Convert to Time'!G285)</f>
        <v>0.66875000000000007</v>
      </c>
      <c r="H285" s="6">
        <f>IF('2. Convert to Time'!$C285="",'2. Convert to Time'!J285,'2. Convert to Time'!H285)</f>
        <v>1.5</v>
      </c>
      <c r="I285" s="4">
        <f>IF('2. Convert to Time'!$C285="",'2. Convert to Time'!K285,'2. Convert to Time'!I285)</f>
        <v>0.91805555555555562</v>
      </c>
      <c r="J285" s="6" t="str">
        <f>IF('2. Convert to Time'!$C285="",'2. Convert to Time'!L285,'2. Convert to Time'!J285)</f>
        <v/>
      </c>
      <c r="L285">
        <f t="shared" si="4"/>
        <v>13.744444444444445</v>
      </c>
    </row>
    <row r="286" spans="1:12" x14ac:dyDescent="0.2">
      <c r="A286" t="str">
        <f>'1. NOAA Data'!A286</f>
        <v>October</v>
      </c>
      <c r="B286">
        <f>'1. NOAA Data'!B286</f>
        <v>12</v>
      </c>
      <c r="C286" s="4">
        <f>IF('2. Convert to Time'!$C286="",'2. Convert to Time'!E286,'2. Convert to Time'!C286)</f>
        <v>0.18124999999999999</v>
      </c>
      <c r="D286" s="6">
        <f>IF('2. Convert to Time'!$C286="",'2. Convert to Time'!F286,'2. Convert to Time'!D286)</f>
        <v>1.4</v>
      </c>
      <c r="E286" s="4">
        <f>IF('2. Convert to Time'!$C286="",'2. Convert to Time'!G286,'2. Convert to Time'!E286)</f>
        <v>0.4284722222222222</v>
      </c>
      <c r="F286" s="6">
        <f>IF('2. Convert to Time'!$C286="",'2. Convert to Time'!H286,'2. Convert to Time'!F286)</f>
        <v>-2.4</v>
      </c>
      <c r="G286" s="4">
        <f>IF('2. Convert to Time'!$C286="",'2. Convert to Time'!I286,'2. Convert to Time'!G286)</f>
        <v>0.69444444444444453</v>
      </c>
      <c r="H286" s="6">
        <f>IF('2. Convert to Time'!$C286="",'2. Convert to Time'!J286,'2. Convert to Time'!H286)</f>
        <v>1.5</v>
      </c>
      <c r="I286" s="4">
        <f>IF('2. Convert to Time'!$C286="",'2. Convert to Time'!K286,'2. Convert to Time'!I286)</f>
        <v>0.94444444444444453</v>
      </c>
      <c r="J286" s="6" t="str">
        <f>IF('2. Convert to Time'!$C286="",'2. Convert to Time'!L286,'2. Convert to Time'!J286)</f>
        <v/>
      </c>
      <c r="L286">
        <f t="shared" si="4"/>
        <v>14.748611111111112</v>
      </c>
    </row>
    <row r="287" spans="1:12" x14ac:dyDescent="0.2">
      <c r="A287" t="str">
        <f>'1. NOAA Data'!A287</f>
        <v>October</v>
      </c>
      <c r="B287">
        <f>'1. NOAA Data'!B287</f>
        <v>13</v>
      </c>
      <c r="C287" s="4">
        <f>IF('2. Convert to Time'!$C287="",'2. Convert to Time'!E287,'2. Convert to Time'!C287)</f>
        <v>0.20555555555555557</v>
      </c>
      <c r="D287" s="6">
        <f>IF('2. Convert to Time'!$C287="",'2. Convert to Time'!F287,'2. Convert to Time'!D287)</f>
        <v>1.5</v>
      </c>
      <c r="E287" s="4">
        <f>IF('2. Convert to Time'!$C287="",'2. Convert to Time'!G287,'2. Convert to Time'!E287)</f>
        <v>0.45416666666666666</v>
      </c>
      <c r="F287" s="6">
        <f>IF('2. Convert to Time'!$C287="",'2. Convert to Time'!H287,'2. Convert to Time'!F287)</f>
        <v>-2.4</v>
      </c>
      <c r="G287" s="4">
        <f>IF('2. Convert to Time'!$C287="",'2. Convert to Time'!I287,'2. Convert to Time'!G287)</f>
        <v>0.71944444444444444</v>
      </c>
      <c r="H287" s="6">
        <f>IF('2. Convert to Time'!$C287="",'2. Convert to Time'!J287,'2. Convert to Time'!H287)</f>
        <v>1.5</v>
      </c>
      <c r="I287" s="4">
        <f>IF('2. Convert to Time'!$C287="",'2. Convert to Time'!K287,'2. Convert to Time'!I287)</f>
        <v>0.97083333333333333</v>
      </c>
      <c r="J287" s="6" t="str">
        <f>IF('2. Convert to Time'!$C287="",'2. Convert to Time'!L287,'2. Convert to Time'!J287)</f>
        <v/>
      </c>
      <c r="L287">
        <f t="shared" si="4"/>
        <v>15.950000000000001</v>
      </c>
    </row>
    <row r="288" spans="1:12" x14ac:dyDescent="0.2">
      <c r="A288" t="str">
        <f>'1. NOAA Data'!A288</f>
        <v>October</v>
      </c>
      <c r="B288">
        <f>'1. NOAA Data'!B288</f>
        <v>14</v>
      </c>
      <c r="C288" s="4">
        <f>IF('2. Convert to Time'!$C288="",'2. Convert to Time'!E288,'2. Convert to Time'!C288)</f>
        <v>0.2298611111111111</v>
      </c>
      <c r="D288" s="6">
        <f>IF('2. Convert to Time'!$C288="",'2. Convert to Time'!F288,'2. Convert to Time'!D288)</f>
        <v>1.5</v>
      </c>
      <c r="E288" s="4">
        <f>IF('2. Convert to Time'!$C288="",'2. Convert to Time'!G288,'2. Convert to Time'!E288)</f>
        <v>0.47986111111111113</v>
      </c>
      <c r="F288" s="6">
        <f>IF('2. Convert to Time'!$C288="",'2. Convert to Time'!H288,'2. Convert to Time'!F288)</f>
        <v>-2.4</v>
      </c>
      <c r="G288" s="4">
        <f>IF('2. Convert to Time'!$C288="",'2. Convert to Time'!I288,'2. Convert to Time'!G288)</f>
        <v>0.74444444444444446</v>
      </c>
      <c r="H288" s="6">
        <f>IF('2. Convert to Time'!$C288="",'2. Convert to Time'!J288,'2. Convert to Time'!H288)</f>
        <v>1.5</v>
      </c>
      <c r="I288" s="4">
        <f>IF('2. Convert to Time'!$C288="",'2. Convert to Time'!K288,'2. Convert to Time'!I288)</f>
        <v>0.99652777777777779</v>
      </c>
      <c r="J288" s="6" t="str">
        <f>IF('2. Convert to Time'!$C288="",'2. Convert to Time'!L288,'2. Convert to Time'!J288)</f>
        <v/>
      </c>
      <c r="L288">
        <f t="shared" si="4"/>
        <v>17.050694444444446</v>
      </c>
    </row>
    <row r="289" spans="1:12" x14ac:dyDescent="0.2">
      <c r="A289" t="str">
        <f>'1. NOAA Data'!A289</f>
        <v>October</v>
      </c>
      <c r="B289">
        <f>'1. NOAA Data'!B289</f>
        <v>15</v>
      </c>
      <c r="C289" s="4">
        <f>IF('2. Convert to Time'!$C289="",'2. Convert to Time'!E289,'2. Convert to Time'!C289)</f>
        <v>0.25416666666666665</v>
      </c>
      <c r="D289" s="6">
        <f>IF('2. Convert to Time'!$C289="",'2. Convert to Time'!F289,'2. Convert to Time'!D289)</f>
        <v>1.4</v>
      </c>
      <c r="E289" s="4">
        <f>IF('2. Convert to Time'!$C289="",'2. Convert to Time'!G289,'2. Convert to Time'!E289)</f>
        <v>0.50555555555555554</v>
      </c>
      <c r="F289" s="6">
        <f>IF('2. Convert to Time'!$C289="",'2. Convert to Time'!H289,'2. Convert to Time'!F289)</f>
        <v>-2.4</v>
      </c>
      <c r="G289" s="4">
        <f>IF('2. Convert to Time'!$C289="",'2. Convert to Time'!I289,'2. Convert to Time'!G289)</f>
        <v>0.77013888888888893</v>
      </c>
      <c r="H289" s="6">
        <f>IF('2. Convert to Time'!$C289="",'2. Convert to Time'!J289,'2. Convert to Time'!H289)</f>
        <v>1.4</v>
      </c>
      <c r="I289" s="4" t="str">
        <f>IF('2. Convert to Time'!$C289="",'2. Convert to Time'!K289,'2. Convert to Time'!I289)</f>
        <v/>
      </c>
      <c r="J289" s="6" t="str">
        <f>IF('2. Convert to Time'!$C289="",'2. Convert to Time'!L289,'2. Convert to Time'!J289)</f>
        <v/>
      </c>
      <c r="L289">
        <f t="shared" si="4"/>
        <v>16.929861111111109</v>
      </c>
    </row>
    <row r="290" spans="1:12" x14ac:dyDescent="0.2">
      <c r="A290" t="str">
        <f>'1. NOAA Data'!A290</f>
        <v>October</v>
      </c>
      <c r="B290">
        <f>'1. NOAA Data'!B290</f>
        <v>16</v>
      </c>
      <c r="C290" s="4">
        <f>IF('2. Convert to Time'!$C290="",'2. Convert to Time'!E290,'2. Convert to Time'!C290)</f>
        <v>2.2916666666666669E-2</v>
      </c>
      <c r="D290" s="6">
        <f>IF('2. Convert to Time'!$C290="",'2. Convert to Time'!F290,'2. Convert to Time'!D290)</f>
        <v>-2.2999999999999998</v>
      </c>
      <c r="E290" s="4">
        <f>IF('2. Convert to Time'!$C290="",'2. Convert to Time'!G290,'2. Convert to Time'!E290)</f>
        <v>0.27847222222222223</v>
      </c>
      <c r="F290" s="6">
        <f>IF('2. Convert to Time'!$C290="",'2. Convert to Time'!H290,'2. Convert to Time'!F290)</f>
        <v>1.4</v>
      </c>
      <c r="G290" s="4">
        <f>IF('2. Convert to Time'!$C290="",'2. Convert to Time'!I290,'2. Convert to Time'!G290)</f>
        <v>0.53194444444444444</v>
      </c>
      <c r="H290" s="6">
        <f>IF('2. Convert to Time'!$C290="",'2. Convert to Time'!J290,'2. Convert to Time'!H290)</f>
        <v>-2.4</v>
      </c>
      <c r="I290" s="4">
        <f>IF('2. Convert to Time'!$C290="",'2. Convert to Time'!K290,'2. Convert to Time'!I290)</f>
        <v>0.79583333333333339</v>
      </c>
      <c r="J290" s="6">
        <f>IF('2. Convert to Time'!$C290="",'2. Convert to Time'!L290,'2. Convert to Time'!J290)</f>
        <v>1.4</v>
      </c>
      <c r="L290">
        <f t="shared" si="4"/>
        <v>15.729166666666666</v>
      </c>
    </row>
    <row r="291" spans="1:12" x14ac:dyDescent="0.2">
      <c r="A291" t="str">
        <f>'1. NOAA Data'!A291</f>
        <v>October</v>
      </c>
      <c r="B291">
        <f>'1. NOAA Data'!B291</f>
        <v>17</v>
      </c>
      <c r="C291" s="4">
        <f>IF('2. Convert to Time'!$C291="",'2. Convert to Time'!E291,'2. Convert to Time'!C291)</f>
        <v>4.9999999999999996E-2</v>
      </c>
      <c r="D291" s="6">
        <f>IF('2. Convert to Time'!$C291="",'2. Convert to Time'!F291,'2. Convert to Time'!D291)</f>
        <v>-2.2000000000000002</v>
      </c>
      <c r="E291" s="4">
        <f>IF('2. Convert to Time'!$C291="",'2. Convert to Time'!G291,'2. Convert to Time'!E291)</f>
        <v>0.30416666666666664</v>
      </c>
      <c r="F291" s="6">
        <f>IF('2. Convert to Time'!$C291="",'2. Convert to Time'!H291,'2. Convert to Time'!F291)</f>
        <v>1.4</v>
      </c>
      <c r="G291" s="4">
        <f>IF('2. Convert to Time'!$C291="",'2. Convert to Time'!I291,'2. Convert to Time'!G291)</f>
        <v>0.56041666666666667</v>
      </c>
      <c r="H291" s="6">
        <f>IF('2. Convert to Time'!$C291="",'2. Convert to Time'!J291,'2. Convert to Time'!H291)</f>
        <v>-2.4</v>
      </c>
      <c r="I291" s="4">
        <f>IF('2. Convert to Time'!$C291="",'2. Convert to Time'!K291,'2. Convert to Time'!I291)</f>
        <v>0.82430555555555562</v>
      </c>
      <c r="J291" s="6">
        <f>IF('2. Convert to Time'!$C291="",'2. Convert to Time'!L291,'2. Convert to Time'!J291)</f>
        <v>1.4</v>
      </c>
      <c r="L291">
        <f t="shared" si="4"/>
        <v>16.938888888888886</v>
      </c>
    </row>
    <row r="292" spans="1:12" x14ac:dyDescent="0.2">
      <c r="A292" t="str">
        <f>'1. NOAA Data'!A292</f>
        <v>October</v>
      </c>
      <c r="B292">
        <f>'1. NOAA Data'!B292</f>
        <v>18</v>
      </c>
      <c r="C292" s="4">
        <f>IF('2. Convert to Time'!$C292="",'2. Convert to Time'!E292,'2. Convert to Time'!C292)</f>
        <v>7.9861111111111105E-2</v>
      </c>
      <c r="D292" s="6">
        <f>IF('2. Convert to Time'!$C292="",'2. Convert to Time'!F292,'2. Convert to Time'!D292)</f>
        <v>-2.2000000000000002</v>
      </c>
      <c r="E292" s="4">
        <f>IF('2. Convert to Time'!$C292="",'2. Convert to Time'!G292,'2. Convert to Time'!E292)</f>
        <v>0.33333333333333331</v>
      </c>
      <c r="F292" s="6">
        <f>IF('2. Convert to Time'!$C292="",'2. Convert to Time'!H292,'2. Convert to Time'!F292)</f>
        <v>1.4</v>
      </c>
      <c r="G292" s="4">
        <f>IF('2. Convert to Time'!$C292="",'2. Convert to Time'!I292,'2. Convert to Time'!G292)</f>
        <v>0.59166666666666667</v>
      </c>
      <c r="H292" s="6">
        <f>IF('2. Convert to Time'!$C292="",'2. Convert to Time'!J292,'2. Convert to Time'!H292)</f>
        <v>-2.2999999999999998</v>
      </c>
      <c r="I292" s="4">
        <f>IF('2. Convert to Time'!$C292="",'2. Convert to Time'!K292,'2. Convert to Time'!I292)</f>
        <v>0.85625000000000007</v>
      </c>
      <c r="J292" s="6">
        <f>IF('2. Convert to Time'!$C292="",'2. Convert to Time'!L292,'2. Convert to Time'!J292)</f>
        <v>1.3</v>
      </c>
      <c r="L292">
        <f t="shared" si="4"/>
        <v>18.061111111111106</v>
      </c>
    </row>
    <row r="293" spans="1:12" x14ac:dyDescent="0.2">
      <c r="A293" t="str">
        <f>'1. NOAA Data'!A293</f>
        <v>October</v>
      </c>
      <c r="B293">
        <f>'1. NOAA Data'!B293</f>
        <v>19</v>
      </c>
      <c r="C293" s="4">
        <f>IF('2. Convert to Time'!$C293="",'2. Convert to Time'!E293,'2. Convert to Time'!C293)</f>
        <v>0.1125</v>
      </c>
      <c r="D293" s="6">
        <f>IF('2. Convert to Time'!$C293="",'2. Convert to Time'!F293,'2. Convert to Time'!D293)</f>
        <v>-2.1</v>
      </c>
      <c r="E293" s="4">
        <f>IF('2. Convert to Time'!$C293="",'2. Convert to Time'!G293,'2. Convert to Time'!E293)</f>
        <v>0.3666666666666667</v>
      </c>
      <c r="F293" s="6">
        <f>IF('2. Convert to Time'!$C293="",'2. Convert to Time'!H293,'2. Convert to Time'!F293)</f>
        <v>1.3</v>
      </c>
      <c r="G293" s="4">
        <f>IF('2. Convert to Time'!$C293="",'2. Convert to Time'!I293,'2. Convert to Time'!G293)</f>
        <v>0.62708333333333333</v>
      </c>
      <c r="H293" s="6">
        <f>IF('2. Convert to Time'!$C293="",'2. Convert to Time'!J293,'2. Convert to Time'!H293)</f>
        <v>-2.2000000000000002</v>
      </c>
      <c r="I293" s="4">
        <f>IF('2. Convert to Time'!$C293="",'2. Convert to Time'!K293,'2. Convert to Time'!I293)</f>
        <v>0.8930555555555556</v>
      </c>
      <c r="J293" s="6" t="str">
        <f>IF('2. Convert to Time'!$C293="",'2. Convert to Time'!L293,'2. Convert to Time'!J293)</f>
        <v/>
      </c>
      <c r="L293">
        <f t="shared" si="4"/>
        <v>17.999305555555559</v>
      </c>
    </row>
    <row r="294" spans="1:12" x14ac:dyDescent="0.2">
      <c r="A294" t="str">
        <f>'1. NOAA Data'!A294</f>
        <v>October</v>
      </c>
      <c r="B294">
        <f>'1. NOAA Data'!B294</f>
        <v>20</v>
      </c>
      <c r="C294" s="4">
        <f>IF('2. Convert to Time'!$C294="",'2. Convert to Time'!E294,'2. Convert to Time'!C294)</f>
        <v>0.15</v>
      </c>
      <c r="D294" s="6">
        <f>IF('2. Convert to Time'!$C294="",'2. Convert to Time'!F294,'2. Convert to Time'!D294)</f>
        <v>-2.1</v>
      </c>
      <c r="E294" s="4">
        <f>IF('2. Convert to Time'!$C294="",'2. Convert to Time'!G294,'2. Convert to Time'!E294)</f>
        <v>0.4069444444444445</v>
      </c>
      <c r="F294" s="6">
        <f>IF('2. Convert to Time'!$C294="",'2. Convert to Time'!H294,'2. Convert to Time'!F294)</f>
        <v>1.3</v>
      </c>
      <c r="G294" s="4">
        <f>IF('2. Convert to Time'!$C294="",'2. Convert to Time'!I294,'2. Convert to Time'!G294)</f>
        <v>0.66805555555555562</v>
      </c>
      <c r="H294" s="6">
        <f>IF('2. Convert to Time'!$C294="",'2. Convert to Time'!J294,'2. Convert to Time'!H294)</f>
        <v>-2.2000000000000002</v>
      </c>
      <c r="I294" s="4">
        <f>IF('2. Convert to Time'!$C294="",'2. Convert to Time'!K294,'2. Convert to Time'!I294)</f>
        <v>0.93472222222222223</v>
      </c>
      <c r="J294" s="6" t="str">
        <f>IF('2. Convert to Time'!$C294="",'2. Convert to Time'!L294,'2. Convert to Time'!J294)</f>
        <v/>
      </c>
      <c r="L294">
        <f t="shared" si="4"/>
        <v>19.159722222222221</v>
      </c>
    </row>
    <row r="295" spans="1:12" x14ac:dyDescent="0.2">
      <c r="A295" t="str">
        <f>'1. NOAA Data'!A295</f>
        <v>October</v>
      </c>
      <c r="B295">
        <f>'1. NOAA Data'!B295</f>
        <v>21</v>
      </c>
      <c r="C295" s="4">
        <f>IF('2. Convert to Time'!$C295="",'2. Convert to Time'!E295,'2. Convert to Time'!C295)</f>
        <v>0.19166666666666665</v>
      </c>
      <c r="D295" s="6">
        <f>IF('2. Convert to Time'!$C295="",'2. Convert to Time'!F295,'2. Convert to Time'!D295)</f>
        <v>-2.1</v>
      </c>
      <c r="E295" s="4">
        <f>IF('2. Convert to Time'!$C295="",'2. Convert to Time'!G295,'2. Convert to Time'!E295)</f>
        <v>0.45208333333333334</v>
      </c>
      <c r="F295" s="6">
        <f>IF('2. Convert to Time'!$C295="",'2. Convert to Time'!H295,'2. Convert to Time'!F295)</f>
        <v>1.3</v>
      </c>
      <c r="G295" s="4">
        <f>IF('2. Convert to Time'!$C295="",'2. Convert to Time'!I295,'2. Convert to Time'!G295)</f>
        <v>0.71180555555555547</v>
      </c>
      <c r="H295" s="6">
        <f>IF('2. Convert to Time'!$C295="",'2. Convert to Time'!J295,'2. Convert to Time'!H295)</f>
        <v>-2.2000000000000002</v>
      </c>
      <c r="I295" s="4">
        <f>IF('2. Convert to Time'!$C295="",'2. Convert to Time'!K295,'2. Convert to Time'!I295)</f>
        <v>0.97986111111111107</v>
      </c>
      <c r="J295" s="6" t="str">
        <f>IF('2. Convert to Time'!$C295="",'2. Convert to Time'!L295,'2. Convert to Time'!J295)</f>
        <v/>
      </c>
      <c r="L295">
        <f t="shared" si="4"/>
        <v>20.335416666666667</v>
      </c>
    </row>
    <row r="296" spans="1:12" x14ac:dyDescent="0.2">
      <c r="A296" t="str">
        <f>'1. NOAA Data'!A296</f>
        <v>October</v>
      </c>
      <c r="B296">
        <f>'1. NOAA Data'!B296</f>
        <v>22</v>
      </c>
      <c r="C296" s="4">
        <f>IF('2. Convert to Time'!$C296="",'2. Convert to Time'!E296,'2. Convert to Time'!C296)</f>
        <v>0.23472222222222219</v>
      </c>
      <c r="D296" s="6">
        <f>IF('2. Convert to Time'!$C296="",'2. Convert to Time'!F296,'2. Convert to Time'!D296)</f>
        <v>-2.2000000000000002</v>
      </c>
      <c r="E296" s="4">
        <f>IF('2. Convert to Time'!$C296="",'2. Convert to Time'!G296,'2. Convert to Time'!E296)</f>
        <v>0.5</v>
      </c>
      <c r="F296" s="6">
        <f>IF('2. Convert to Time'!$C296="",'2. Convert to Time'!H296,'2. Convert to Time'!F296)</f>
        <v>1.3</v>
      </c>
      <c r="G296" s="4">
        <f>IF('2. Convert to Time'!$C296="",'2. Convert to Time'!I296,'2. Convert to Time'!G296)</f>
        <v>0.75624999999999998</v>
      </c>
      <c r="H296" s="6">
        <f>IF('2. Convert to Time'!$C296="",'2. Convert to Time'!J296,'2. Convert to Time'!H296)</f>
        <v>-2.2000000000000002</v>
      </c>
      <c r="I296" s="4" t="str">
        <f>IF('2. Convert to Time'!$C296="",'2. Convert to Time'!K296,'2. Convert to Time'!I296)</f>
        <v/>
      </c>
      <c r="J296" s="6" t="str">
        <f>IF('2. Convert to Time'!$C296="",'2. Convert to Time'!L296,'2. Convert to Time'!J296)</f>
        <v/>
      </c>
      <c r="L296">
        <f t="shared" si="4"/>
        <v>20.390972222222224</v>
      </c>
    </row>
    <row r="297" spans="1:12" x14ac:dyDescent="0.2">
      <c r="A297" t="str">
        <f>'1. NOAA Data'!A297</f>
        <v>October</v>
      </c>
      <c r="B297">
        <f>'1. NOAA Data'!B297</f>
        <v>23</v>
      </c>
      <c r="C297" s="4">
        <f>IF('2. Convert to Time'!$C297="",'2. Convert to Time'!E297,'2. Convert to Time'!C297)</f>
        <v>2.4305555555555556E-2</v>
      </c>
      <c r="D297" s="6">
        <f>IF('2. Convert to Time'!$C297="",'2. Convert to Time'!F297,'2. Convert to Time'!D297)</f>
        <v>1.4</v>
      </c>
      <c r="E297" s="4">
        <f>IF('2. Convert to Time'!$C297="",'2. Convert to Time'!G297,'2. Convert to Time'!E297)</f>
        <v>0.27708333333333335</v>
      </c>
      <c r="F297" s="6">
        <f>IF('2. Convert to Time'!$C297="",'2. Convert to Time'!H297,'2. Convert to Time'!F297)</f>
        <v>-2.2999999999999998</v>
      </c>
      <c r="G297" s="4">
        <f>IF('2. Convert to Time'!$C297="",'2. Convert to Time'!I297,'2. Convert to Time'!G297)</f>
        <v>0.54513888888888895</v>
      </c>
      <c r="H297" s="6">
        <f>IF('2. Convert to Time'!$C297="",'2. Convert to Time'!J297,'2. Convert to Time'!H297)</f>
        <v>1.4</v>
      </c>
      <c r="I297" s="4">
        <f>IF('2. Convert to Time'!$C297="",'2. Convert to Time'!K297,'2. Convert to Time'!I297)</f>
        <v>0.7993055555555556</v>
      </c>
      <c r="J297" s="6">
        <f>IF('2. Convert to Time'!$C297="",'2. Convert to Time'!L297,'2. Convert to Time'!J297)</f>
        <v>-2.2999999999999998</v>
      </c>
      <c r="L297">
        <f t="shared" si="4"/>
        <v>22.845833333333331</v>
      </c>
    </row>
    <row r="298" spans="1:12" x14ac:dyDescent="0.2">
      <c r="A298" t="str">
        <f>'1. NOAA Data'!A298</f>
        <v>October</v>
      </c>
      <c r="B298">
        <f>'1. NOAA Data'!B298</f>
        <v>24</v>
      </c>
      <c r="C298" s="4">
        <f>IF('2. Convert to Time'!$C298="",'2. Convert to Time'!E298,'2. Convert to Time'!C298)</f>
        <v>6.6666666666666666E-2</v>
      </c>
      <c r="D298" s="6">
        <f>IF('2. Convert to Time'!$C298="",'2. Convert to Time'!F298,'2. Convert to Time'!D298)</f>
        <v>1.4</v>
      </c>
      <c r="E298" s="4">
        <f>IF('2. Convert to Time'!$C298="",'2. Convert to Time'!G298,'2. Convert to Time'!E298)</f>
        <v>0.31805555555555554</v>
      </c>
      <c r="F298" s="6">
        <f>IF('2. Convert to Time'!$C298="",'2. Convert to Time'!H298,'2. Convert to Time'!F298)</f>
        <v>-2.4</v>
      </c>
      <c r="G298" s="4">
        <f>IF('2. Convert to Time'!$C298="",'2. Convert to Time'!I298,'2. Convert to Time'!G298)</f>
        <v>0.58750000000000002</v>
      </c>
      <c r="H298" s="6">
        <f>IF('2. Convert to Time'!$C298="",'2. Convert to Time'!J298,'2. Convert to Time'!H298)</f>
        <v>1.5</v>
      </c>
      <c r="I298" s="4">
        <f>IF('2. Convert to Time'!$C298="",'2. Convert to Time'!K298,'2. Convert to Time'!I298)</f>
        <v>0.83958333333333324</v>
      </c>
      <c r="J298" s="6">
        <f>IF('2. Convert to Time'!$C298="",'2. Convert to Time'!L298,'2. Convert to Time'!J298)</f>
        <v>-2.4</v>
      </c>
      <c r="L298">
        <f t="shared" si="4"/>
        <v>23.911805555555556</v>
      </c>
    </row>
    <row r="299" spans="1:12" x14ac:dyDescent="0.2">
      <c r="A299" t="str">
        <f>'1. NOAA Data'!A299</f>
        <v>October</v>
      </c>
      <c r="B299">
        <f>'1. NOAA Data'!B299</f>
        <v>25</v>
      </c>
      <c r="C299" s="4">
        <f>IF('2. Convert to Time'!$C299="",'2. Convert to Time'!E299,'2. Convert to Time'!C299)</f>
        <v>0.10555555555555556</v>
      </c>
      <c r="D299" s="6">
        <f>IF('2. Convert to Time'!$C299="",'2. Convert to Time'!F299,'2. Convert to Time'!D299)</f>
        <v>1.6</v>
      </c>
      <c r="E299" s="4">
        <f>IF('2. Convert to Time'!$C299="",'2. Convert to Time'!G299,'2. Convert to Time'!E299)</f>
        <v>0.35625000000000001</v>
      </c>
      <c r="F299" s="6">
        <f>IF('2. Convert to Time'!$C299="",'2. Convert to Time'!H299,'2. Convert to Time'!F299)</f>
        <v>-2.5</v>
      </c>
      <c r="G299" s="4">
        <f>IF('2. Convert to Time'!$C299="",'2. Convert to Time'!I299,'2. Convert to Time'!G299)</f>
        <v>0.62708333333333333</v>
      </c>
      <c r="H299" s="6">
        <f>IF('2. Convert to Time'!$C299="",'2. Convert to Time'!J299,'2. Convert to Time'!H299)</f>
        <v>1.6</v>
      </c>
      <c r="I299" s="4">
        <f>IF('2. Convert to Time'!$C299="",'2. Convert to Time'!K299,'2. Convert to Time'!I299)</f>
        <v>0.87777777777777777</v>
      </c>
      <c r="J299" s="6" t="str">
        <f>IF('2. Convert to Time'!$C299="",'2. Convert to Time'!L299,'2. Convert to Time'!J299)</f>
        <v/>
      </c>
      <c r="L299">
        <f t="shared" si="4"/>
        <v>27.666666666666668</v>
      </c>
    </row>
    <row r="300" spans="1:12" x14ac:dyDescent="0.2">
      <c r="A300" t="str">
        <f>'1. NOAA Data'!A300</f>
        <v>October</v>
      </c>
      <c r="B300">
        <f>'1. NOAA Data'!B300</f>
        <v>26</v>
      </c>
      <c r="C300" s="4">
        <f>IF('2. Convert to Time'!$C300="",'2. Convert to Time'!E300,'2. Convert to Time'!C300)</f>
        <v>0.14305555555555557</v>
      </c>
      <c r="D300" s="6">
        <f>IF('2. Convert to Time'!$C300="",'2. Convert to Time'!F300,'2. Convert to Time'!D300)</f>
        <v>1.6</v>
      </c>
      <c r="E300" s="4">
        <f>IF('2. Convert to Time'!$C300="",'2. Convert to Time'!G300,'2. Convert to Time'!E300)</f>
        <v>0.39305555555555555</v>
      </c>
      <c r="F300" s="6">
        <f>IF('2. Convert to Time'!$C300="",'2. Convert to Time'!H300,'2. Convert to Time'!F300)</f>
        <v>-2.6</v>
      </c>
      <c r="G300" s="4">
        <f>IF('2. Convert to Time'!$C300="",'2. Convert to Time'!I300,'2. Convert to Time'!G300)</f>
        <v>0.6645833333333333</v>
      </c>
      <c r="H300" s="6">
        <f>IF('2. Convert to Time'!$C300="",'2. Convert to Time'!J300,'2. Convert to Time'!H300)</f>
        <v>1.6</v>
      </c>
      <c r="I300" s="4">
        <f>IF('2. Convert to Time'!$C300="",'2. Convert to Time'!K300,'2. Convert to Time'!I300)</f>
        <v>0.9145833333333333</v>
      </c>
      <c r="J300" s="6" t="str">
        <f>IF('2. Convert to Time'!$C300="",'2. Convert to Time'!L300,'2. Convert to Time'!J300)</f>
        <v/>
      </c>
      <c r="L300">
        <f t="shared" si="4"/>
        <v>28.715277777777779</v>
      </c>
    </row>
    <row r="301" spans="1:12" x14ac:dyDescent="0.2">
      <c r="A301" t="str">
        <f>'1. NOAA Data'!A301</f>
        <v>October</v>
      </c>
      <c r="B301">
        <f>'1. NOAA Data'!B301</f>
        <v>27</v>
      </c>
      <c r="C301" s="4">
        <f>IF('2. Convert to Time'!$C301="",'2. Convert to Time'!E301,'2. Convert to Time'!C301)</f>
        <v>0.17916666666666667</v>
      </c>
      <c r="D301" s="6">
        <f>IF('2. Convert to Time'!$C301="",'2. Convert to Time'!F301,'2. Convert to Time'!D301)</f>
        <v>1.7</v>
      </c>
      <c r="E301" s="4">
        <f>IF('2. Convert to Time'!$C301="",'2. Convert to Time'!G301,'2. Convert to Time'!E301)</f>
        <v>0.4291666666666667</v>
      </c>
      <c r="F301" s="6">
        <f>IF('2. Convert to Time'!$C301="",'2. Convert to Time'!H301,'2. Convert to Time'!F301)</f>
        <v>-2.6</v>
      </c>
      <c r="G301" s="4">
        <f>IF('2. Convert to Time'!$C301="",'2. Convert to Time'!I301,'2. Convert to Time'!G301)</f>
        <v>0.7006944444444444</v>
      </c>
      <c r="H301" s="6">
        <f>IF('2. Convert to Time'!$C301="",'2. Convert to Time'!J301,'2. Convert to Time'!H301)</f>
        <v>1.7</v>
      </c>
      <c r="I301" s="4">
        <f>IF('2. Convert to Time'!$C301="",'2. Convert to Time'!K301,'2. Convert to Time'!I301)</f>
        <v>0.95000000000000007</v>
      </c>
      <c r="J301" s="6" t="str">
        <f>IF('2. Convert to Time'!$C301="",'2. Convert to Time'!L301,'2. Convert to Time'!J301)</f>
        <v/>
      </c>
      <c r="L301">
        <f t="shared" si="4"/>
        <v>30.059027777777775</v>
      </c>
    </row>
    <row r="302" spans="1:12" x14ac:dyDescent="0.2">
      <c r="A302" t="str">
        <f>'1. NOAA Data'!A302</f>
        <v>October</v>
      </c>
      <c r="B302">
        <f>'1. NOAA Data'!B302</f>
        <v>28</v>
      </c>
      <c r="C302" s="4">
        <f>IF('2. Convert to Time'!$C302="",'2. Convert to Time'!E302,'2. Convert to Time'!C302)</f>
        <v>0.21388888888888891</v>
      </c>
      <c r="D302" s="6">
        <f>IF('2. Convert to Time'!$C302="",'2. Convert to Time'!F302,'2. Convert to Time'!D302)</f>
        <v>1.7</v>
      </c>
      <c r="E302" s="4">
        <f>IF('2. Convert to Time'!$C302="",'2. Convert to Time'!G302,'2. Convert to Time'!E302)</f>
        <v>0.46458333333333335</v>
      </c>
      <c r="F302" s="6">
        <f>IF('2. Convert to Time'!$C302="",'2. Convert to Time'!H302,'2. Convert to Time'!F302)</f>
        <v>-2.6</v>
      </c>
      <c r="G302" s="4">
        <f>IF('2. Convert to Time'!$C302="",'2. Convert to Time'!I302,'2. Convert to Time'!G302)</f>
        <v>0.7368055555555556</v>
      </c>
      <c r="H302" s="6">
        <f>IF('2. Convert to Time'!$C302="",'2. Convert to Time'!J302,'2. Convert to Time'!H302)</f>
        <v>1.6</v>
      </c>
      <c r="I302" s="4">
        <f>IF('2. Convert to Time'!$C302="",'2. Convert to Time'!K302,'2. Convert to Time'!I302)</f>
        <v>0.98541666666666661</v>
      </c>
      <c r="J302" s="6" t="str">
        <f>IF('2. Convert to Time'!$C302="",'2. Convert to Time'!L302,'2. Convert to Time'!J302)</f>
        <v/>
      </c>
      <c r="L302">
        <f t="shared" si="4"/>
        <v>31.100694444444443</v>
      </c>
    </row>
    <row r="303" spans="1:12" x14ac:dyDescent="0.2">
      <c r="A303" t="str">
        <f>'1. NOAA Data'!A303</f>
        <v>October</v>
      </c>
      <c r="B303">
        <f>'1. NOAA Data'!B303</f>
        <v>29</v>
      </c>
      <c r="C303" s="4">
        <f>IF('2. Convert to Time'!$C303="",'2. Convert to Time'!E303,'2. Convert to Time'!C303)</f>
        <v>0.24930555555555556</v>
      </c>
      <c r="D303" s="6">
        <f>IF('2. Convert to Time'!$C303="",'2. Convert to Time'!F303,'2. Convert to Time'!D303)</f>
        <v>1.6</v>
      </c>
      <c r="E303" s="4">
        <f>IF('2. Convert to Time'!$C303="",'2. Convert to Time'!G303,'2. Convert to Time'!E303)</f>
        <v>0.5</v>
      </c>
      <c r="F303" s="6">
        <f>IF('2. Convert to Time'!$C303="",'2. Convert to Time'!H303,'2. Convert to Time'!F303)</f>
        <v>-2.6</v>
      </c>
      <c r="G303" s="4">
        <f>IF('2. Convert to Time'!$C303="",'2. Convert to Time'!I303,'2. Convert to Time'!G303)</f>
        <v>0.7729166666666667</v>
      </c>
      <c r="H303" s="6">
        <f>IF('2. Convert to Time'!$C303="",'2. Convert to Time'!J303,'2. Convert to Time'!H303)</f>
        <v>1.6</v>
      </c>
      <c r="I303" s="4" t="str">
        <f>IF('2. Convert to Time'!$C303="",'2. Convert to Time'!K303,'2. Convert to Time'!I303)</f>
        <v/>
      </c>
      <c r="J303" s="6" t="str">
        <f>IF('2. Convert to Time'!$C303="",'2. Convert to Time'!L303,'2. Convert to Time'!J303)</f>
        <v/>
      </c>
      <c r="L303">
        <f t="shared" si="4"/>
        <v>31.122222222222224</v>
      </c>
    </row>
    <row r="304" spans="1:12" x14ac:dyDescent="0.2">
      <c r="A304" t="str">
        <f>'1. NOAA Data'!A304</f>
        <v>October</v>
      </c>
      <c r="B304">
        <f>'1. NOAA Data'!B304</f>
        <v>30</v>
      </c>
      <c r="C304" s="4">
        <f>IF('2. Convert to Time'!$C304="",'2. Convert to Time'!E304,'2. Convert to Time'!C304)</f>
        <v>2.0833333333333332E-2</v>
      </c>
      <c r="D304" s="6">
        <f>IF('2. Convert to Time'!$C304="",'2. Convert to Time'!F304,'2. Convert to Time'!D304)</f>
        <v>-2.5</v>
      </c>
      <c r="E304" s="4">
        <f>IF('2. Convert to Time'!$C304="",'2. Convert to Time'!G304,'2. Convert to Time'!E304)</f>
        <v>0.28541666666666665</v>
      </c>
      <c r="F304" s="6">
        <f>IF('2. Convert to Time'!$C304="",'2. Convert to Time'!H304,'2. Convert to Time'!F304)</f>
        <v>1.6</v>
      </c>
      <c r="G304" s="4">
        <f>IF('2. Convert to Time'!$C304="",'2. Convert to Time'!I304,'2. Convert to Time'!G304)</f>
        <v>0.53541666666666665</v>
      </c>
      <c r="H304" s="6">
        <f>IF('2. Convert to Time'!$C304="",'2. Convert to Time'!J304,'2. Convert to Time'!H304)</f>
        <v>-2.5</v>
      </c>
      <c r="I304" s="4">
        <f>IF('2. Convert to Time'!$C304="",'2. Convert to Time'!K304,'2. Convert to Time'!I304)</f>
        <v>0.80902777777777779</v>
      </c>
      <c r="J304" s="6">
        <f>IF('2. Convert to Time'!$C304="",'2. Convert to Time'!L304,'2. Convert to Time'!J304)</f>
        <v>1.5</v>
      </c>
      <c r="L304">
        <f t="shared" si="4"/>
        <v>29.750694444444445</v>
      </c>
    </row>
    <row r="305" spans="1:12" x14ac:dyDescent="0.2">
      <c r="A305" t="str">
        <f>'1. NOAA Data'!A305</f>
        <v>October</v>
      </c>
      <c r="B305">
        <f>'1. NOAA Data'!B305</f>
        <v>31</v>
      </c>
      <c r="C305" s="4">
        <f>IF('2. Convert to Time'!$C305="",'2. Convert to Time'!E305,'2. Convert to Time'!C305)</f>
        <v>5.6944444444444443E-2</v>
      </c>
      <c r="D305" s="6">
        <f>IF('2. Convert to Time'!$C305="",'2. Convert to Time'!F305,'2. Convert to Time'!D305)</f>
        <v>-2.4</v>
      </c>
      <c r="E305" s="4">
        <f>IF('2. Convert to Time'!$C305="",'2. Convert to Time'!G305,'2. Convert to Time'!E305)</f>
        <v>0.32222222222222224</v>
      </c>
      <c r="F305" s="6">
        <f>IF('2. Convert to Time'!$C305="",'2. Convert to Time'!H305,'2. Convert to Time'!F305)</f>
        <v>1.5</v>
      </c>
      <c r="G305" s="4">
        <f>IF('2. Convert to Time'!$C305="",'2. Convert to Time'!I305,'2. Convert to Time'!G305)</f>
        <v>0.57222222222222219</v>
      </c>
      <c r="H305" s="6">
        <f>IF('2. Convert to Time'!$C305="",'2. Convert to Time'!J305,'2. Convert to Time'!H305)</f>
        <v>-2.4</v>
      </c>
      <c r="I305" s="4">
        <f>IF('2. Convert to Time'!$C305="",'2. Convert to Time'!K305,'2. Convert to Time'!I305)</f>
        <v>0.84722222222222221</v>
      </c>
      <c r="J305" s="6">
        <f>IF('2. Convert to Time'!$C305="",'2. Convert to Time'!L305,'2. Convert to Time'!J305)</f>
        <v>1.4</v>
      </c>
      <c r="L305">
        <f t="shared" si="4"/>
        <v>30.898611111111112</v>
      </c>
    </row>
    <row r="306" spans="1:12" x14ac:dyDescent="0.2">
      <c r="A306" t="str">
        <f>'1. NOAA Data'!A306</f>
        <v>November</v>
      </c>
      <c r="B306">
        <f>'1. NOAA Data'!B306</f>
        <v>1</v>
      </c>
      <c r="C306" s="4">
        <f>IF('2. Convert to Time'!$C306="",'2. Convert to Time'!E306,'2. Convert to Time'!C306)</f>
        <v>5.2777777777777778E-2</v>
      </c>
      <c r="D306" s="6">
        <f>IF('2. Convert to Time'!$C306="",'2. Convert to Time'!F306,'2. Convert to Time'!D306)</f>
        <v>-2.2000000000000002</v>
      </c>
      <c r="E306" s="4">
        <f>IF('2. Convert to Time'!$C306="",'2. Convert to Time'!G306,'2. Convert to Time'!E306)</f>
        <v>0.31944444444444448</v>
      </c>
      <c r="F306" s="6">
        <f>IF('2. Convert to Time'!$C306="",'2. Convert to Time'!H306,'2. Convert to Time'!F306)</f>
        <v>1.4</v>
      </c>
      <c r="G306" s="4">
        <f>IF('2. Convert to Time'!$C306="",'2. Convert to Time'!I306,'2. Convert to Time'!G306)</f>
        <v>0.56874999999999998</v>
      </c>
      <c r="H306" s="6">
        <f>IF('2. Convert to Time'!$C306="",'2. Convert to Time'!J306,'2. Convert to Time'!H306)</f>
        <v>-2.2000000000000002</v>
      </c>
      <c r="I306" s="4">
        <f>IF('2. Convert to Time'!$C306="",'2. Convert to Time'!K306,'2. Convert to Time'!I306)</f>
        <v>0.84444444444444444</v>
      </c>
      <c r="J306" s="6">
        <f>IF('2. Convert to Time'!$C306="",'2. Convert to Time'!L306,'2. Convert to Time'!J306)</f>
        <v>1.3</v>
      </c>
      <c r="L306">
        <f t="shared" si="4"/>
        <v>1.0854166666666663</v>
      </c>
    </row>
    <row r="307" spans="1:12" x14ac:dyDescent="0.2">
      <c r="A307" t="str">
        <f>'1. NOAA Data'!A307</f>
        <v>November</v>
      </c>
      <c r="B307">
        <f>'1. NOAA Data'!B307</f>
        <v>2</v>
      </c>
      <c r="C307" s="4">
        <f>IF('2. Convert to Time'!$C307="",'2. Convert to Time'!E307,'2. Convert to Time'!C307)</f>
        <v>9.1666666666666674E-2</v>
      </c>
      <c r="D307" s="6">
        <f>IF('2. Convert to Time'!$C307="",'2. Convert to Time'!F307,'2. Convert to Time'!D307)</f>
        <v>-2.1</v>
      </c>
      <c r="E307" s="4">
        <f>IF('2. Convert to Time'!$C307="",'2. Convert to Time'!G307,'2. Convert to Time'!E307)</f>
        <v>0.36041666666666666</v>
      </c>
      <c r="F307" s="6">
        <f>IF('2. Convert to Time'!$C307="",'2. Convert to Time'!H307,'2. Convert to Time'!F307)</f>
        <v>1.3</v>
      </c>
      <c r="G307" s="4">
        <f>IF('2. Convert to Time'!$C307="",'2. Convert to Time'!I307,'2. Convert to Time'!G307)</f>
        <v>0.60902777777777783</v>
      </c>
      <c r="H307" s="6">
        <f>IF('2. Convert to Time'!$C307="",'2. Convert to Time'!J307,'2. Convert to Time'!H307)</f>
        <v>-2.1</v>
      </c>
      <c r="I307" s="4">
        <f>IF('2. Convert to Time'!$C307="",'2. Convert to Time'!K307,'2. Convert to Time'!I307)</f>
        <v>0.88541666666666663</v>
      </c>
      <c r="J307" s="6" t="str">
        <f>IF('2. Convert to Time'!$C307="",'2. Convert to Time'!L307,'2. Convert to Time'!J307)</f>
        <v/>
      </c>
      <c r="L307">
        <f t="shared" si="4"/>
        <v>1.0465277777777775</v>
      </c>
    </row>
    <row r="308" spans="1:12" x14ac:dyDescent="0.2">
      <c r="A308" t="str">
        <f>'1. NOAA Data'!A308</f>
        <v>November</v>
      </c>
      <c r="B308">
        <f>'1. NOAA Data'!B308</f>
        <v>3</v>
      </c>
      <c r="C308" s="4">
        <f>IF('2. Convert to Time'!$C308="",'2. Convert to Time'!E308,'2. Convert to Time'!C308)</f>
        <v>0.13125000000000001</v>
      </c>
      <c r="D308" s="6">
        <f>IF('2. Convert to Time'!$C308="",'2. Convert to Time'!F308,'2. Convert to Time'!D308)</f>
        <v>-2</v>
      </c>
      <c r="E308" s="4">
        <f>IF('2. Convert to Time'!$C308="",'2. Convert to Time'!G308,'2. Convert to Time'!E308)</f>
        <v>0.40347222222222223</v>
      </c>
      <c r="F308" s="6">
        <f>IF('2. Convert to Time'!$C308="",'2. Convert to Time'!H308,'2. Convert to Time'!F308)</f>
        <v>1.2</v>
      </c>
      <c r="G308" s="4">
        <f>IF('2. Convert to Time'!$C308="",'2. Convert to Time'!I308,'2. Convert to Time'!G308)</f>
        <v>0.65</v>
      </c>
      <c r="H308" s="6">
        <f>IF('2. Convert to Time'!$C308="",'2. Convert to Time'!J308,'2. Convert to Time'!H308)</f>
        <v>-2</v>
      </c>
      <c r="I308" s="4">
        <f>IF('2. Convert to Time'!$C308="",'2. Convert to Time'!K308,'2. Convert to Time'!I308)</f>
        <v>0.92708333333333337</v>
      </c>
      <c r="J308" s="6" t="str">
        <f>IF('2. Convert to Time'!$C308="",'2. Convert to Time'!L308,'2. Convert to Time'!J308)</f>
        <v/>
      </c>
      <c r="L308">
        <f t="shared" si="4"/>
        <v>2.3118055555555559</v>
      </c>
    </row>
    <row r="309" spans="1:12" x14ac:dyDescent="0.2">
      <c r="A309" t="str">
        <f>'1. NOAA Data'!A309</f>
        <v>November</v>
      </c>
      <c r="B309">
        <f>'1. NOAA Data'!B309</f>
        <v>4</v>
      </c>
      <c r="C309" s="4">
        <f>IF('2. Convert to Time'!$C309="",'2. Convert to Time'!E309,'2. Convert to Time'!C309)</f>
        <v>0.17152777777777775</v>
      </c>
      <c r="D309" s="6">
        <f>IF('2. Convert to Time'!$C309="",'2. Convert to Time'!F309,'2. Convert to Time'!D309)</f>
        <v>-1.9</v>
      </c>
      <c r="E309" s="4">
        <f>IF('2. Convert to Time'!$C309="",'2. Convert to Time'!G309,'2. Convert to Time'!E309)</f>
        <v>0.44513888888888892</v>
      </c>
      <c r="F309" s="6">
        <f>IF('2. Convert to Time'!$C309="",'2. Convert to Time'!H309,'2. Convert to Time'!F309)</f>
        <v>1.2</v>
      </c>
      <c r="G309" s="4">
        <f>IF('2. Convert to Time'!$C309="",'2. Convert to Time'!I309,'2. Convert to Time'!G309)</f>
        <v>0.69027777777777777</v>
      </c>
      <c r="H309" s="6">
        <f>IF('2. Convert to Time'!$C309="",'2. Convert to Time'!J309,'2. Convert to Time'!H309)</f>
        <v>-2</v>
      </c>
      <c r="I309" s="4">
        <f>IF('2. Convert to Time'!$C309="",'2. Convert to Time'!K309,'2. Convert to Time'!I309)</f>
        <v>0.96666666666666667</v>
      </c>
      <c r="J309" s="6" t="str">
        <f>IF('2. Convert to Time'!$C309="",'2. Convert to Time'!L309,'2. Convert to Time'!J309)</f>
        <v/>
      </c>
      <c r="L309">
        <f t="shared" si="4"/>
        <v>3.5736111111111111</v>
      </c>
    </row>
    <row r="310" spans="1:12" x14ac:dyDescent="0.2">
      <c r="A310" t="str">
        <f>'1. NOAA Data'!A310</f>
        <v>November</v>
      </c>
      <c r="B310">
        <f>'1. NOAA Data'!B310</f>
        <v>5</v>
      </c>
      <c r="C310" s="4">
        <f>IF('2. Convert to Time'!$C310="",'2. Convert to Time'!E310,'2. Convert to Time'!C310)</f>
        <v>0.20972222222222223</v>
      </c>
      <c r="D310" s="6">
        <f>IF('2. Convert to Time'!$C310="",'2. Convert to Time'!F310,'2. Convert to Time'!D310)</f>
        <v>-2</v>
      </c>
      <c r="E310" s="4">
        <f>IF('2. Convert to Time'!$C310="",'2. Convert to Time'!G310,'2. Convert to Time'!E310)</f>
        <v>0.48472222222222222</v>
      </c>
      <c r="F310" s="6">
        <f>IF('2. Convert to Time'!$C310="",'2. Convert to Time'!H310,'2. Convert to Time'!F310)</f>
        <v>1.2</v>
      </c>
      <c r="G310" s="4">
        <f>IF('2. Convert to Time'!$C310="",'2. Convert to Time'!I310,'2. Convert to Time'!G310)</f>
        <v>0.7284722222222223</v>
      </c>
      <c r="H310" s="6">
        <f>IF('2. Convert to Time'!$C310="",'2. Convert to Time'!J310,'2. Convert to Time'!H310)</f>
        <v>-2</v>
      </c>
      <c r="I310" s="4" t="str">
        <f>IF('2. Convert to Time'!$C310="",'2. Convert to Time'!K310,'2. Convert to Time'!I310)</f>
        <v/>
      </c>
      <c r="J310" s="6" t="str">
        <f>IF('2. Convert to Time'!$C310="",'2. Convert to Time'!L310,'2. Convert to Time'!J310)</f>
        <v/>
      </c>
      <c r="L310">
        <f t="shared" si="4"/>
        <v>3.6229166666666659</v>
      </c>
    </row>
    <row r="311" spans="1:12" x14ac:dyDescent="0.2">
      <c r="A311" t="str">
        <f>'1. NOAA Data'!A311</f>
        <v>November</v>
      </c>
      <c r="B311">
        <f>'1. NOAA Data'!B311</f>
        <v>6</v>
      </c>
      <c r="C311" s="4">
        <f>IF('2. Convert to Time'!$C311="",'2. Convert to Time'!E311,'2. Convert to Time'!C311)</f>
        <v>2.7777777777777779E-3</v>
      </c>
      <c r="D311" s="6">
        <f>IF('2. Convert to Time'!$C311="",'2. Convert to Time'!F311,'2. Convert to Time'!D311)</f>
        <v>1.2</v>
      </c>
      <c r="E311" s="4">
        <f>IF('2. Convert to Time'!$C311="",'2. Convert to Time'!G311,'2. Convert to Time'!E311)</f>
        <v>0.24513888888888888</v>
      </c>
      <c r="F311" s="6">
        <f>IF('2. Convert to Time'!$C311="",'2. Convert to Time'!H311,'2. Convert to Time'!F311)</f>
        <v>-2</v>
      </c>
      <c r="G311" s="4">
        <f>IF('2. Convert to Time'!$C311="",'2. Convert to Time'!I311,'2. Convert to Time'!G311)</f>
        <v>0.52013888888888882</v>
      </c>
      <c r="H311" s="6">
        <f>IF('2. Convert to Time'!$C311="",'2. Convert to Time'!J311,'2. Convert to Time'!H311)</f>
        <v>1.2</v>
      </c>
      <c r="I311" s="4">
        <f>IF('2. Convert to Time'!$C311="",'2. Convert to Time'!K311,'2. Convert to Time'!I311)</f>
        <v>0.7631944444444444</v>
      </c>
      <c r="J311" s="6">
        <f>IF('2. Convert to Time'!$C311="",'2. Convert to Time'!L311,'2. Convert to Time'!J311)</f>
        <v>-2</v>
      </c>
      <c r="L311">
        <f t="shared" si="4"/>
        <v>5.9312500000000004</v>
      </c>
    </row>
    <row r="312" spans="1:12" x14ac:dyDescent="0.2">
      <c r="A312" t="str">
        <f>'1. NOAA Data'!A312</f>
        <v>November</v>
      </c>
      <c r="B312">
        <f>'1. NOAA Data'!B312</f>
        <v>7</v>
      </c>
      <c r="C312" s="4">
        <f>IF('2. Convert to Time'!$C312="",'2. Convert to Time'!E312,'2. Convert to Time'!C312)</f>
        <v>3.5416666666666666E-2</v>
      </c>
      <c r="D312" s="6">
        <f>IF('2. Convert to Time'!$C312="",'2. Convert to Time'!F312,'2. Convert to Time'!D312)</f>
        <v>1.3</v>
      </c>
      <c r="E312" s="4">
        <f>IF('2. Convert to Time'!$C312="",'2. Convert to Time'!G312,'2. Convert to Time'!E312)</f>
        <v>0.27777777777777779</v>
      </c>
      <c r="F312" s="6">
        <f>IF('2. Convert to Time'!$C312="",'2. Convert to Time'!H312,'2. Convert to Time'!F312)</f>
        <v>-2.1</v>
      </c>
      <c r="G312" s="4">
        <f>IF('2. Convert to Time'!$C312="",'2. Convert to Time'!I312,'2. Convert to Time'!G312)</f>
        <v>0.55208333333333337</v>
      </c>
      <c r="H312" s="6">
        <f>IF('2. Convert to Time'!$C312="",'2. Convert to Time'!J312,'2. Convert to Time'!H312)</f>
        <v>1.3</v>
      </c>
      <c r="I312" s="4">
        <f>IF('2. Convert to Time'!$C312="",'2. Convert to Time'!K312,'2. Convert to Time'!I312)</f>
        <v>0.7944444444444444</v>
      </c>
      <c r="J312" s="6">
        <f>IF('2. Convert to Time'!$C312="",'2. Convert to Time'!L312,'2. Convert to Time'!J312)</f>
        <v>-2.1</v>
      </c>
      <c r="L312">
        <f t="shared" si="4"/>
        <v>7.0597222222222236</v>
      </c>
    </row>
    <row r="313" spans="1:12" x14ac:dyDescent="0.2">
      <c r="A313" t="str">
        <f>'1. NOAA Data'!A313</f>
        <v>November</v>
      </c>
      <c r="B313">
        <f>'1. NOAA Data'!B313</f>
        <v>8</v>
      </c>
      <c r="C313" s="4">
        <f>IF('2. Convert to Time'!$C313="",'2. Convert to Time'!E313,'2. Convert to Time'!C313)</f>
        <v>6.5277777777777782E-2</v>
      </c>
      <c r="D313" s="6">
        <f>IF('2. Convert to Time'!$C313="",'2. Convert to Time'!F313,'2. Convert to Time'!D313)</f>
        <v>1.3</v>
      </c>
      <c r="E313" s="4">
        <f>IF('2. Convert to Time'!$C313="",'2. Convert to Time'!G313,'2. Convert to Time'!E313)</f>
        <v>0.30763888888888891</v>
      </c>
      <c r="F313" s="6">
        <f>IF('2. Convert to Time'!$C313="",'2. Convert to Time'!H313,'2. Convert to Time'!F313)</f>
        <v>-2.2000000000000002</v>
      </c>
      <c r="G313" s="4">
        <f>IF('2. Convert to Time'!$C313="",'2. Convert to Time'!I313,'2. Convert to Time'!G313)</f>
        <v>0.58124999999999993</v>
      </c>
      <c r="H313" s="6">
        <f>IF('2. Convert to Time'!$C313="",'2. Convert to Time'!J313,'2. Convert to Time'!H313)</f>
        <v>1.4</v>
      </c>
      <c r="I313" s="4">
        <f>IF('2. Convert to Time'!$C313="",'2. Convert to Time'!K313,'2. Convert to Time'!I313)</f>
        <v>0.82361111111111107</v>
      </c>
      <c r="J313" s="6">
        <f>IF('2. Convert to Time'!$C313="",'2. Convert to Time'!L313,'2. Convert to Time'!J313)</f>
        <v>-2.2000000000000002</v>
      </c>
      <c r="L313">
        <f t="shared" si="4"/>
        <v>8.0777777777777793</v>
      </c>
    </row>
    <row r="314" spans="1:12" x14ac:dyDescent="0.2">
      <c r="A314" t="str">
        <f>'1. NOAA Data'!A314</f>
        <v>November</v>
      </c>
      <c r="B314">
        <f>'1. NOAA Data'!B314</f>
        <v>9</v>
      </c>
      <c r="C314" s="4">
        <f>IF('2. Convert to Time'!$C314="",'2. Convert to Time'!E314,'2. Convert to Time'!C314)</f>
        <v>9.3055555555555558E-2</v>
      </c>
      <c r="D314" s="6">
        <f>IF('2. Convert to Time'!$C314="",'2. Convert to Time'!F314,'2. Convert to Time'!D314)</f>
        <v>1.4</v>
      </c>
      <c r="E314" s="4">
        <f>IF('2. Convert to Time'!$C314="",'2. Convert to Time'!G314,'2. Convert to Time'!E314)</f>
        <v>0.3354166666666667</v>
      </c>
      <c r="F314" s="6">
        <f>IF('2. Convert to Time'!$C314="",'2. Convert to Time'!H314,'2. Convert to Time'!F314)</f>
        <v>-2.2999999999999998</v>
      </c>
      <c r="G314" s="4">
        <f>IF('2. Convert to Time'!$C314="",'2. Convert to Time'!I314,'2. Convert to Time'!G314)</f>
        <v>0.60833333333333328</v>
      </c>
      <c r="H314" s="6">
        <f>IF('2. Convert to Time'!$C314="",'2. Convert to Time'!J314,'2. Convert to Time'!H314)</f>
        <v>1.4</v>
      </c>
      <c r="I314" s="4">
        <f>IF('2. Convert to Time'!$C314="",'2. Convert to Time'!K314,'2. Convert to Time'!I314)</f>
        <v>0.8520833333333333</v>
      </c>
      <c r="J314" s="6">
        <f>IF('2. Convert to Time'!$C314="",'2. Convert to Time'!L314,'2. Convert to Time'!J314)</f>
        <v>-2.2000000000000002</v>
      </c>
      <c r="L314">
        <f t="shared" si="4"/>
        <v>9.18888888888889</v>
      </c>
    </row>
    <row r="315" spans="1:12" x14ac:dyDescent="0.2">
      <c r="A315" t="str">
        <f>'1. NOAA Data'!A315</f>
        <v>November</v>
      </c>
      <c r="B315">
        <f>'1. NOAA Data'!B315</f>
        <v>10</v>
      </c>
      <c r="C315" s="4">
        <f>IF('2. Convert to Time'!$C315="",'2. Convert to Time'!E315,'2. Convert to Time'!C315)</f>
        <v>0.11944444444444445</v>
      </c>
      <c r="D315" s="6">
        <f>IF('2. Convert to Time'!$C315="",'2. Convert to Time'!F315,'2. Convert to Time'!D315)</f>
        <v>1.4</v>
      </c>
      <c r="E315" s="4">
        <f>IF('2. Convert to Time'!$C315="",'2. Convert to Time'!G315,'2. Convert to Time'!E315)</f>
        <v>0.36249999999999999</v>
      </c>
      <c r="F315" s="6">
        <f>IF('2. Convert to Time'!$C315="",'2. Convert to Time'!H315,'2. Convert to Time'!F315)</f>
        <v>-2.4</v>
      </c>
      <c r="G315" s="4">
        <f>IF('2. Convert to Time'!$C315="",'2. Convert to Time'!I315,'2. Convert to Time'!G315)</f>
        <v>0.63541666666666663</v>
      </c>
      <c r="H315" s="6">
        <f>IF('2. Convert to Time'!$C315="",'2. Convert to Time'!J315,'2. Convert to Time'!H315)</f>
        <v>1.4</v>
      </c>
      <c r="I315" s="4">
        <f>IF('2. Convert to Time'!$C315="",'2. Convert to Time'!K315,'2. Convert to Time'!I315)</f>
        <v>0.87916666666666676</v>
      </c>
      <c r="J315" s="6" t="str">
        <f>IF('2. Convert to Time'!$C315="",'2. Convert to Time'!L315,'2. Convert to Time'!J315)</f>
        <v/>
      </c>
      <c r="L315">
        <f t="shared" si="4"/>
        <v>12.396527777777777</v>
      </c>
    </row>
    <row r="316" spans="1:12" x14ac:dyDescent="0.2">
      <c r="A316" t="str">
        <f>'1. NOAA Data'!A316</f>
        <v>November</v>
      </c>
      <c r="B316">
        <f>'1. NOAA Data'!B316</f>
        <v>11</v>
      </c>
      <c r="C316" s="4">
        <f>IF('2. Convert to Time'!$C316="",'2. Convert to Time'!E316,'2. Convert to Time'!C316)</f>
        <v>0.1451388888888889</v>
      </c>
      <c r="D316" s="6">
        <f>IF('2. Convert to Time'!$C316="",'2. Convert to Time'!F316,'2. Convert to Time'!D316)</f>
        <v>1.4</v>
      </c>
      <c r="E316" s="4">
        <f>IF('2. Convert to Time'!$C316="",'2. Convert to Time'!G316,'2. Convert to Time'!E316)</f>
        <v>0.3888888888888889</v>
      </c>
      <c r="F316" s="6">
        <f>IF('2. Convert to Time'!$C316="",'2. Convert to Time'!H316,'2. Convert to Time'!F316)</f>
        <v>-2.4</v>
      </c>
      <c r="G316" s="4">
        <f>IF('2. Convert to Time'!$C316="",'2. Convert to Time'!I316,'2. Convert to Time'!G316)</f>
        <v>0.66111111111111109</v>
      </c>
      <c r="H316" s="6">
        <f>IF('2. Convert to Time'!$C316="",'2. Convert to Time'!J316,'2. Convert to Time'!H316)</f>
        <v>1.4</v>
      </c>
      <c r="I316" s="4">
        <f>IF('2. Convert to Time'!$C316="",'2. Convert to Time'!K316,'2. Convert to Time'!I316)</f>
        <v>0.90555555555555556</v>
      </c>
      <c r="J316" s="6" t="str">
        <f>IF('2. Convert to Time'!$C316="",'2. Convert to Time'!L316,'2. Convert to Time'!J316)</f>
        <v/>
      </c>
      <c r="L316">
        <f t="shared" si="4"/>
        <v>13.500694444444445</v>
      </c>
    </row>
    <row r="317" spans="1:12" x14ac:dyDescent="0.2">
      <c r="A317" t="str">
        <f>'1. NOAA Data'!A317</f>
        <v>November</v>
      </c>
      <c r="B317">
        <f>'1. NOAA Data'!B317</f>
        <v>12</v>
      </c>
      <c r="C317" s="4">
        <f>IF('2. Convert to Time'!$C317="",'2. Convert to Time'!E317,'2. Convert to Time'!C317)</f>
        <v>0.17013888888888887</v>
      </c>
      <c r="D317" s="6">
        <f>IF('2. Convert to Time'!$C317="",'2. Convert to Time'!F317,'2. Convert to Time'!D317)</f>
        <v>1.4</v>
      </c>
      <c r="E317" s="4">
        <f>IF('2. Convert to Time'!$C317="",'2. Convert to Time'!G317,'2. Convert to Time'!E317)</f>
        <v>0.4152777777777778</v>
      </c>
      <c r="F317" s="6">
        <f>IF('2. Convert to Time'!$C317="",'2. Convert to Time'!H317,'2. Convert to Time'!F317)</f>
        <v>-2.5</v>
      </c>
      <c r="G317" s="4">
        <f>IF('2. Convert to Time'!$C317="",'2. Convert to Time'!I317,'2. Convert to Time'!G317)</f>
        <v>0.6875</v>
      </c>
      <c r="H317" s="6">
        <f>IF('2. Convert to Time'!$C317="",'2. Convert to Time'!J317,'2. Convert to Time'!H317)</f>
        <v>1.4</v>
      </c>
      <c r="I317" s="4">
        <f>IF('2. Convert to Time'!$C317="",'2. Convert to Time'!K317,'2. Convert to Time'!I317)</f>
        <v>0.93263888888888891</v>
      </c>
      <c r="J317" s="6" t="str">
        <f>IF('2. Convert to Time'!$C317="",'2. Convert to Time'!L317,'2. Convert to Time'!J317)</f>
        <v/>
      </c>
      <c r="L317">
        <f t="shared" si="4"/>
        <v>14.505555555555556</v>
      </c>
    </row>
    <row r="318" spans="1:12" x14ac:dyDescent="0.2">
      <c r="A318" t="str">
        <f>'1. NOAA Data'!A318</f>
        <v>November</v>
      </c>
      <c r="B318">
        <f>'1. NOAA Data'!B318</f>
        <v>13</v>
      </c>
      <c r="C318" s="4">
        <f>IF('2. Convert to Time'!$C318="",'2. Convert to Time'!E318,'2. Convert to Time'!C318)</f>
        <v>0.19513888888888889</v>
      </c>
      <c r="D318" s="6">
        <f>IF('2. Convert to Time'!$C318="",'2. Convert to Time'!F318,'2. Convert to Time'!D318)</f>
        <v>1.4</v>
      </c>
      <c r="E318" s="4">
        <f>IF('2. Convert to Time'!$C318="",'2. Convert to Time'!G318,'2. Convert to Time'!E318)</f>
        <v>0.44166666666666665</v>
      </c>
      <c r="F318" s="6">
        <f>IF('2. Convert to Time'!$C318="",'2. Convert to Time'!H318,'2. Convert to Time'!F318)</f>
        <v>-2.5</v>
      </c>
      <c r="G318" s="4">
        <f>IF('2. Convert to Time'!$C318="",'2. Convert to Time'!I318,'2. Convert to Time'!G318)</f>
        <v>0.71388888888888891</v>
      </c>
      <c r="H318" s="6">
        <f>IF('2. Convert to Time'!$C318="",'2. Convert to Time'!J318,'2. Convert to Time'!H318)</f>
        <v>1.4</v>
      </c>
      <c r="I318" s="4">
        <f>IF('2. Convert to Time'!$C318="",'2. Convert to Time'!K318,'2. Convert to Time'!I318)</f>
        <v>0.9590277777777777</v>
      </c>
      <c r="J318" s="6" t="str">
        <f>IF('2. Convert to Time'!$C318="",'2. Convert to Time'!L318,'2. Convert to Time'!J318)</f>
        <v/>
      </c>
      <c r="L318">
        <f t="shared" si="4"/>
        <v>15.609722222222222</v>
      </c>
    </row>
    <row r="319" spans="1:12" x14ac:dyDescent="0.2">
      <c r="A319" t="str">
        <f>'1. NOAA Data'!A319</f>
        <v>November</v>
      </c>
      <c r="B319">
        <f>'1. NOAA Data'!B319</f>
        <v>14</v>
      </c>
      <c r="C319" s="4">
        <f>IF('2. Convert to Time'!$C319="",'2. Convert to Time'!E319,'2. Convert to Time'!C319)</f>
        <v>0.22083333333333333</v>
      </c>
      <c r="D319" s="6">
        <f>IF('2. Convert to Time'!$C319="",'2. Convert to Time'!F319,'2. Convert to Time'!D319)</f>
        <v>1.4</v>
      </c>
      <c r="E319" s="4">
        <f>IF('2. Convert to Time'!$C319="",'2. Convert to Time'!G319,'2. Convert to Time'!E319)</f>
        <v>0.4694444444444445</v>
      </c>
      <c r="F319" s="6">
        <f>IF('2. Convert to Time'!$C319="",'2. Convert to Time'!H319,'2. Convert to Time'!F319)</f>
        <v>-2.5</v>
      </c>
      <c r="G319" s="4">
        <f>IF('2. Convert to Time'!$C319="",'2. Convert to Time'!I319,'2. Convert to Time'!G319)</f>
        <v>0.7416666666666667</v>
      </c>
      <c r="H319" s="6">
        <f>IF('2. Convert to Time'!$C319="",'2. Convert to Time'!J319,'2. Convert to Time'!H319)</f>
        <v>1.4</v>
      </c>
      <c r="I319" s="4">
        <f>IF('2. Convert to Time'!$C319="",'2. Convert to Time'!K319,'2. Convert to Time'!I319)</f>
        <v>0.98749999999999993</v>
      </c>
      <c r="J319" s="6" t="str">
        <f>IF('2. Convert to Time'!$C319="",'2. Convert to Time'!L319,'2. Convert to Time'!J319)</f>
        <v/>
      </c>
      <c r="L319">
        <f t="shared" si="4"/>
        <v>16.719444444444445</v>
      </c>
    </row>
    <row r="320" spans="1:12" x14ac:dyDescent="0.2">
      <c r="A320" t="str">
        <f>'1. NOAA Data'!A320</f>
        <v>November</v>
      </c>
      <c r="B320">
        <f>'1. NOAA Data'!B320</f>
        <v>15</v>
      </c>
      <c r="C320" s="4">
        <f>IF('2. Convert to Time'!$C320="",'2. Convert to Time'!E320,'2. Convert to Time'!C320)</f>
        <v>0.24861111111111112</v>
      </c>
      <c r="D320" s="6">
        <f>IF('2. Convert to Time'!$C320="",'2. Convert to Time'!F320,'2. Convert to Time'!D320)</f>
        <v>1.4</v>
      </c>
      <c r="E320" s="4">
        <f>IF('2. Convert to Time'!$C320="",'2. Convert to Time'!G320,'2. Convert to Time'!E320)</f>
        <v>0.49861111111111112</v>
      </c>
      <c r="F320" s="6">
        <f>IF('2. Convert to Time'!$C320="",'2. Convert to Time'!H320,'2. Convert to Time'!F320)</f>
        <v>-2.5</v>
      </c>
      <c r="G320" s="4">
        <f>IF('2. Convert to Time'!$C320="",'2. Convert to Time'!I320,'2. Convert to Time'!G320)</f>
        <v>0.77083333333333337</v>
      </c>
      <c r="H320" s="6">
        <f>IF('2. Convert to Time'!$C320="",'2. Convert to Time'!J320,'2. Convert to Time'!H320)</f>
        <v>1.4</v>
      </c>
      <c r="I320" s="4" t="str">
        <f>IF('2. Convert to Time'!$C320="",'2. Convert to Time'!K320,'2. Convert to Time'!I320)</f>
        <v/>
      </c>
      <c r="J320" s="6" t="str">
        <f>IF('2. Convert to Time'!$C320="",'2. Convert to Time'!L320,'2. Convert to Time'!J320)</f>
        <v/>
      </c>
      <c r="L320">
        <f t="shared" si="4"/>
        <v>16.818055555555556</v>
      </c>
    </row>
    <row r="321" spans="1:12" x14ac:dyDescent="0.2">
      <c r="A321" t="str">
        <f>'1. NOAA Data'!A321</f>
        <v>November</v>
      </c>
      <c r="B321">
        <f>'1. NOAA Data'!B321</f>
        <v>16</v>
      </c>
      <c r="C321" s="4">
        <f>IF('2. Convert to Time'!$C321="",'2. Convert to Time'!E321,'2. Convert to Time'!C321)</f>
        <v>1.7361111111111112E-2</v>
      </c>
      <c r="D321" s="6">
        <f>IF('2. Convert to Time'!$C321="",'2. Convert to Time'!F321,'2. Convert to Time'!D321)</f>
        <v>-2.4</v>
      </c>
      <c r="E321" s="4">
        <f>IF('2. Convert to Time'!$C321="",'2. Convert to Time'!G321,'2. Convert to Time'!E321)</f>
        <v>0.27916666666666667</v>
      </c>
      <c r="F321" s="6">
        <f>IF('2. Convert to Time'!$C321="",'2. Convert to Time'!H321,'2. Convert to Time'!F321)</f>
        <v>1.4</v>
      </c>
      <c r="G321" s="4">
        <f>IF('2. Convert to Time'!$C321="",'2. Convert to Time'!I321,'2. Convert to Time'!G321)</f>
        <v>0.53055555555555556</v>
      </c>
      <c r="H321" s="6">
        <f>IF('2. Convert to Time'!$C321="",'2. Convert to Time'!J321,'2. Convert to Time'!H321)</f>
        <v>-2.4</v>
      </c>
      <c r="I321" s="4">
        <f>IF('2. Convert to Time'!$C321="",'2. Convert to Time'!K321,'2. Convert to Time'!I321)</f>
        <v>0.80347222222222225</v>
      </c>
      <c r="J321" s="6">
        <f>IF('2. Convert to Time'!$C321="",'2. Convert to Time'!L321,'2. Convert to Time'!J321)</f>
        <v>1.3</v>
      </c>
      <c r="L321">
        <f t="shared" si="4"/>
        <v>15.530555555555555</v>
      </c>
    </row>
    <row r="322" spans="1:12" x14ac:dyDescent="0.2">
      <c r="A322" t="str">
        <f>'1. NOAA Data'!A322</f>
        <v>November</v>
      </c>
      <c r="B322">
        <f>'1. NOAA Data'!B322</f>
        <v>17</v>
      </c>
      <c r="C322" s="4">
        <f>IF('2. Convert to Time'!$C322="",'2. Convert to Time'!E322,'2. Convert to Time'!C322)</f>
        <v>5.0694444444444452E-2</v>
      </c>
      <c r="D322" s="6">
        <f>IF('2. Convert to Time'!$C322="",'2. Convert to Time'!F322,'2. Convert to Time'!D322)</f>
        <v>-2.2999999999999998</v>
      </c>
      <c r="E322" s="4">
        <f>IF('2. Convert to Time'!$C322="",'2. Convert to Time'!G322,'2. Convert to Time'!E322)</f>
        <v>0.31458333333333333</v>
      </c>
      <c r="F322" s="6">
        <f>IF('2. Convert to Time'!$C322="",'2. Convert to Time'!H322,'2. Convert to Time'!F322)</f>
        <v>1.3</v>
      </c>
      <c r="G322" s="4">
        <f>IF('2. Convert to Time'!$C322="",'2. Convert to Time'!I322,'2. Convert to Time'!G322)</f>
        <v>0.56666666666666665</v>
      </c>
      <c r="H322" s="6">
        <f>IF('2. Convert to Time'!$C322="",'2. Convert to Time'!J322,'2. Convert to Time'!H322)</f>
        <v>-2.4</v>
      </c>
      <c r="I322" s="4">
        <f>IF('2. Convert to Time'!$C322="",'2. Convert to Time'!K322,'2. Convert to Time'!I322)</f>
        <v>0.84027777777777779</v>
      </c>
      <c r="J322" s="6">
        <f>IF('2. Convert to Time'!$C322="",'2. Convert to Time'!L322,'2. Convert to Time'!J322)</f>
        <v>1.3</v>
      </c>
      <c r="L322">
        <f t="shared" si="4"/>
        <v>16.672222222222221</v>
      </c>
    </row>
    <row r="323" spans="1:12" x14ac:dyDescent="0.2">
      <c r="A323" t="str">
        <f>'1. NOAA Data'!A323</f>
        <v>November</v>
      </c>
      <c r="B323">
        <f>'1. NOAA Data'!B323</f>
        <v>18</v>
      </c>
      <c r="C323" s="4">
        <f>IF('2. Convert to Time'!$C323="",'2. Convert to Time'!E323,'2. Convert to Time'!C323)</f>
        <v>8.7500000000000008E-2</v>
      </c>
      <c r="D323" s="6">
        <f>IF('2. Convert to Time'!$C323="",'2. Convert to Time'!F323,'2. Convert to Time'!D323)</f>
        <v>-2.2000000000000002</v>
      </c>
      <c r="E323" s="4">
        <f>IF('2. Convert to Time'!$C323="",'2. Convert to Time'!G323,'2. Convert to Time'!E323)</f>
        <v>0.35486111111111113</v>
      </c>
      <c r="F323" s="6">
        <f>IF('2. Convert to Time'!$C323="",'2. Convert to Time'!H323,'2. Convert to Time'!F323)</f>
        <v>1.3</v>
      </c>
      <c r="G323" s="4">
        <f>IF('2. Convert to Time'!$C323="",'2. Convert to Time'!I323,'2. Convert to Time'!G323)</f>
        <v>0.60625000000000007</v>
      </c>
      <c r="H323" s="6">
        <f>IF('2. Convert to Time'!$C323="",'2. Convert to Time'!J323,'2. Convert to Time'!H323)</f>
        <v>-2.2999999999999998</v>
      </c>
      <c r="I323" s="4">
        <f>IF('2. Convert to Time'!$C323="",'2. Convert to Time'!K323,'2. Convert to Time'!I323)</f>
        <v>0.88124999999999998</v>
      </c>
      <c r="J323" s="6">
        <f>IF('2. Convert to Time'!$C323="",'2. Convert to Time'!L323,'2. Convert to Time'!J323)</f>
        <v>1.3</v>
      </c>
      <c r="L323">
        <f t="shared" ref="L323:L366" si="5">SUM(B323:J323)</f>
        <v>18.029861111111114</v>
      </c>
    </row>
    <row r="324" spans="1:12" x14ac:dyDescent="0.2">
      <c r="A324" t="str">
        <f>'1. NOAA Data'!A324</f>
        <v>November</v>
      </c>
      <c r="B324">
        <f>'1. NOAA Data'!B324</f>
        <v>19</v>
      </c>
      <c r="C324" s="4">
        <f>IF('2. Convert to Time'!$C324="",'2. Convert to Time'!E324,'2. Convert to Time'!C324)</f>
        <v>0.12916666666666668</v>
      </c>
      <c r="D324" s="6">
        <f>IF('2. Convert to Time'!$C324="",'2. Convert to Time'!F324,'2. Convert to Time'!D324)</f>
        <v>-2.2000000000000002</v>
      </c>
      <c r="E324" s="4">
        <f>IF('2. Convert to Time'!$C324="",'2. Convert to Time'!G324,'2. Convert to Time'!E324)</f>
        <v>0.39999999999999997</v>
      </c>
      <c r="F324" s="6">
        <f>IF('2. Convert to Time'!$C324="",'2. Convert to Time'!H324,'2. Convert to Time'!F324)</f>
        <v>1.3</v>
      </c>
      <c r="G324" s="4">
        <f>IF('2. Convert to Time'!$C324="",'2. Convert to Time'!I324,'2. Convert to Time'!G324)</f>
        <v>0.65</v>
      </c>
      <c r="H324" s="6">
        <f>IF('2. Convert to Time'!$C324="",'2. Convert to Time'!J324,'2. Convert to Time'!H324)</f>
        <v>-2.2999999999999998</v>
      </c>
      <c r="I324" s="4">
        <f>IF('2. Convert to Time'!$C324="",'2. Convert to Time'!K324,'2. Convert to Time'!I324)</f>
        <v>0.92499999999999993</v>
      </c>
      <c r="J324" s="6" t="str">
        <f>IF('2. Convert to Time'!$C324="",'2. Convert to Time'!L324,'2. Convert to Time'!J324)</f>
        <v/>
      </c>
      <c r="L324">
        <f t="shared" si="5"/>
        <v>17.904166666666665</v>
      </c>
    </row>
    <row r="325" spans="1:12" x14ac:dyDescent="0.2">
      <c r="A325" t="str">
        <f>'1. NOAA Data'!A325</f>
        <v>November</v>
      </c>
      <c r="B325">
        <f>'1. NOAA Data'!B325</f>
        <v>20</v>
      </c>
      <c r="C325" s="4">
        <f>IF('2. Convert to Time'!$C325="",'2. Convert to Time'!E325,'2. Convert to Time'!C325)</f>
        <v>0.17222222222222225</v>
      </c>
      <c r="D325" s="6">
        <f>IF('2. Convert to Time'!$C325="",'2. Convert to Time'!F325,'2. Convert to Time'!D325)</f>
        <v>-2.2999999999999998</v>
      </c>
      <c r="E325" s="4">
        <f>IF('2. Convert to Time'!$C325="",'2. Convert to Time'!G325,'2. Convert to Time'!E325)</f>
        <v>0.44722222222222219</v>
      </c>
      <c r="F325" s="6">
        <f>IF('2. Convert to Time'!$C325="",'2. Convert to Time'!H325,'2. Convert to Time'!F325)</f>
        <v>1.3</v>
      </c>
      <c r="G325" s="4">
        <f>IF('2. Convert to Time'!$C325="",'2. Convert to Time'!I325,'2. Convert to Time'!G325)</f>
        <v>0.69513888888888886</v>
      </c>
      <c r="H325" s="6">
        <f>IF('2. Convert to Time'!$C325="",'2. Convert to Time'!J325,'2. Convert to Time'!H325)</f>
        <v>-2.2999999999999998</v>
      </c>
      <c r="I325" s="4">
        <f>IF('2. Convert to Time'!$C325="",'2. Convert to Time'!K325,'2. Convert to Time'!I325)</f>
        <v>0.96944444444444444</v>
      </c>
      <c r="J325" s="6" t="str">
        <f>IF('2. Convert to Time'!$C325="",'2. Convert to Time'!L325,'2. Convert to Time'!J325)</f>
        <v/>
      </c>
      <c r="L325">
        <f t="shared" si="5"/>
        <v>18.984027777777776</v>
      </c>
    </row>
    <row r="326" spans="1:12" x14ac:dyDescent="0.2">
      <c r="A326" t="str">
        <f>'1. NOAA Data'!A326</f>
        <v>November</v>
      </c>
      <c r="B326">
        <f>'1. NOAA Data'!B326</f>
        <v>21</v>
      </c>
      <c r="C326" s="4">
        <f>IF('2. Convert to Time'!$C326="",'2. Convert to Time'!E326,'2. Convert to Time'!C326)</f>
        <v>0.21597222222222223</v>
      </c>
      <c r="D326" s="6">
        <f>IF('2. Convert to Time'!$C326="",'2. Convert to Time'!F326,'2. Convert to Time'!D326)</f>
        <v>-2.4</v>
      </c>
      <c r="E326" s="4">
        <f>IF('2. Convert to Time'!$C326="",'2. Convert to Time'!G326,'2. Convert to Time'!E326)</f>
        <v>0.49305555555555558</v>
      </c>
      <c r="F326" s="6">
        <f>IF('2. Convert to Time'!$C326="",'2. Convert to Time'!H326,'2. Convert to Time'!F326)</f>
        <v>1.4</v>
      </c>
      <c r="G326" s="4">
        <f>IF('2. Convert to Time'!$C326="",'2. Convert to Time'!I326,'2. Convert to Time'!G326)</f>
        <v>0.73888888888888893</v>
      </c>
      <c r="H326" s="6">
        <f>IF('2. Convert to Time'!$C326="",'2. Convert to Time'!J326,'2. Convert to Time'!H326)</f>
        <v>-2.4</v>
      </c>
      <c r="I326" s="4" t="str">
        <f>IF('2. Convert to Time'!$C326="",'2. Convert to Time'!K326,'2. Convert to Time'!I326)</f>
        <v/>
      </c>
      <c r="J326" s="6" t="str">
        <f>IF('2. Convert to Time'!$C326="",'2. Convert to Time'!L326,'2. Convert to Time'!J326)</f>
        <v/>
      </c>
      <c r="L326">
        <f t="shared" si="5"/>
        <v>19.047916666666673</v>
      </c>
    </row>
    <row r="327" spans="1:12" x14ac:dyDescent="0.2">
      <c r="A327" t="str">
        <f>'1. NOAA Data'!A327</f>
        <v>November</v>
      </c>
      <c r="B327">
        <f>'1. NOAA Data'!B327</f>
        <v>22</v>
      </c>
      <c r="C327" s="4">
        <f>IF('2. Convert to Time'!$C327="",'2. Convert to Time'!E327,'2. Convert to Time'!C327)</f>
        <v>1.1805555555555555E-2</v>
      </c>
      <c r="D327" s="6">
        <f>IF('2. Convert to Time'!$C327="",'2. Convert to Time'!F327,'2. Convert to Time'!D327)</f>
        <v>1.4</v>
      </c>
      <c r="E327" s="4">
        <f>IF('2. Convert to Time'!$C327="",'2. Convert to Time'!G327,'2. Convert to Time'!E327)</f>
        <v>0.25833333333333336</v>
      </c>
      <c r="F327" s="6">
        <f>IF('2. Convert to Time'!$C327="",'2. Convert to Time'!H327,'2. Convert to Time'!F327)</f>
        <v>-2.5</v>
      </c>
      <c r="G327" s="4">
        <f>IF('2. Convert to Time'!$C327="",'2. Convert to Time'!I327,'2. Convert to Time'!G327)</f>
        <v>0.53611111111111109</v>
      </c>
      <c r="H327" s="6">
        <f>IF('2. Convert to Time'!$C327="",'2. Convert to Time'!J327,'2. Convert to Time'!H327)</f>
        <v>1.4</v>
      </c>
      <c r="I327" s="4">
        <f>IF('2. Convert to Time'!$C327="",'2. Convert to Time'!K327,'2. Convert to Time'!I327)</f>
        <v>0.78055555555555556</v>
      </c>
      <c r="J327" s="6">
        <f>IF('2. Convert to Time'!$C327="",'2. Convert to Time'!L327,'2. Convert to Time'!J327)</f>
        <v>-2.4</v>
      </c>
      <c r="L327">
        <f t="shared" si="5"/>
        <v>21.486805555555552</v>
      </c>
    </row>
    <row r="328" spans="1:12" x14ac:dyDescent="0.2">
      <c r="A328" t="str">
        <f>'1. NOAA Data'!A328</f>
        <v>November</v>
      </c>
      <c r="B328">
        <f>'1. NOAA Data'!B328</f>
        <v>23</v>
      </c>
      <c r="C328" s="4">
        <f>IF('2. Convert to Time'!$C328="",'2. Convert to Time'!E328,'2. Convert to Time'!C328)</f>
        <v>5.2083333333333336E-2</v>
      </c>
      <c r="D328" s="6">
        <f>IF('2. Convert to Time'!$C328="",'2. Convert to Time'!F328,'2. Convert to Time'!D328)</f>
        <v>1.5</v>
      </c>
      <c r="E328" s="4">
        <f>IF('2. Convert to Time'!$C328="",'2. Convert to Time'!G328,'2. Convert to Time'!E328)</f>
        <v>0.29791666666666666</v>
      </c>
      <c r="F328" s="6">
        <f>IF('2. Convert to Time'!$C328="",'2. Convert to Time'!H328,'2. Convert to Time'!F328)</f>
        <v>-2.5</v>
      </c>
      <c r="G328" s="4">
        <f>IF('2. Convert to Time'!$C328="",'2. Convert to Time'!I328,'2. Convert to Time'!G328)</f>
        <v>0.57638888888888895</v>
      </c>
      <c r="H328" s="6">
        <f>IF('2. Convert to Time'!$C328="",'2. Convert to Time'!J328,'2. Convert to Time'!H328)</f>
        <v>1.5</v>
      </c>
      <c r="I328" s="4">
        <f>IF('2. Convert to Time'!$C328="",'2. Convert to Time'!K328,'2. Convert to Time'!I328)</f>
        <v>0.82013888888888886</v>
      </c>
      <c r="J328" s="6">
        <f>IF('2. Convert to Time'!$C328="",'2. Convert to Time'!L328,'2. Convert to Time'!J328)</f>
        <v>-2.5</v>
      </c>
      <c r="L328">
        <f t="shared" si="5"/>
        <v>22.746527777777775</v>
      </c>
    </row>
    <row r="329" spans="1:12" x14ac:dyDescent="0.2">
      <c r="A329" t="str">
        <f>'1. NOAA Data'!A329</f>
        <v>November</v>
      </c>
      <c r="B329">
        <f>'1. NOAA Data'!B329</f>
        <v>24</v>
      </c>
      <c r="C329" s="4">
        <f>IF('2. Convert to Time'!$C329="",'2. Convert to Time'!E329,'2. Convert to Time'!C329)</f>
        <v>9.0277777777777776E-2</v>
      </c>
      <c r="D329" s="6">
        <f>IF('2. Convert to Time'!$C329="",'2. Convert to Time'!F329,'2. Convert to Time'!D329)</f>
        <v>1.6</v>
      </c>
      <c r="E329" s="4">
        <f>IF('2. Convert to Time'!$C329="",'2. Convert to Time'!G329,'2. Convert to Time'!E329)</f>
        <v>0.33611111111111108</v>
      </c>
      <c r="F329" s="6">
        <f>IF('2. Convert to Time'!$C329="",'2. Convert to Time'!H329,'2. Convert to Time'!F329)</f>
        <v>-2.6</v>
      </c>
      <c r="G329" s="4">
        <f>IF('2. Convert to Time'!$C329="",'2. Convert to Time'!I329,'2. Convert to Time'!G329)</f>
        <v>0.61458333333333337</v>
      </c>
      <c r="H329" s="6">
        <f>IF('2. Convert to Time'!$C329="",'2. Convert to Time'!J329,'2. Convert to Time'!H329)</f>
        <v>1.6</v>
      </c>
      <c r="I329" s="4">
        <f>IF('2. Convert to Time'!$C329="",'2. Convert to Time'!K329,'2. Convert to Time'!I329)</f>
        <v>0.8569444444444444</v>
      </c>
      <c r="J329" s="6" t="str">
        <f>IF('2. Convert to Time'!$C329="",'2. Convert to Time'!L329,'2. Convert to Time'!J329)</f>
        <v/>
      </c>
      <c r="L329">
        <f t="shared" si="5"/>
        <v>26.497916666666669</v>
      </c>
    </row>
    <row r="330" spans="1:12" x14ac:dyDescent="0.2">
      <c r="A330" t="str">
        <f>'1. NOAA Data'!A330</f>
        <v>November</v>
      </c>
      <c r="B330">
        <f>'1. NOAA Data'!B330</f>
        <v>25</v>
      </c>
      <c r="C330" s="4">
        <f>IF('2. Convert to Time'!$C330="",'2. Convert to Time'!E330,'2. Convert to Time'!C330)</f>
        <v>0.12708333333333333</v>
      </c>
      <c r="D330" s="6">
        <f>IF('2. Convert to Time'!$C330="",'2. Convert to Time'!F330,'2. Convert to Time'!D330)</f>
        <v>1.6</v>
      </c>
      <c r="E330" s="4">
        <f>IF('2. Convert to Time'!$C330="",'2. Convert to Time'!G330,'2. Convert to Time'!E330)</f>
        <v>0.37291666666666662</v>
      </c>
      <c r="F330" s="6">
        <f>IF('2. Convert to Time'!$C330="",'2. Convert to Time'!H330,'2. Convert to Time'!F330)</f>
        <v>-2.6</v>
      </c>
      <c r="G330" s="4">
        <f>IF('2. Convert to Time'!$C330="",'2. Convert to Time'!I330,'2. Convert to Time'!G330)</f>
        <v>0.65069444444444446</v>
      </c>
      <c r="H330" s="6">
        <f>IF('2. Convert to Time'!$C330="",'2. Convert to Time'!J330,'2. Convert to Time'!H330)</f>
        <v>1.6</v>
      </c>
      <c r="I330" s="4">
        <f>IF('2. Convert to Time'!$C330="",'2. Convert to Time'!K330,'2. Convert to Time'!I330)</f>
        <v>0.8930555555555556</v>
      </c>
      <c r="J330" s="6" t="str">
        <f>IF('2. Convert to Time'!$C330="",'2. Convert to Time'!L330,'2. Convert to Time'!J330)</f>
        <v/>
      </c>
      <c r="L330">
        <f t="shared" si="5"/>
        <v>27.643750000000001</v>
      </c>
    </row>
    <row r="331" spans="1:12" x14ac:dyDescent="0.2">
      <c r="A331" t="str">
        <f>'1. NOAA Data'!A331</f>
        <v>November</v>
      </c>
      <c r="B331">
        <f>'1. NOAA Data'!B331</f>
        <v>26</v>
      </c>
      <c r="C331" s="4">
        <f>IF('2. Convert to Time'!$C331="",'2. Convert to Time'!E331,'2. Convert to Time'!C331)</f>
        <v>0.16319444444444445</v>
      </c>
      <c r="D331" s="6">
        <f>IF('2. Convert to Time'!$C331="",'2. Convert to Time'!F331,'2. Convert to Time'!D331)</f>
        <v>1.6</v>
      </c>
      <c r="E331" s="4">
        <f>IF('2. Convert to Time'!$C331="",'2. Convert to Time'!G331,'2. Convert to Time'!E331)</f>
        <v>0.40833333333333338</v>
      </c>
      <c r="F331" s="6">
        <f>IF('2. Convert to Time'!$C331="",'2. Convert to Time'!H331,'2. Convert to Time'!F331)</f>
        <v>-2.6</v>
      </c>
      <c r="G331" s="4">
        <f>IF('2. Convert to Time'!$C331="",'2. Convert to Time'!I331,'2. Convert to Time'!G331)</f>
        <v>0.68680555555555556</v>
      </c>
      <c r="H331" s="6">
        <f>IF('2. Convert to Time'!$C331="",'2. Convert to Time'!J331,'2. Convert to Time'!H331)</f>
        <v>1.6</v>
      </c>
      <c r="I331" s="4">
        <f>IF('2. Convert to Time'!$C331="",'2. Convert to Time'!K331,'2. Convert to Time'!I331)</f>
        <v>0.92847222222222225</v>
      </c>
      <c r="J331" s="6" t="str">
        <f>IF('2. Convert to Time'!$C331="",'2. Convert to Time'!L331,'2. Convert to Time'!J331)</f>
        <v/>
      </c>
      <c r="L331">
        <f t="shared" si="5"/>
        <v>28.786805555555556</v>
      </c>
    </row>
    <row r="332" spans="1:12" x14ac:dyDescent="0.2">
      <c r="A332" t="str">
        <f>'1. NOAA Data'!A332</f>
        <v>November</v>
      </c>
      <c r="B332">
        <f>'1. NOAA Data'!B332</f>
        <v>27</v>
      </c>
      <c r="C332" s="4">
        <f>IF('2. Convert to Time'!$C332="",'2. Convert to Time'!E332,'2. Convert to Time'!C332)</f>
        <v>0.19791666666666666</v>
      </c>
      <c r="D332" s="6">
        <f>IF('2. Convert to Time'!$C332="",'2. Convert to Time'!F332,'2. Convert to Time'!D332)</f>
        <v>1.6</v>
      </c>
      <c r="E332" s="4">
        <f>IF('2. Convert to Time'!$C332="",'2. Convert to Time'!G332,'2. Convert to Time'!E332)</f>
        <v>0.44305555555555554</v>
      </c>
      <c r="F332" s="6">
        <f>IF('2. Convert to Time'!$C332="",'2. Convert to Time'!H332,'2. Convert to Time'!F332)</f>
        <v>-2.6</v>
      </c>
      <c r="G332" s="4">
        <f>IF('2. Convert to Time'!$C332="",'2. Convert to Time'!I332,'2. Convert to Time'!G332)</f>
        <v>0.72152777777777777</v>
      </c>
      <c r="H332" s="6">
        <f>IF('2. Convert to Time'!$C332="",'2. Convert to Time'!J332,'2. Convert to Time'!H332)</f>
        <v>1.5</v>
      </c>
      <c r="I332" s="4">
        <f>IF('2. Convert to Time'!$C332="",'2. Convert to Time'!K332,'2. Convert to Time'!I332)</f>
        <v>0.96250000000000002</v>
      </c>
      <c r="J332" s="6" t="str">
        <f>IF('2. Convert to Time'!$C332="",'2. Convert to Time'!L332,'2. Convert to Time'!J332)</f>
        <v/>
      </c>
      <c r="L332">
        <f t="shared" si="5"/>
        <v>29.824999999999999</v>
      </c>
    </row>
    <row r="333" spans="1:12" x14ac:dyDescent="0.2">
      <c r="A333" t="str">
        <f>'1. NOAA Data'!A333</f>
        <v>November</v>
      </c>
      <c r="B333">
        <f>'1. NOAA Data'!B333</f>
        <v>28</v>
      </c>
      <c r="C333" s="4">
        <f>IF('2. Convert to Time'!$C333="",'2. Convert to Time'!E333,'2. Convert to Time'!C333)</f>
        <v>0.23333333333333331</v>
      </c>
      <c r="D333" s="6">
        <f>IF('2. Convert to Time'!$C333="",'2. Convert to Time'!F333,'2. Convert to Time'!D333)</f>
        <v>1.5</v>
      </c>
      <c r="E333" s="4">
        <f>IF('2. Convert to Time'!$C333="",'2. Convert to Time'!G333,'2. Convert to Time'!E333)</f>
        <v>0.4777777777777778</v>
      </c>
      <c r="F333" s="6">
        <f>IF('2. Convert to Time'!$C333="",'2. Convert to Time'!H333,'2. Convert to Time'!F333)</f>
        <v>-2.5</v>
      </c>
      <c r="G333" s="4">
        <f>IF('2. Convert to Time'!$C333="",'2. Convert to Time'!I333,'2. Convert to Time'!G333)</f>
        <v>0.75694444444444453</v>
      </c>
      <c r="H333" s="6">
        <f>IF('2. Convert to Time'!$C333="",'2. Convert to Time'!J333,'2. Convert to Time'!H333)</f>
        <v>1.5</v>
      </c>
      <c r="I333" s="4">
        <f>IF('2. Convert to Time'!$C333="",'2. Convert to Time'!K333,'2. Convert to Time'!I333)</f>
        <v>0.99722222222222223</v>
      </c>
      <c r="J333" s="6" t="str">
        <f>IF('2. Convert to Time'!$C333="",'2. Convert to Time'!L333,'2. Convert to Time'!J333)</f>
        <v/>
      </c>
      <c r="L333">
        <f t="shared" si="5"/>
        <v>30.965277777777779</v>
      </c>
    </row>
    <row r="334" spans="1:12" x14ac:dyDescent="0.2">
      <c r="A334" t="str">
        <f>'1. NOAA Data'!A334</f>
        <v>November</v>
      </c>
      <c r="B334">
        <f>'1. NOAA Data'!B334</f>
        <v>29</v>
      </c>
      <c r="C334" s="4">
        <f>IF('2. Convert to Time'!$C334="",'2. Convert to Time'!E334,'2. Convert to Time'!C334)</f>
        <v>0.26874999999999999</v>
      </c>
      <c r="D334" s="6">
        <f>IF('2. Convert to Time'!$C334="",'2. Convert to Time'!F334,'2. Convert to Time'!D334)</f>
        <v>1.4</v>
      </c>
      <c r="E334" s="4">
        <f>IF('2. Convert to Time'!$C334="",'2. Convert to Time'!G334,'2. Convert to Time'!E334)</f>
        <v>0.51250000000000007</v>
      </c>
      <c r="F334" s="6">
        <f>IF('2. Convert to Time'!$C334="",'2. Convert to Time'!H334,'2. Convert to Time'!F334)</f>
        <v>-2.4</v>
      </c>
      <c r="G334" s="4">
        <f>IF('2. Convert to Time'!$C334="",'2. Convert to Time'!I334,'2. Convert to Time'!G334)</f>
        <v>0.79236111111111107</v>
      </c>
      <c r="H334" s="6">
        <f>IF('2. Convert to Time'!$C334="",'2. Convert to Time'!J334,'2. Convert to Time'!H334)</f>
        <v>1.4</v>
      </c>
      <c r="I334" s="4" t="str">
        <f>IF('2. Convert to Time'!$C334="",'2. Convert to Time'!K334,'2. Convert to Time'!I334)</f>
        <v/>
      </c>
      <c r="J334" s="6" t="str">
        <f>IF('2. Convert to Time'!$C334="",'2. Convert to Time'!L334,'2. Convert to Time'!J334)</f>
        <v/>
      </c>
      <c r="L334">
        <f t="shared" si="5"/>
        <v>30.973611111111111</v>
      </c>
    </row>
    <row r="335" spans="1:12" x14ac:dyDescent="0.2">
      <c r="A335" t="str">
        <f>'1. NOAA Data'!A335</f>
        <v>November</v>
      </c>
      <c r="B335">
        <f>'1. NOAA Data'!B335</f>
        <v>30</v>
      </c>
      <c r="C335" s="4">
        <f>IF('2. Convert to Time'!$C335="",'2. Convert to Time'!E335,'2. Convert to Time'!C335)</f>
        <v>3.1944444444444449E-2</v>
      </c>
      <c r="D335" s="6">
        <f>IF('2. Convert to Time'!$C335="",'2. Convert to Time'!F335,'2. Convert to Time'!D335)</f>
        <v>-2.2999999999999998</v>
      </c>
      <c r="E335" s="4">
        <f>IF('2. Convert to Time'!$C335="",'2. Convert to Time'!G335,'2. Convert to Time'!E335)</f>
        <v>0.30555555555555552</v>
      </c>
      <c r="F335" s="6">
        <f>IF('2. Convert to Time'!$C335="",'2. Convert to Time'!H335,'2. Convert to Time'!F335)</f>
        <v>1.4</v>
      </c>
      <c r="G335" s="4">
        <f>IF('2. Convert to Time'!$C335="",'2. Convert to Time'!I335,'2. Convert to Time'!G335)</f>
        <v>0.54722222222222217</v>
      </c>
      <c r="H335" s="6">
        <f>IF('2. Convert to Time'!$C335="",'2. Convert to Time'!J335,'2. Convert to Time'!H335)</f>
        <v>-2.2999999999999998</v>
      </c>
      <c r="I335" s="4">
        <f>IF('2. Convert to Time'!$C335="",'2. Convert to Time'!K335,'2. Convert to Time'!I335)</f>
        <v>0.82847222222222217</v>
      </c>
      <c r="J335" s="6">
        <f>IF('2. Convert to Time'!$C335="",'2. Convert to Time'!L335,'2. Convert to Time'!J335)</f>
        <v>1.3</v>
      </c>
      <c r="L335">
        <f t="shared" si="5"/>
        <v>29.813194444444441</v>
      </c>
    </row>
    <row r="336" spans="1:12" x14ac:dyDescent="0.2">
      <c r="A336" t="str">
        <f>'1. NOAA Data'!A336</f>
        <v>December</v>
      </c>
      <c r="B336">
        <f>'1. NOAA Data'!B336</f>
        <v>1</v>
      </c>
      <c r="C336" s="4">
        <f>IF('2. Convert to Time'!$C336="",'2. Convert to Time'!E336,'2. Convert to Time'!C336)</f>
        <v>6.7361111111111108E-2</v>
      </c>
      <c r="D336" s="6">
        <f>IF('2. Convert to Time'!$C336="",'2. Convert to Time'!F336,'2. Convert to Time'!D336)</f>
        <v>-2.2000000000000002</v>
      </c>
      <c r="E336" s="4">
        <f>IF('2. Convert to Time'!$C336="",'2. Convert to Time'!G336,'2. Convert to Time'!E336)</f>
        <v>0.3430555555555555</v>
      </c>
      <c r="F336" s="6">
        <f>IF('2. Convert to Time'!$C336="",'2. Convert to Time'!H336,'2. Convert to Time'!F336)</f>
        <v>1.3</v>
      </c>
      <c r="G336" s="4">
        <f>IF('2. Convert to Time'!$C336="",'2. Convert to Time'!I336,'2. Convert to Time'!G336)</f>
        <v>0.58333333333333337</v>
      </c>
      <c r="H336" s="6">
        <f>IF('2. Convert to Time'!$C336="",'2. Convert to Time'!J336,'2. Convert to Time'!H336)</f>
        <v>-2.2000000000000002</v>
      </c>
      <c r="I336" s="4">
        <f>IF('2. Convert to Time'!$C336="",'2. Convert to Time'!K336,'2. Convert to Time'!I336)</f>
        <v>0.8652777777777777</v>
      </c>
      <c r="J336" s="6">
        <f>IF('2. Convert to Time'!$C336="",'2. Convert to Time'!L336,'2. Convert to Time'!J336)</f>
        <v>1.2</v>
      </c>
      <c r="L336">
        <f t="shared" si="5"/>
        <v>0.95902777777777748</v>
      </c>
    </row>
    <row r="337" spans="1:12" x14ac:dyDescent="0.2">
      <c r="A337" t="str">
        <f>'1. NOAA Data'!A337</f>
        <v>December</v>
      </c>
      <c r="B337">
        <f>'1. NOAA Data'!B337</f>
        <v>2</v>
      </c>
      <c r="C337" s="4">
        <f>IF('2. Convert to Time'!$C337="",'2. Convert to Time'!E337,'2. Convert to Time'!C337)</f>
        <v>0.10347222222222223</v>
      </c>
      <c r="D337" s="6">
        <f>IF('2. Convert to Time'!$C337="",'2. Convert to Time'!F337,'2. Convert to Time'!D337)</f>
        <v>-2.1</v>
      </c>
      <c r="E337" s="4">
        <f>IF('2. Convert to Time'!$C337="",'2. Convert to Time'!G337,'2. Convert to Time'!E337)</f>
        <v>0.38194444444444442</v>
      </c>
      <c r="F337" s="6">
        <f>IF('2. Convert to Time'!$C337="",'2. Convert to Time'!H337,'2. Convert to Time'!F337)</f>
        <v>1.2</v>
      </c>
      <c r="G337" s="4">
        <f>IF('2. Convert to Time'!$C337="",'2. Convert to Time'!I337,'2. Convert to Time'!G337)</f>
        <v>0.62013888888888891</v>
      </c>
      <c r="H337" s="6">
        <f>IF('2. Convert to Time'!$C337="",'2. Convert to Time'!J337,'2. Convert to Time'!H337)</f>
        <v>-2.1</v>
      </c>
      <c r="I337" s="4">
        <f>IF('2. Convert to Time'!$C337="",'2. Convert to Time'!K337,'2. Convert to Time'!I337)</f>
        <v>0.90347222222222223</v>
      </c>
      <c r="J337" s="6" t="str">
        <f>IF('2. Convert to Time'!$C337="",'2. Convert to Time'!L337,'2. Convert to Time'!J337)</f>
        <v/>
      </c>
      <c r="L337">
        <f t="shared" si="5"/>
        <v>1.0090277777777779</v>
      </c>
    </row>
    <row r="338" spans="1:12" x14ac:dyDescent="0.2">
      <c r="A338" t="str">
        <f>'1. NOAA Data'!A338</f>
        <v>December</v>
      </c>
      <c r="B338">
        <f>'1. NOAA Data'!B338</f>
        <v>3</v>
      </c>
      <c r="C338" s="4">
        <f>IF('2. Convert to Time'!$C338="",'2. Convert to Time'!E338,'2. Convert to Time'!C338)</f>
        <v>0.14027777777777778</v>
      </c>
      <c r="D338" s="6">
        <f>IF('2. Convert to Time'!$C338="",'2. Convert to Time'!F338,'2. Convert to Time'!D338)</f>
        <v>-2</v>
      </c>
      <c r="E338" s="4">
        <f>IF('2. Convert to Time'!$C338="",'2. Convert to Time'!G338,'2. Convert to Time'!E338)</f>
        <v>0.42083333333333334</v>
      </c>
      <c r="F338" s="6">
        <f>IF('2. Convert to Time'!$C338="",'2. Convert to Time'!H338,'2. Convert to Time'!F338)</f>
        <v>1.1000000000000001</v>
      </c>
      <c r="G338" s="4">
        <f>IF('2. Convert to Time'!$C338="",'2. Convert to Time'!I338,'2. Convert to Time'!G338)</f>
        <v>0.65763888888888888</v>
      </c>
      <c r="H338" s="6">
        <f>IF('2. Convert to Time'!$C338="",'2. Convert to Time'!J338,'2. Convert to Time'!H338)</f>
        <v>-2</v>
      </c>
      <c r="I338" s="4">
        <f>IF('2. Convert to Time'!$C338="",'2. Convert to Time'!K338,'2. Convert to Time'!I338)</f>
        <v>0.94097222222222221</v>
      </c>
      <c r="J338" s="6" t="str">
        <f>IF('2. Convert to Time'!$C338="",'2. Convert to Time'!L338,'2. Convert to Time'!J338)</f>
        <v/>
      </c>
      <c r="L338">
        <f t="shared" si="5"/>
        <v>2.2597222222222229</v>
      </c>
    </row>
    <row r="339" spans="1:12" x14ac:dyDescent="0.2">
      <c r="A339" t="str">
        <f>'1. NOAA Data'!A339</f>
        <v>December</v>
      </c>
      <c r="B339">
        <f>'1. NOAA Data'!B339</f>
        <v>4</v>
      </c>
      <c r="C339" s="4">
        <f>IF('2. Convert to Time'!$C339="",'2. Convert to Time'!E339,'2. Convert to Time'!C339)</f>
        <v>0.1763888888888889</v>
      </c>
      <c r="D339" s="6">
        <f>IF('2. Convert to Time'!$C339="",'2. Convert to Time'!F339,'2. Convert to Time'!D339)</f>
        <v>-2</v>
      </c>
      <c r="E339" s="4">
        <f>IF('2. Convert to Time'!$C339="",'2. Convert to Time'!G339,'2. Convert to Time'!E339)</f>
        <v>0.45902777777777781</v>
      </c>
      <c r="F339" s="6">
        <f>IF('2. Convert to Time'!$C339="",'2. Convert to Time'!H339,'2. Convert to Time'!F339)</f>
        <v>1.1000000000000001</v>
      </c>
      <c r="G339" s="4">
        <f>IF('2. Convert to Time'!$C339="",'2. Convert to Time'!I339,'2. Convert to Time'!G339)</f>
        <v>0.69444444444444453</v>
      </c>
      <c r="H339" s="6">
        <f>IF('2. Convert to Time'!$C339="",'2. Convert to Time'!J339,'2. Convert to Time'!H339)</f>
        <v>-2</v>
      </c>
      <c r="I339" s="4">
        <f>IF('2. Convert to Time'!$C339="",'2. Convert to Time'!K339,'2. Convert to Time'!I339)</f>
        <v>0.97638888888888886</v>
      </c>
      <c r="J339" s="6" t="str">
        <f>IF('2. Convert to Time'!$C339="",'2. Convert to Time'!L339,'2. Convert to Time'!J339)</f>
        <v/>
      </c>
      <c r="L339">
        <f t="shared" si="5"/>
        <v>3.40625</v>
      </c>
    </row>
    <row r="340" spans="1:12" x14ac:dyDescent="0.2">
      <c r="A340" t="str">
        <f>'1. NOAA Data'!A340</f>
        <v>December</v>
      </c>
      <c r="B340">
        <f>'1. NOAA Data'!B340</f>
        <v>5</v>
      </c>
      <c r="C340" s="4">
        <f>IF('2. Convert to Time'!$C340="",'2. Convert to Time'!E340,'2. Convert to Time'!C340)</f>
        <v>0.21249999999999999</v>
      </c>
      <c r="D340" s="6">
        <f>IF('2. Convert to Time'!$C340="",'2. Convert to Time'!F340,'2. Convert to Time'!D340)</f>
        <v>-2</v>
      </c>
      <c r="E340" s="4">
        <f>IF('2. Convert to Time'!$C340="",'2. Convert to Time'!G340,'2. Convert to Time'!E340)</f>
        <v>0.49513888888888885</v>
      </c>
      <c r="F340" s="6">
        <f>IF('2. Convert to Time'!$C340="",'2. Convert to Time'!H340,'2. Convert to Time'!F340)</f>
        <v>1.2</v>
      </c>
      <c r="G340" s="4">
        <f>IF('2. Convert to Time'!$C340="",'2. Convert to Time'!I340,'2. Convert to Time'!G340)</f>
        <v>0.72986111111111107</v>
      </c>
      <c r="H340" s="6">
        <f>IF('2. Convert to Time'!$C340="",'2. Convert to Time'!J340,'2. Convert to Time'!H340)</f>
        <v>-2</v>
      </c>
      <c r="I340" s="4" t="str">
        <f>IF('2. Convert to Time'!$C340="",'2. Convert to Time'!K340,'2. Convert to Time'!I340)</f>
        <v/>
      </c>
      <c r="J340" s="6" t="str">
        <f>IF('2. Convert to Time'!$C340="",'2. Convert to Time'!L340,'2. Convert to Time'!J340)</f>
        <v/>
      </c>
      <c r="L340">
        <f t="shared" si="5"/>
        <v>3.6375000000000002</v>
      </c>
    </row>
    <row r="341" spans="1:12" x14ac:dyDescent="0.2">
      <c r="A341" t="str">
        <f>'1. NOAA Data'!A341</f>
        <v>December</v>
      </c>
      <c r="B341">
        <f>'1. NOAA Data'!B341</f>
        <v>6</v>
      </c>
      <c r="C341" s="4">
        <f>IF('2. Convert to Time'!$C341="",'2. Convert to Time'!E341,'2. Convert to Time'!C341)</f>
        <v>1.0416666666666666E-2</v>
      </c>
      <c r="D341" s="6">
        <f>IF('2. Convert to Time'!$C341="",'2. Convert to Time'!F341,'2. Convert to Time'!D341)</f>
        <v>1.2</v>
      </c>
      <c r="E341" s="4">
        <f>IF('2. Convert to Time'!$C341="",'2. Convert to Time'!G341,'2. Convert to Time'!E341)</f>
        <v>0.24583333333333335</v>
      </c>
      <c r="F341" s="6">
        <f>IF('2. Convert to Time'!$C341="",'2. Convert to Time'!H341,'2. Convert to Time'!F341)</f>
        <v>-2.1</v>
      </c>
      <c r="G341" s="4">
        <f>IF('2. Convert to Time'!$C341="",'2. Convert to Time'!I341,'2. Convert to Time'!G341)</f>
        <v>0.52847222222222223</v>
      </c>
      <c r="H341" s="6">
        <f>IF('2. Convert to Time'!$C341="",'2. Convert to Time'!J341,'2. Convert to Time'!H341)</f>
        <v>1.2</v>
      </c>
      <c r="I341" s="4">
        <f>IF('2. Convert to Time'!$C341="",'2. Convert to Time'!K341,'2. Convert to Time'!I341)</f>
        <v>0.76388888888888884</v>
      </c>
      <c r="J341" s="6">
        <f>IF('2. Convert to Time'!$C341="",'2. Convert to Time'!L341,'2. Convert to Time'!J341)</f>
        <v>-2.1</v>
      </c>
      <c r="L341">
        <f t="shared" si="5"/>
        <v>5.7486111111111118</v>
      </c>
    </row>
    <row r="342" spans="1:12" x14ac:dyDescent="0.2">
      <c r="A342" t="str">
        <f>'1. NOAA Data'!A342</f>
        <v>December</v>
      </c>
      <c r="B342">
        <f>'1. NOAA Data'!B342</f>
        <v>7</v>
      </c>
      <c r="C342" s="4">
        <f>IF('2. Convert to Time'!$C342="",'2. Convert to Time'!E342,'2. Convert to Time'!C342)</f>
        <v>4.1666666666666664E-2</v>
      </c>
      <c r="D342" s="6">
        <f>IF('2. Convert to Time'!$C342="",'2. Convert to Time'!F342,'2. Convert to Time'!D342)</f>
        <v>1.2</v>
      </c>
      <c r="E342" s="4">
        <f>IF('2. Convert to Time'!$C342="",'2. Convert to Time'!G342,'2. Convert to Time'!E342)</f>
        <v>0.27777777777777779</v>
      </c>
      <c r="F342" s="6">
        <f>IF('2. Convert to Time'!$C342="",'2. Convert to Time'!H342,'2. Convert to Time'!F342)</f>
        <v>-2.2000000000000002</v>
      </c>
      <c r="G342" s="4">
        <f>IF('2. Convert to Time'!$C342="",'2. Convert to Time'!I342,'2. Convert to Time'!G342)</f>
        <v>0.55972222222222223</v>
      </c>
      <c r="H342" s="6">
        <f>IF('2. Convert to Time'!$C342="",'2. Convert to Time'!J342,'2. Convert to Time'!H342)</f>
        <v>1.2</v>
      </c>
      <c r="I342" s="4">
        <f>IF('2. Convert to Time'!$C342="",'2. Convert to Time'!K342,'2. Convert to Time'!I342)</f>
        <v>0.79583333333333339</v>
      </c>
      <c r="J342" s="6">
        <f>IF('2. Convert to Time'!$C342="",'2. Convert to Time'!L342,'2. Convert to Time'!J342)</f>
        <v>-2.2000000000000002</v>
      </c>
      <c r="L342">
        <f t="shared" si="5"/>
        <v>6.6749999999999998</v>
      </c>
    </row>
    <row r="343" spans="1:12" x14ac:dyDescent="0.2">
      <c r="A343" t="str">
        <f>'1. NOAA Data'!A343</f>
        <v>December</v>
      </c>
      <c r="B343">
        <f>'1. NOAA Data'!B343</f>
        <v>8</v>
      </c>
      <c r="C343" s="4">
        <f>IF('2. Convert to Time'!$C343="",'2. Convert to Time'!E343,'2. Convert to Time'!C343)</f>
        <v>7.0833333333333331E-2</v>
      </c>
      <c r="D343" s="6">
        <f>IF('2. Convert to Time'!$C343="",'2. Convert to Time'!F343,'2. Convert to Time'!D343)</f>
        <v>1.3</v>
      </c>
      <c r="E343" s="4">
        <f>IF('2. Convert to Time'!$C343="",'2. Convert to Time'!G343,'2. Convert to Time'!E343)</f>
        <v>0.30833333333333335</v>
      </c>
      <c r="F343" s="6">
        <f>IF('2. Convert to Time'!$C343="",'2. Convert to Time'!H343,'2. Convert to Time'!F343)</f>
        <v>-2.2999999999999998</v>
      </c>
      <c r="G343" s="4">
        <f>IF('2. Convert to Time'!$C343="",'2. Convert to Time'!I343,'2. Convert to Time'!G343)</f>
        <v>0.58958333333333335</v>
      </c>
      <c r="H343" s="6">
        <f>IF('2. Convert to Time'!$C343="",'2. Convert to Time'!J343,'2. Convert to Time'!H343)</f>
        <v>1.3</v>
      </c>
      <c r="I343" s="4">
        <f>IF('2. Convert to Time'!$C343="",'2. Convert to Time'!K343,'2. Convert to Time'!I343)</f>
        <v>0.8256944444444444</v>
      </c>
      <c r="J343" s="6">
        <f>IF('2. Convert to Time'!$C343="",'2. Convert to Time'!L343,'2. Convert to Time'!J343)</f>
        <v>-2.2000000000000002</v>
      </c>
      <c r="L343">
        <f t="shared" si="5"/>
        <v>7.8944444444444448</v>
      </c>
    </row>
    <row r="344" spans="1:12" x14ac:dyDescent="0.2">
      <c r="A344" t="str">
        <f>'1. NOAA Data'!A344</f>
        <v>December</v>
      </c>
      <c r="B344">
        <f>'1. NOAA Data'!B344</f>
        <v>9</v>
      </c>
      <c r="C344" s="4">
        <f>IF('2. Convert to Time'!$C344="",'2. Convert to Time'!E344,'2. Convert to Time'!C344)</f>
        <v>9.930555555555555E-2</v>
      </c>
      <c r="D344" s="6">
        <f>IF('2. Convert to Time'!$C344="",'2. Convert to Time'!F344,'2. Convert to Time'!D344)</f>
        <v>1.3</v>
      </c>
      <c r="E344" s="4">
        <f>IF('2. Convert to Time'!$C344="",'2. Convert to Time'!G344,'2. Convert to Time'!E344)</f>
        <v>0.33749999999999997</v>
      </c>
      <c r="F344" s="6">
        <f>IF('2. Convert to Time'!$C344="",'2. Convert to Time'!H344,'2. Convert to Time'!F344)</f>
        <v>-2.4</v>
      </c>
      <c r="G344" s="4">
        <f>IF('2. Convert to Time'!$C344="",'2. Convert to Time'!I344,'2. Convert to Time'!G344)</f>
        <v>0.61805555555555558</v>
      </c>
      <c r="H344" s="6">
        <f>IF('2. Convert to Time'!$C344="",'2. Convert to Time'!J344,'2. Convert to Time'!H344)</f>
        <v>1.4</v>
      </c>
      <c r="I344" s="4">
        <f>IF('2. Convert to Time'!$C344="",'2. Convert to Time'!K344,'2. Convert to Time'!I344)</f>
        <v>0.85486111111111107</v>
      </c>
      <c r="J344" s="6">
        <f>IF('2. Convert to Time'!$C344="",'2. Convert to Time'!L344,'2. Convert to Time'!J344)</f>
        <v>-2.4</v>
      </c>
      <c r="L344">
        <f t="shared" si="5"/>
        <v>8.8097222222222236</v>
      </c>
    </row>
    <row r="345" spans="1:12" x14ac:dyDescent="0.2">
      <c r="A345" t="str">
        <f>'1. NOAA Data'!A345</f>
        <v>December</v>
      </c>
      <c r="B345">
        <f>'1. NOAA Data'!B345</f>
        <v>10</v>
      </c>
      <c r="C345" s="4">
        <f>IF('2. Convert to Time'!$C345="",'2. Convert to Time'!E345,'2. Convert to Time'!C345)</f>
        <v>0.12638888888888888</v>
      </c>
      <c r="D345" s="6">
        <f>IF('2. Convert to Time'!$C345="",'2. Convert to Time'!F345,'2. Convert to Time'!D345)</f>
        <v>1.4</v>
      </c>
      <c r="E345" s="4">
        <f>IF('2. Convert to Time'!$C345="",'2. Convert to Time'!G345,'2. Convert to Time'!E345)</f>
        <v>0.3659722222222222</v>
      </c>
      <c r="F345" s="6">
        <f>IF('2. Convert to Time'!$C345="",'2. Convert to Time'!H345,'2. Convert to Time'!F345)</f>
        <v>-2.5</v>
      </c>
      <c r="G345" s="4">
        <f>IF('2. Convert to Time'!$C345="",'2. Convert to Time'!I345,'2. Convert to Time'!G345)</f>
        <v>0.64583333333333337</v>
      </c>
      <c r="H345" s="6">
        <f>IF('2. Convert to Time'!$C345="",'2. Convert to Time'!J345,'2. Convert to Time'!H345)</f>
        <v>1.4</v>
      </c>
      <c r="I345" s="4">
        <f>IF('2. Convert to Time'!$C345="",'2. Convert to Time'!K345,'2. Convert to Time'!I345)</f>
        <v>0.8833333333333333</v>
      </c>
      <c r="J345" s="6" t="str">
        <f>IF('2. Convert to Time'!$C345="",'2. Convert to Time'!L345,'2. Convert to Time'!J345)</f>
        <v/>
      </c>
      <c r="L345">
        <f t="shared" si="5"/>
        <v>12.321527777777778</v>
      </c>
    </row>
    <row r="346" spans="1:12" x14ac:dyDescent="0.2">
      <c r="A346" t="str">
        <f>'1. NOAA Data'!A346</f>
        <v>December</v>
      </c>
      <c r="B346">
        <f>'1. NOAA Data'!B346</f>
        <v>11</v>
      </c>
      <c r="C346" s="4">
        <f>IF('2. Convert to Time'!$C346="",'2. Convert to Time'!E346,'2. Convert to Time'!C346)</f>
        <v>0.15347222222222223</v>
      </c>
      <c r="D346" s="6">
        <f>IF('2. Convert to Time'!$C346="",'2. Convert to Time'!F346,'2. Convert to Time'!D346)</f>
        <v>1.4</v>
      </c>
      <c r="E346" s="4">
        <f>IF('2. Convert to Time'!$C346="",'2. Convert to Time'!G346,'2. Convert to Time'!E346)</f>
        <v>0.39444444444444443</v>
      </c>
      <c r="F346" s="6">
        <f>IF('2. Convert to Time'!$C346="",'2. Convert to Time'!H346,'2. Convert to Time'!F346)</f>
        <v>-2.5</v>
      </c>
      <c r="G346" s="4">
        <f>IF('2. Convert to Time'!$C346="",'2. Convert to Time'!I346,'2. Convert to Time'!G346)</f>
        <v>0.67361111111111116</v>
      </c>
      <c r="H346" s="6">
        <f>IF('2. Convert to Time'!$C346="",'2. Convert to Time'!J346,'2. Convert to Time'!H346)</f>
        <v>1.4</v>
      </c>
      <c r="I346" s="4">
        <f>IF('2. Convert to Time'!$C346="",'2. Convert to Time'!K346,'2. Convert to Time'!I346)</f>
        <v>0.91180555555555554</v>
      </c>
      <c r="J346" s="6" t="str">
        <f>IF('2. Convert to Time'!$C346="",'2. Convert to Time'!L346,'2. Convert to Time'!J346)</f>
        <v/>
      </c>
      <c r="L346">
        <f t="shared" si="5"/>
        <v>13.433333333333334</v>
      </c>
    </row>
    <row r="347" spans="1:12" x14ac:dyDescent="0.2">
      <c r="A347" t="str">
        <f>'1. NOAA Data'!A347</f>
        <v>December</v>
      </c>
      <c r="B347">
        <f>'1. NOAA Data'!B347</f>
        <v>12</v>
      </c>
      <c r="C347" s="4">
        <f>IF('2. Convert to Time'!$C347="",'2. Convert to Time'!E347,'2. Convert to Time'!C347)</f>
        <v>0.18055555555555555</v>
      </c>
      <c r="D347" s="6">
        <f>IF('2. Convert to Time'!$C347="",'2. Convert to Time'!F347,'2. Convert to Time'!D347)</f>
        <v>1.4</v>
      </c>
      <c r="E347" s="4">
        <f>IF('2. Convert to Time'!$C347="",'2. Convert to Time'!G347,'2. Convert to Time'!E347)</f>
        <v>0.42291666666666666</v>
      </c>
      <c r="F347" s="6">
        <f>IF('2. Convert to Time'!$C347="",'2. Convert to Time'!H347,'2. Convert to Time'!F347)</f>
        <v>-2.5</v>
      </c>
      <c r="G347" s="4">
        <f>IF('2. Convert to Time'!$C347="",'2. Convert to Time'!I347,'2. Convert to Time'!G347)</f>
        <v>0.70138888888888884</v>
      </c>
      <c r="H347" s="6">
        <f>IF('2. Convert to Time'!$C347="",'2. Convert to Time'!J347,'2. Convert to Time'!H347)</f>
        <v>1.4</v>
      </c>
      <c r="I347" s="4">
        <f>IF('2. Convert to Time'!$C347="",'2. Convert to Time'!K347,'2. Convert to Time'!I347)</f>
        <v>0.94027777777777777</v>
      </c>
      <c r="J347" s="6" t="str">
        <f>IF('2. Convert to Time'!$C347="",'2. Convert to Time'!L347,'2. Convert to Time'!J347)</f>
        <v/>
      </c>
      <c r="L347">
        <f t="shared" si="5"/>
        <v>14.545138888888891</v>
      </c>
    </row>
    <row r="348" spans="1:12" x14ac:dyDescent="0.2">
      <c r="A348" t="str">
        <f>'1. NOAA Data'!A348</f>
        <v>December</v>
      </c>
      <c r="B348">
        <f>'1. NOAA Data'!B348</f>
        <v>13</v>
      </c>
      <c r="C348" s="4">
        <f>IF('2. Convert to Time'!$C348="",'2. Convert to Time'!E348,'2. Convert to Time'!C348)</f>
        <v>0.20833333333333334</v>
      </c>
      <c r="D348" s="6">
        <f>IF('2. Convert to Time'!$C348="",'2. Convert to Time'!F348,'2. Convert to Time'!D348)</f>
        <v>1.4</v>
      </c>
      <c r="E348" s="4">
        <f>IF('2. Convert to Time'!$C348="",'2. Convert to Time'!G348,'2. Convert to Time'!E348)</f>
        <v>0.45208333333333334</v>
      </c>
      <c r="F348" s="6">
        <f>IF('2. Convert to Time'!$C348="",'2. Convert to Time'!H348,'2. Convert to Time'!F348)</f>
        <v>-2.5</v>
      </c>
      <c r="G348" s="4">
        <f>IF('2. Convert to Time'!$C348="",'2. Convert to Time'!I348,'2. Convert to Time'!G348)</f>
        <v>0.72986111111111107</v>
      </c>
      <c r="H348" s="6">
        <f>IF('2. Convert to Time'!$C348="",'2. Convert to Time'!J348,'2. Convert to Time'!H348)</f>
        <v>1.4</v>
      </c>
      <c r="I348" s="4">
        <f>IF('2. Convert to Time'!$C348="",'2. Convert to Time'!K348,'2. Convert to Time'!I348)</f>
        <v>0.96944444444444444</v>
      </c>
      <c r="J348" s="6" t="str">
        <f>IF('2. Convert to Time'!$C348="",'2. Convert to Time'!L348,'2. Convert to Time'!J348)</f>
        <v/>
      </c>
      <c r="L348">
        <f t="shared" si="5"/>
        <v>15.659722222222223</v>
      </c>
    </row>
    <row r="349" spans="1:12" x14ac:dyDescent="0.2">
      <c r="A349" t="str">
        <f>'1. NOAA Data'!A349</f>
        <v>December</v>
      </c>
      <c r="B349">
        <f>'1. NOAA Data'!B349</f>
        <v>14</v>
      </c>
      <c r="C349" s="4">
        <f>IF('2. Convert to Time'!$C349="",'2. Convert to Time'!E349,'2. Convert to Time'!C349)</f>
        <v>0.23819444444444446</v>
      </c>
      <c r="D349" s="6">
        <f>IF('2. Convert to Time'!$C349="",'2. Convert to Time'!F349,'2. Convert to Time'!D349)</f>
        <v>1.4</v>
      </c>
      <c r="E349" s="4">
        <f>IF('2. Convert to Time'!$C349="",'2. Convert to Time'!G349,'2. Convert to Time'!E349)</f>
        <v>0.4826388888888889</v>
      </c>
      <c r="F349" s="6">
        <f>IF('2. Convert to Time'!$C349="",'2. Convert to Time'!H349,'2. Convert to Time'!F349)</f>
        <v>-2.5</v>
      </c>
      <c r="G349" s="4">
        <f>IF('2. Convert to Time'!$C349="",'2. Convert to Time'!I349,'2. Convert to Time'!G349)</f>
        <v>0.76041666666666663</v>
      </c>
      <c r="H349" s="6">
        <f>IF('2. Convert to Time'!$C349="",'2. Convert to Time'!J349,'2. Convert to Time'!H349)</f>
        <v>1.4</v>
      </c>
      <c r="I349" s="4" t="str">
        <f>IF('2. Convert to Time'!$C349="",'2. Convert to Time'!K349,'2. Convert to Time'!I349)</f>
        <v/>
      </c>
      <c r="J349" s="6" t="str">
        <f>IF('2. Convert to Time'!$C349="",'2. Convert to Time'!L349,'2. Convert to Time'!J349)</f>
        <v/>
      </c>
      <c r="L349">
        <f t="shared" si="5"/>
        <v>15.78125</v>
      </c>
    </row>
    <row r="350" spans="1:12" x14ac:dyDescent="0.2">
      <c r="A350" t="str">
        <f>'1. NOAA Data'!A350</f>
        <v>December</v>
      </c>
      <c r="B350">
        <f>'1. NOAA Data'!B350</f>
        <v>15</v>
      </c>
      <c r="C350" s="4">
        <f>IF('2. Convert to Time'!$C350="",'2. Convert to Time'!E350,'2. Convert to Time'!C350)</f>
        <v>6.9444444444444447E-4</v>
      </c>
      <c r="D350" s="6">
        <f>IF('2. Convert to Time'!$C350="",'2. Convert to Time'!F350,'2. Convert to Time'!D350)</f>
        <v>-2.5</v>
      </c>
      <c r="E350" s="4">
        <f>IF('2. Convert to Time'!$C350="",'2. Convert to Time'!G350,'2. Convert to Time'!E350)</f>
        <v>0.27083333333333331</v>
      </c>
      <c r="F350" s="6">
        <f>IF('2. Convert to Time'!$C350="",'2. Convert to Time'!H350,'2. Convert to Time'!F350)</f>
        <v>1.4</v>
      </c>
      <c r="G350" s="4">
        <f>IF('2. Convert to Time'!$C350="",'2. Convert to Time'!I350,'2. Convert to Time'!G350)</f>
        <v>0.51597222222222217</v>
      </c>
      <c r="H350" s="6">
        <f>IF('2. Convert to Time'!$C350="",'2. Convert to Time'!J350,'2. Convert to Time'!H350)</f>
        <v>-2.5</v>
      </c>
      <c r="I350" s="4">
        <f>IF('2. Convert to Time'!$C350="",'2. Convert to Time'!K350,'2. Convert to Time'!I350)</f>
        <v>0.79375000000000007</v>
      </c>
      <c r="J350" s="6">
        <f>IF('2. Convert to Time'!$C350="",'2. Convert to Time'!L350,'2. Convert to Time'!J350)</f>
        <v>1.4</v>
      </c>
      <c r="L350">
        <f t="shared" si="5"/>
        <v>14.381250000000001</v>
      </c>
    </row>
    <row r="351" spans="1:12" x14ac:dyDescent="0.2">
      <c r="A351" t="str">
        <f>'1. NOAA Data'!A351</f>
        <v>December</v>
      </c>
      <c r="B351">
        <f>'1. NOAA Data'!B351</f>
        <v>16</v>
      </c>
      <c r="C351" s="4">
        <f>IF('2. Convert to Time'!$C351="",'2. Convert to Time'!E351,'2. Convert to Time'!C351)</f>
        <v>3.4027777777777775E-2</v>
      </c>
      <c r="D351" s="6">
        <f>IF('2. Convert to Time'!$C351="",'2. Convert to Time'!F351,'2. Convert to Time'!D351)</f>
        <v>-2.5</v>
      </c>
      <c r="E351" s="4">
        <f>IF('2. Convert to Time'!$C351="",'2. Convert to Time'!G351,'2. Convert to Time'!E351)</f>
        <v>0.30624999999999997</v>
      </c>
      <c r="F351" s="6">
        <f>IF('2. Convert to Time'!$C351="",'2. Convert to Time'!H351,'2. Convert to Time'!F351)</f>
        <v>1.4</v>
      </c>
      <c r="G351" s="4">
        <f>IF('2. Convert to Time'!$C351="",'2. Convert to Time'!I351,'2. Convert to Time'!G351)</f>
        <v>0.55138888888888882</v>
      </c>
      <c r="H351" s="6">
        <f>IF('2. Convert to Time'!$C351="",'2. Convert to Time'!J351,'2. Convert to Time'!H351)</f>
        <v>-2.5</v>
      </c>
      <c r="I351" s="4">
        <f>IF('2. Convert to Time'!$C351="",'2. Convert to Time'!K351,'2. Convert to Time'!I351)</f>
        <v>0.82986111111111116</v>
      </c>
      <c r="J351" s="6">
        <f>IF('2. Convert to Time'!$C351="",'2. Convert to Time'!L351,'2. Convert to Time'!J351)</f>
        <v>1.4</v>
      </c>
      <c r="L351">
        <f t="shared" si="5"/>
        <v>15.521527777777777</v>
      </c>
    </row>
    <row r="352" spans="1:12" x14ac:dyDescent="0.2">
      <c r="A352" t="str">
        <f>'1. NOAA Data'!A352</f>
        <v>December</v>
      </c>
      <c r="B352">
        <f>'1. NOAA Data'!B352</f>
        <v>17</v>
      </c>
      <c r="C352" s="4">
        <f>IF('2. Convert to Time'!$C352="",'2. Convert to Time'!E352,'2. Convert to Time'!C352)</f>
        <v>7.0833333333333331E-2</v>
      </c>
      <c r="D352" s="6">
        <f>IF('2. Convert to Time'!$C352="",'2. Convert to Time'!F352,'2. Convert to Time'!D352)</f>
        <v>-2.4</v>
      </c>
      <c r="E352" s="4">
        <f>IF('2. Convert to Time'!$C352="",'2. Convert to Time'!G352,'2. Convert to Time'!E352)</f>
        <v>0.34652777777777777</v>
      </c>
      <c r="F352" s="6">
        <f>IF('2. Convert to Time'!$C352="",'2. Convert to Time'!H352,'2. Convert to Time'!F352)</f>
        <v>1.4</v>
      </c>
      <c r="G352" s="4">
        <f>IF('2. Convert to Time'!$C352="",'2. Convert to Time'!I352,'2. Convert to Time'!G352)</f>
        <v>0.59027777777777779</v>
      </c>
      <c r="H352" s="6">
        <f>IF('2. Convert to Time'!$C352="",'2. Convert to Time'!J352,'2. Convert to Time'!H352)</f>
        <v>-2.4</v>
      </c>
      <c r="I352" s="4">
        <f>IF('2. Convert to Time'!$C352="",'2. Convert to Time'!K352,'2. Convert to Time'!I352)</f>
        <v>0.86944444444444446</v>
      </c>
      <c r="J352" s="6">
        <f>IF('2. Convert to Time'!$C352="",'2. Convert to Time'!L352,'2. Convert to Time'!J352)</f>
        <v>1.3</v>
      </c>
      <c r="L352">
        <f t="shared" si="5"/>
        <v>16.777083333333334</v>
      </c>
    </row>
    <row r="353" spans="1:12" x14ac:dyDescent="0.2">
      <c r="A353" t="str">
        <f>'1. NOAA Data'!A353</f>
        <v>December</v>
      </c>
      <c r="B353">
        <f>'1. NOAA Data'!B353</f>
        <v>18</v>
      </c>
      <c r="C353" s="4">
        <f>IF('2. Convert to Time'!$C353="",'2. Convert to Time'!E353,'2. Convert to Time'!C353)</f>
        <v>0.1111111111111111</v>
      </c>
      <c r="D353" s="6">
        <f>IF('2. Convert to Time'!$C353="",'2. Convert to Time'!F353,'2. Convert to Time'!D353)</f>
        <v>-2.4</v>
      </c>
      <c r="E353" s="4">
        <f>IF('2. Convert to Time'!$C353="",'2. Convert to Time'!G353,'2. Convert to Time'!E353)</f>
        <v>0.39027777777777778</v>
      </c>
      <c r="F353" s="6">
        <f>IF('2. Convert to Time'!$C353="",'2. Convert to Time'!H353,'2. Convert to Time'!F353)</f>
        <v>1.3</v>
      </c>
      <c r="G353" s="4">
        <f>IF('2. Convert to Time'!$C353="",'2. Convert to Time'!I353,'2. Convert to Time'!G353)</f>
        <v>0.63263888888888886</v>
      </c>
      <c r="H353" s="6">
        <f>IF('2. Convert to Time'!$C353="",'2. Convert to Time'!J353,'2. Convert to Time'!H353)</f>
        <v>-2.4</v>
      </c>
      <c r="I353" s="4">
        <f>IF('2. Convert to Time'!$C353="",'2. Convert to Time'!K353,'2. Convert to Time'!I353)</f>
        <v>0.91180555555555554</v>
      </c>
      <c r="J353" s="6" t="str">
        <f>IF('2. Convert to Time'!$C353="",'2. Convert to Time'!L353,'2. Convert to Time'!J353)</f>
        <v/>
      </c>
      <c r="L353">
        <f t="shared" si="5"/>
        <v>16.545833333333331</v>
      </c>
    </row>
    <row r="354" spans="1:12" x14ac:dyDescent="0.2">
      <c r="A354" t="str">
        <f>'1. NOAA Data'!A354</f>
        <v>December</v>
      </c>
      <c r="B354">
        <f>'1. NOAA Data'!B354</f>
        <v>19</v>
      </c>
      <c r="C354" s="4">
        <f>IF('2. Convert to Time'!$C354="",'2. Convert to Time'!E354,'2. Convert to Time'!C354)</f>
        <v>0.15416666666666667</v>
      </c>
      <c r="D354" s="6">
        <f>IF('2. Convert to Time'!$C354="",'2. Convert to Time'!F354,'2. Convert to Time'!D354)</f>
        <v>-2.4</v>
      </c>
      <c r="E354" s="4">
        <f>IF('2. Convert to Time'!$C354="",'2. Convert to Time'!G354,'2. Convert to Time'!E354)</f>
        <v>0.4368055555555555</v>
      </c>
      <c r="F354" s="6">
        <f>IF('2. Convert to Time'!$C354="",'2. Convert to Time'!H354,'2. Convert to Time'!F354)</f>
        <v>1.3</v>
      </c>
      <c r="G354" s="4">
        <f>IF('2. Convert to Time'!$C354="",'2. Convert to Time'!I354,'2. Convert to Time'!G354)</f>
        <v>0.67708333333333337</v>
      </c>
      <c r="H354" s="6">
        <f>IF('2. Convert to Time'!$C354="",'2. Convert to Time'!J354,'2. Convert to Time'!H354)</f>
        <v>-2.2999999999999998</v>
      </c>
      <c r="I354" s="4">
        <f>IF('2. Convert to Time'!$C354="",'2. Convert to Time'!K354,'2. Convert to Time'!I354)</f>
        <v>0.95624999999999993</v>
      </c>
      <c r="J354" s="6" t="str">
        <f>IF('2. Convert to Time'!$C354="",'2. Convert to Time'!L354,'2. Convert to Time'!J354)</f>
        <v/>
      </c>
      <c r="L354">
        <f t="shared" si="5"/>
        <v>17.824305555555554</v>
      </c>
    </row>
    <row r="355" spans="1:12" x14ac:dyDescent="0.2">
      <c r="A355" t="str">
        <f>'1. NOAA Data'!A355</f>
        <v>December</v>
      </c>
      <c r="B355">
        <f>'1. NOAA Data'!B355</f>
        <v>20</v>
      </c>
      <c r="C355" s="4">
        <f>IF('2. Convert to Time'!$C355="",'2. Convert to Time'!E355,'2. Convert to Time'!C355)</f>
        <v>0.1986111111111111</v>
      </c>
      <c r="D355" s="6">
        <f>IF('2. Convert to Time'!$C355="",'2. Convert to Time'!F355,'2. Convert to Time'!D355)</f>
        <v>-2.4</v>
      </c>
      <c r="E355" s="4">
        <f>IF('2. Convert to Time'!$C355="",'2. Convert to Time'!G355,'2. Convert to Time'!E355)</f>
        <v>0.4826388888888889</v>
      </c>
      <c r="F355" s="6">
        <f>IF('2. Convert to Time'!$C355="",'2. Convert to Time'!H355,'2. Convert to Time'!F355)</f>
        <v>1.3</v>
      </c>
      <c r="G355" s="4">
        <f>IF('2. Convert to Time'!$C355="",'2. Convert to Time'!I355,'2. Convert to Time'!G355)</f>
        <v>0.72222222222222221</v>
      </c>
      <c r="H355" s="6">
        <f>IF('2. Convert to Time'!$C355="",'2. Convert to Time'!J355,'2. Convert to Time'!H355)</f>
        <v>-2.4</v>
      </c>
      <c r="I355" s="4" t="str">
        <f>IF('2. Convert to Time'!$C355="",'2. Convert to Time'!K355,'2. Convert to Time'!I355)</f>
        <v/>
      </c>
      <c r="J355" s="6" t="str">
        <f>IF('2. Convert to Time'!$C355="",'2. Convert to Time'!L355,'2. Convert to Time'!J355)</f>
        <v/>
      </c>
      <c r="L355">
        <f t="shared" si="5"/>
        <v>17.903472222222227</v>
      </c>
    </row>
    <row r="356" spans="1:12" x14ac:dyDescent="0.2">
      <c r="A356" t="str">
        <f>'1. NOAA Data'!A356</f>
        <v>December</v>
      </c>
      <c r="B356">
        <f>'1. NOAA Data'!B356</f>
        <v>21</v>
      </c>
      <c r="C356" s="4">
        <f>IF('2. Convert to Time'!$C356="",'2. Convert to Time'!E356,'2. Convert to Time'!C356)</f>
        <v>0</v>
      </c>
      <c r="D356" s="6">
        <f>IF('2. Convert to Time'!$C356="",'2. Convert to Time'!F356,'2. Convert to Time'!D356)</f>
        <v>1.4</v>
      </c>
      <c r="E356" s="4">
        <f>IF('2. Convert to Time'!$C356="",'2. Convert to Time'!G356,'2. Convert to Time'!E356)</f>
        <v>0.24166666666666667</v>
      </c>
      <c r="F356" s="6">
        <f>IF('2. Convert to Time'!$C356="",'2. Convert to Time'!H356,'2. Convert to Time'!F356)</f>
        <v>-2.4</v>
      </c>
      <c r="G356" s="4">
        <f>IF('2. Convert to Time'!$C356="",'2. Convert to Time'!I356,'2. Convert to Time'!G356)</f>
        <v>0.52638888888888891</v>
      </c>
      <c r="H356" s="6">
        <f>IF('2. Convert to Time'!$C356="",'2. Convert to Time'!J356,'2. Convert to Time'!H356)</f>
        <v>1.4</v>
      </c>
      <c r="I356" s="4">
        <f>IF('2. Convert to Time'!$C356="",'2. Convert to Time'!K356,'2. Convert to Time'!I356)</f>
        <v>0.76458333333333339</v>
      </c>
      <c r="J356" s="6">
        <f>IF('2. Convert to Time'!$C356="",'2. Convert to Time'!L356,'2. Convert to Time'!J356)</f>
        <v>-2.4</v>
      </c>
      <c r="L356">
        <f t="shared" si="5"/>
        <v>20.53263888888889</v>
      </c>
    </row>
    <row r="357" spans="1:12" x14ac:dyDescent="0.2">
      <c r="A357" t="str">
        <f>'1. NOAA Data'!A357</f>
        <v>December</v>
      </c>
      <c r="B357">
        <f>'1. NOAA Data'!B357</f>
        <v>22</v>
      </c>
      <c r="C357" s="4">
        <f>IF('2. Convert to Time'!$C357="",'2. Convert to Time'!E357,'2. Convert to Time'!C357)</f>
        <v>4.1666666666666664E-2</v>
      </c>
      <c r="D357" s="6">
        <f>IF('2. Convert to Time'!$C357="",'2. Convert to Time'!F357,'2. Convert to Time'!D357)</f>
        <v>1.4</v>
      </c>
      <c r="E357" s="4">
        <f>IF('2. Convert to Time'!$C357="",'2. Convert to Time'!G357,'2. Convert to Time'!E357)</f>
        <v>0.28333333333333333</v>
      </c>
      <c r="F357" s="6">
        <f>IF('2. Convert to Time'!$C357="",'2. Convert to Time'!H357,'2. Convert to Time'!F357)</f>
        <v>-2.5</v>
      </c>
      <c r="G357" s="4">
        <f>IF('2. Convert to Time'!$C357="",'2. Convert to Time'!I357,'2. Convert to Time'!G357)</f>
        <v>0.56805555555555554</v>
      </c>
      <c r="H357" s="6">
        <f>IF('2. Convert to Time'!$C357="",'2. Convert to Time'!J357,'2. Convert to Time'!H357)</f>
        <v>1.4</v>
      </c>
      <c r="I357" s="4">
        <f>IF('2. Convert to Time'!$C357="",'2. Convert to Time'!K357,'2. Convert to Time'!I357)</f>
        <v>0.80555555555555547</v>
      </c>
      <c r="J357" s="6">
        <f>IF('2. Convert to Time'!$C357="",'2. Convert to Time'!L357,'2. Convert to Time'!J357)</f>
        <v>-2.4</v>
      </c>
      <c r="L357">
        <f t="shared" si="5"/>
        <v>21.598611111111115</v>
      </c>
    </row>
    <row r="358" spans="1:12" x14ac:dyDescent="0.2">
      <c r="A358" t="str">
        <f>'1. NOAA Data'!A358</f>
        <v>December</v>
      </c>
      <c r="B358">
        <f>'1. NOAA Data'!B358</f>
        <v>23</v>
      </c>
      <c r="C358" s="4">
        <f>IF('2. Convert to Time'!$C358="",'2. Convert to Time'!E358,'2. Convert to Time'!C358)</f>
        <v>8.1250000000000003E-2</v>
      </c>
      <c r="D358" s="6">
        <f>IF('2. Convert to Time'!$C358="",'2. Convert to Time'!F358,'2. Convert to Time'!D358)</f>
        <v>1.5</v>
      </c>
      <c r="E358" s="4">
        <f>IF('2. Convert to Time'!$C358="",'2. Convert to Time'!G358,'2. Convert to Time'!E358)</f>
        <v>0.32291666666666669</v>
      </c>
      <c r="F358" s="6">
        <f>IF('2. Convert to Time'!$C358="",'2. Convert to Time'!H358,'2. Convert to Time'!F358)</f>
        <v>-2.5</v>
      </c>
      <c r="G358" s="4">
        <f>IF('2. Convert to Time'!$C358="",'2. Convert to Time'!I358,'2. Convert to Time'!G358)</f>
        <v>0.60625000000000007</v>
      </c>
      <c r="H358" s="6">
        <f>IF('2. Convert to Time'!$C358="",'2. Convert to Time'!J358,'2. Convert to Time'!H358)</f>
        <v>1.5</v>
      </c>
      <c r="I358" s="4">
        <f>IF('2. Convert to Time'!$C358="",'2. Convert to Time'!K358,'2. Convert to Time'!I358)</f>
        <v>0.84375</v>
      </c>
      <c r="J358" s="6">
        <f>IF('2. Convert to Time'!$C358="",'2. Convert to Time'!L358,'2. Convert to Time'!J358)</f>
        <v>-2.5</v>
      </c>
      <c r="L358">
        <f t="shared" si="5"/>
        <v>22.854166666666668</v>
      </c>
    </row>
    <row r="359" spans="1:12" x14ac:dyDescent="0.2">
      <c r="A359" t="str">
        <f>'1. NOAA Data'!A359</f>
        <v>December</v>
      </c>
      <c r="B359">
        <f>'1. NOAA Data'!B359</f>
        <v>24</v>
      </c>
      <c r="C359" s="4">
        <f>IF('2. Convert to Time'!$C359="",'2. Convert to Time'!E359,'2. Convert to Time'!C359)</f>
        <v>0.11805555555555557</v>
      </c>
      <c r="D359" s="6">
        <f>IF('2. Convert to Time'!$C359="",'2. Convert to Time'!F359,'2. Convert to Time'!D359)</f>
        <v>1.5</v>
      </c>
      <c r="E359" s="4">
        <f>IF('2. Convert to Time'!$C359="",'2. Convert to Time'!G359,'2. Convert to Time'!E359)</f>
        <v>0.35972222222222222</v>
      </c>
      <c r="F359" s="6">
        <f>IF('2. Convert to Time'!$C359="",'2. Convert to Time'!H359,'2. Convert to Time'!F359)</f>
        <v>-2.5</v>
      </c>
      <c r="G359" s="4">
        <f>IF('2. Convert to Time'!$C359="",'2. Convert to Time'!I359,'2. Convert to Time'!G359)</f>
        <v>0.64236111111111105</v>
      </c>
      <c r="H359" s="6">
        <f>IF('2. Convert to Time'!$C359="",'2. Convert to Time'!J359,'2. Convert to Time'!H359)</f>
        <v>1.5</v>
      </c>
      <c r="I359" s="4">
        <f>IF('2. Convert to Time'!$C359="",'2. Convert to Time'!K359,'2. Convert to Time'!I359)</f>
        <v>0.87916666666666676</v>
      </c>
      <c r="J359" s="6" t="str">
        <f>IF('2. Convert to Time'!$C359="",'2. Convert to Time'!L359,'2. Convert to Time'!J359)</f>
        <v/>
      </c>
      <c r="L359">
        <f t="shared" si="5"/>
        <v>26.499305555555555</v>
      </c>
    </row>
    <row r="360" spans="1:12" x14ac:dyDescent="0.2">
      <c r="A360" t="str">
        <f>'1. NOAA Data'!A360</f>
        <v>December</v>
      </c>
      <c r="B360">
        <f>'1. NOAA Data'!B360</f>
        <v>25</v>
      </c>
      <c r="C360" s="4">
        <f>IF('2. Convert to Time'!$C360="",'2. Convert to Time'!E360,'2. Convert to Time'!C360)</f>
        <v>0.15416666666666667</v>
      </c>
      <c r="D360" s="6">
        <f>IF('2. Convert to Time'!$C360="",'2. Convert to Time'!F360,'2. Convert to Time'!D360)</f>
        <v>1.6</v>
      </c>
      <c r="E360" s="4">
        <f>IF('2. Convert to Time'!$C360="",'2. Convert to Time'!G360,'2. Convert to Time'!E360)</f>
        <v>0.39513888888888887</v>
      </c>
      <c r="F360" s="6">
        <f>IF('2. Convert to Time'!$C360="",'2. Convert to Time'!H360,'2. Convert to Time'!F360)</f>
        <v>-2.6</v>
      </c>
      <c r="G360" s="4">
        <f>IF('2. Convert to Time'!$C360="",'2. Convert to Time'!I360,'2. Convert to Time'!G360)</f>
        <v>0.67708333333333337</v>
      </c>
      <c r="H360" s="6">
        <f>IF('2. Convert to Time'!$C360="",'2. Convert to Time'!J360,'2. Convert to Time'!H360)</f>
        <v>1.5</v>
      </c>
      <c r="I360" s="4">
        <f>IF('2. Convert to Time'!$C360="",'2. Convert to Time'!K360,'2. Convert to Time'!I360)</f>
        <v>0.91388888888888886</v>
      </c>
      <c r="J360" s="6" t="str">
        <f>IF('2. Convert to Time'!$C360="",'2. Convert to Time'!L360,'2. Convert to Time'!J360)</f>
        <v/>
      </c>
      <c r="L360">
        <f t="shared" si="5"/>
        <v>27.640277777777772</v>
      </c>
    </row>
    <row r="361" spans="1:12" x14ac:dyDescent="0.2">
      <c r="A361" t="str">
        <f>'1. NOAA Data'!A361</f>
        <v>December</v>
      </c>
      <c r="B361">
        <f>'1. NOAA Data'!B361</f>
        <v>26</v>
      </c>
      <c r="C361" s="4">
        <f>IF('2. Convert to Time'!$C361="",'2. Convert to Time'!E361,'2. Convert to Time'!C361)</f>
        <v>0.18819444444444444</v>
      </c>
      <c r="D361" s="6">
        <f>IF('2. Convert to Time'!$C361="",'2. Convert to Time'!F361,'2. Convert to Time'!D361)</f>
        <v>1.5</v>
      </c>
      <c r="E361" s="4">
        <f>IF('2. Convert to Time'!$C361="",'2. Convert to Time'!G361,'2. Convert to Time'!E361)</f>
        <v>0.4291666666666667</v>
      </c>
      <c r="F361" s="6">
        <f>IF('2. Convert to Time'!$C361="",'2. Convert to Time'!H361,'2. Convert to Time'!F361)</f>
        <v>-2.5</v>
      </c>
      <c r="G361" s="4">
        <f>IF('2. Convert to Time'!$C361="",'2. Convert to Time'!I361,'2. Convert to Time'!G361)</f>
        <v>0.7104166666666667</v>
      </c>
      <c r="H361" s="6">
        <f>IF('2. Convert to Time'!$C361="",'2. Convert to Time'!J361,'2. Convert to Time'!H361)</f>
        <v>1.5</v>
      </c>
      <c r="I361" s="4">
        <f>IF('2. Convert to Time'!$C361="",'2. Convert to Time'!K361,'2. Convert to Time'!I361)</f>
        <v>0.94652777777777775</v>
      </c>
      <c r="J361" s="6" t="str">
        <f>IF('2. Convert to Time'!$C361="",'2. Convert to Time'!L361,'2. Convert to Time'!J361)</f>
        <v/>
      </c>
      <c r="L361">
        <f t="shared" si="5"/>
        <v>28.774305555555557</v>
      </c>
    </row>
    <row r="362" spans="1:12" x14ac:dyDescent="0.2">
      <c r="A362" t="str">
        <f>'1. NOAA Data'!A362</f>
        <v>December</v>
      </c>
      <c r="B362">
        <f>'1. NOAA Data'!B362</f>
        <v>27</v>
      </c>
      <c r="C362" s="4">
        <f>IF('2. Convert to Time'!$C362="",'2. Convert to Time'!E362,'2. Convert to Time'!C362)</f>
        <v>0.22152777777777777</v>
      </c>
      <c r="D362" s="6">
        <f>IF('2. Convert to Time'!$C362="",'2. Convert to Time'!F362,'2. Convert to Time'!D362)</f>
        <v>1.5</v>
      </c>
      <c r="E362" s="4">
        <f>IF('2. Convert to Time'!$C362="",'2. Convert to Time'!G362,'2. Convert to Time'!E362)</f>
        <v>0.46180555555555558</v>
      </c>
      <c r="F362" s="6">
        <f>IF('2. Convert to Time'!$C362="",'2. Convert to Time'!H362,'2. Convert to Time'!F362)</f>
        <v>-2.5</v>
      </c>
      <c r="G362" s="4">
        <f>IF('2. Convert to Time'!$C362="",'2. Convert to Time'!I362,'2. Convert to Time'!G362)</f>
        <v>0.74305555555555547</v>
      </c>
      <c r="H362" s="6">
        <f>IF('2. Convert to Time'!$C362="",'2. Convert to Time'!J362,'2. Convert to Time'!H362)</f>
        <v>1.4</v>
      </c>
      <c r="I362" s="4">
        <f>IF('2. Convert to Time'!$C362="",'2. Convert to Time'!K362,'2. Convert to Time'!I362)</f>
        <v>0.97916666666666663</v>
      </c>
      <c r="J362" s="6" t="str">
        <f>IF('2. Convert to Time'!$C362="",'2. Convert to Time'!L362,'2. Convert to Time'!J362)</f>
        <v/>
      </c>
      <c r="L362">
        <f t="shared" si="5"/>
        <v>29.805555555555557</v>
      </c>
    </row>
    <row r="363" spans="1:12" x14ac:dyDescent="0.2">
      <c r="A363" t="str">
        <f>'1. NOAA Data'!A363</f>
        <v>December</v>
      </c>
      <c r="B363">
        <f>'1. NOAA Data'!B363</f>
        <v>28</v>
      </c>
      <c r="C363" s="4">
        <f>IF('2. Convert to Time'!$C363="",'2. Convert to Time'!E363,'2. Convert to Time'!C363)</f>
        <v>0.25486111111111109</v>
      </c>
      <c r="D363" s="6">
        <f>IF('2. Convert to Time'!$C363="",'2. Convert to Time'!F363,'2. Convert to Time'!D363)</f>
        <v>1.4</v>
      </c>
      <c r="E363" s="4">
        <f>IF('2. Convert to Time'!$C363="",'2. Convert to Time'!G363,'2. Convert to Time'!E363)</f>
        <v>0.49444444444444446</v>
      </c>
      <c r="F363" s="6">
        <f>IF('2. Convert to Time'!$C363="",'2. Convert to Time'!H363,'2. Convert to Time'!F363)</f>
        <v>-2.5</v>
      </c>
      <c r="G363" s="4">
        <f>IF('2. Convert to Time'!$C363="",'2. Convert to Time'!I363,'2. Convert to Time'!G363)</f>
        <v>0.77500000000000002</v>
      </c>
      <c r="H363" s="6">
        <f>IF('2. Convert to Time'!$C363="",'2. Convert to Time'!J363,'2. Convert to Time'!H363)</f>
        <v>1.4</v>
      </c>
      <c r="I363" s="4" t="str">
        <f>IF('2. Convert to Time'!$C363="",'2. Convert to Time'!K363,'2. Convert to Time'!I363)</f>
        <v/>
      </c>
      <c r="J363" s="6" t="str">
        <f>IF('2. Convert to Time'!$C363="",'2. Convert to Time'!L363,'2. Convert to Time'!J363)</f>
        <v/>
      </c>
      <c r="L363">
        <f t="shared" si="5"/>
        <v>29.824305555555551</v>
      </c>
    </row>
    <row r="364" spans="1:12" x14ac:dyDescent="0.2">
      <c r="A364" t="str">
        <f>'1. NOAA Data'!A364</f>
        <v>December</v>
      </c>
      <c r="B364">
        <f>'1. NOAA Data'!B364</f>
        <v>29</v>
      </c>
      <c r="C364" s="4">
        <f>IF('2. Convert to Time'!$C364="",'2. Convert to Time'!E364,'2. Convert to Time'!C364)</f>
        <v>1.0416666666666666E-2</v>
      </c>
      <c r="D364" s="6">
        <f>IF('2. Convert to Time'!$C364="",'2. Convert to Time'!F364,'2. Convert to Time'!D364)</f>
        <v>-2.4</v>
      </c>
      <c r="E364" s="4">
        <f>IF('2. Convert to Time'!$C364="",'2. Convert to Time'!G364,'2. Convert to Time'!E364)</f>
        <v>0.28750000000000003</v>
      </c>
      <c r="F364" s="6">
        <f>IF('2. Convert to Time'!$C364="",'2. Convert to Time'!H364,'2. Convert to Time'!F364)</f>
        <v>1.4</v>
      </c>
      <c r="G364" s="4">
        <f>IF('2. Convert to Time'!$C364="",'2. Convert to Time'!I364,'2. Convert to Time'!G364)</f>
        <v>0.52569444444444446</v>
      </c>
      <c r="H364" s="6">
        <f>IF('2. Convert to Time'!$C364="",'2. Convert to Time'!J364,'2. Convert to Time'!H364)</f>
        <v>-2.4</v>
      </c>
      <c r="I364" s="4">
        <f>IF('2. Convert to Time'!$C364="",'2. Convert to Time'!K364,'2. Convert to Time'!I364)</f>
        <v>0.80763888888888891</v>
      </c>
      <c r="J364" s="6">
        <f>IF('2. Convert to Time'!$C364="",'2. Convert to Time'!L364,'2. Convert to Time'!J364)</f>
        <v>1.3</v>
      </c>
      <c r="L364">
        <f t="shared" si="5"/>
        <v>28.531250000000004</v>
      </c>
    </row>
    <row r="365" spans="1:12" x14ac:dyDescent="0.2">
      <c r="A365" t="str">
        <f>'1. NOAA Data'!A365</f>
        <v>December</v>
      </c>
      <c r="B365">
        <f>'1. NOAA Data'!B365</f>
        <v>30</v>
      </c>
      <c r="C365" s="4">
        <f>IF('2. Convert to Time'!$C365="",'2. Convert to Time'!E365,'2. Convert to Time'!C365)</f>
        <v>4.2361111111111106E-2</v>
      </c>
      <c r="D365" s="6">
        <f>IF('2. Convert to Time'!$C365="",'2. Convert to Time'!F365,'2. Convert to Time'!D365)</f>
        <v>-2.2999999999999998</v>
      </c>
      <c r="E365" s="4">
        <f>IF('2. Convert to Time'!$C365="",'2. Convert to Time'!G365,'2. Convert to Time'!E365)</f>
        <v>0.32083333333333336</v>
      </c>
      <c r="F365" s="6">
        <f>IF('2. Convert to Time'!$C365="",'2. Convert to Time'!H365,'2. Convert to Time'!F365)</f>
        <v>1.3</v>
      </c>
      <c r="G365" s="4">
        <f>IF('2. Convert to Time'!$C365="",'2. Convert to Time'!I365,'2. Convert to Time'!G365)</f>
        <v>0.55763888888888891</v>
      </c>
      <c r="H365" s="6">
        <f>IF('2. Convert to Time'!$C365="",'2. Convert to Time'!J365,'2. Convert to Time'!H365)</f>
        <v>-2.2000000000000002</v>
      </c>
      <c r="I365" s="4">
        <f>IF('2. Convert to Time'!$C365="",'2. Convert to Time'!K365,'2. Convert to Time'!I365)</f>
        <v>0.84027777777777779</v>
      </c>
      <c r="J365" s="6">
        <f>IF('2. Convert to Time'!$C365="",'2. Convert to Time'!L365,'2. Convert to Time'!J365)</f>
        <v>1.2</v>
      </c>
      <c r="L365">
        <f t="shared" si="5"/>
        <v>29.761111111111113</v>
      </c>
    </row>
    <row r="366" spans="1:12" x14ac:dyDescent="0.2">
      <c r="A366" t="str">
        <f>'1. NOAA Data'!A366</f>
        <v>December</v>
      </c>
      <c r="B366">
        <f>'1. NOAA Data'!B366</f>
        <v>31</v>
      </c>
      <c r="C366" s="4">
        <f>IF('2. Convert to Time'!$C366="",'2. Convert to Time'!E366,'2. Convert to Time'!C366)</f>
        <v>7.4305555555555555E-2</v>
      </c>
      <c r="D366" s="6">
        <f>IF('2. Convert to Time'!$C366="",'2. Convert to Time'!F366,'2. Convert to Time'!D366)</f>
        <v>-2.2000000000000002</v>
      </c>
      <c r="E366" s="4">
        <f>IF('2. Convert to Time'!$C366="",'2. Convert to Time'!G366,'2. Convert to Time'!E366)</f>
        <v>0.34861111111111115</v>
      </c>
      <c r="F366" s="6">
        <f>IF('2. Convert to Time'!$C366="",'2. Convert to Time'!H366,'2. Convert to Time'!F366)</f>
        <v>1.2</v>
      </c>
      <c r="G366" s="4">
        <f>IF('2. Convert to Time'!$C366="",'2. Convert to Time'!I366,'2. Convert to Time'!G366)</f>
        <v>0.59097222222222223</v>
      </c>
      <c r="H366" s="6">
        <f>IF('2. Convert to Time'!$C366="",'2. Convert to Time'!J366,'2. Convert to Time'!H366)</f>
        <v>-2.2000000000000002</v>
      </c>
      <c r="I366" s="4">
        <f>IF('2. Convert to Time'!$C366="",'2. Convert to Time'!K366,'2. Convert to Time'!I366)</f>
        <v>0.86736111111111114</v>
      </c>
      <c r="J366" s="6">
        <f>IF('2. Convert to Time'!$C366="",'2. Convert to Time'!L366,'2. Convert to Time'!J366)</f>
        <v>1.2</v>
      </c>
      <c r="L366">
        <f t="shared" si="5"/>
        <v>30.881250000000001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66"/>
  <sheetViews>
    <sheetView workbookViewId="0">
      <selection activeCell="D2" sqref="D2"/>
    </sheetView>
  </sheetViews>
  <sheetFormatPr baseColWidth="10" defaultColWidth="11" defaultRowHeight="16" x14ac:dyDescent="0.2"/>
  <cols>
    <col min="3" max="3" width="11" style="4"/>
  </cols>
  <sheetData>
    <row r="1" spans="1:10" x14ac:dyDescent="0.2">
      <c r="A1" t="s">
        <v>384</v>
      </c>
      <c r="B1" s="1" t="s">
        <v>4</v>
      </c>
      <c r="C1" s="2" t="s">
        <v>396</v>
      </c>
      <c r="D1" s="5" t="s">
        <v>456</v>
      </c>
      <c r="E1" s="2" t="s">
        <v>396</v>
      </c>
      <c r="F1" s="5" t="s">
        <v>456</v>
      </c>
      <c r="G1" s="2" t="s">
        <v>396</v>
      </c>
      <c r="H1" s="5" t="s">
        <v>456</v>
      </c>
      <c r="I1" s="2" t="s">
        <v>396</v>
      </c>
      <c r="J1" s="5" t="s">
        <v>456</v>
      </c>
    </row>
    <row r="2" spans="1:10" x14ac:dyDescent="0.2">
      <c r="A2" t="str">
        <f>'1. NOAA Data'!A2</f>
        <v>January</v>
      </c>
      <c r="B2">
        <f>'1. NOAA Data'!B2</f>
        <v>1</v>
      </c>
      <c r="C2" s="4">
        <f>'3. Remove Empty Cells'!C2</f>
        <v>3.6805555555555557E-2</v>
      </c>
      <c r="D2">
        <f>IF('3. Remove Empty Cells'!D2="","",(IF('3. Remove Empty Cells'!D2&gt;0, 100000, -88)))</f>
        <v>100000</v>
      </c>
      <c r="E2" s="4">
        <f>'3. Remove Empty Cells'!E2</f>
        <v>0.27569444444444446</v>
      </c>
      <c r="F2">
        <f>IF('3. Remove Empty Cells'!F2="","",(IF('3. Remove Empty Cells'!F2&gt;0, 100000, -88)))</f>
        <v>-88</v>
      </c>
      <c r="G2" s="4">
        <f>'3. Remove Empty Cells'!G2</f>
        <v>0.56180555555555556</v>
      </c>
      <c r="H2">
        <f>IF('3. Remove Empty Cells'!H2="","",(IF('3. Remove Empty Cells'!H2&gt;0, 100000, -88)))</f>
        <v>100000</v>
      </c>
      <c r="I2" s="4">
        <f>'3. Remove Empty Cells'!I2</f>
        <v>0.79583333333333339</v>
      </c>
      <c r="J2">
        <f>IF('3. Remove Empty Cells'!J2&lt;&gt;"",(IF('3. Remove Empty Cells'!J2&gt;0, 100000, -88)),"")</f>
        <v>-88</v>
      </c>
    </row>
    <row r="3" spans="1:10" x14ac:dyDescent="0.2">
      <c r="A3" t="str">
        <f>'1. NOAA Data'!A3</f>
        <v>January</v>
      </c>
      <c r="B3">
        <f>'1. NOAA Data'!B3</f>
        <v>2</v>
      </c>
      <c r="C3" s="4">
        <f>'3. Remove Empty Cells'!C3</f>
        <v>7.4305555555555555E-2</v>
      </c>
      <c r="D3">
        <f>IF('3. Remove Empty Cells'!D3="","",(IF('3. Remove Empty Cells'!D3&gt;0, 100000, -88)))</f>
        <v>100000</v>
      </c>
      <c r="E3" s="4">
        <f>'3. Remove Empty Cells'!E3</f>
        <v>0.3125</v>
      </c>
      <c r="F3">
        <f>IF('3. Remove Empty Cells'!F3="","",(IF('3. Remove Empty Cells'!F3&gt;0, 100000, -88)))</f>
        <v>-88</v>
      </c>
      <c r="G3" s="4">
        <f>'3. Remove Empty Cells'!G3</f>
        <v>0.59791666666666665</v>
      </c>
      <c r="H3">
        <f>IF('3. Remove Empty Cells'!H3="","",(IF('3. Remove Empty Cells'!H3&gt;0, 100000, -88)))</f>
        <v>100000</v>
      </c>
      <c r="I3" s="4">
        <f>'3. Remove Empty Cells'!I3</f>
        <v>0.83124999999999993</v>
      </c>
      <c r="J3">
        <f>IF('3. Remove Empty Cells'!J3&lt;&gt;"",(IF('3. Remove Empty Cells'!J3&gt;0, 100000, -88)),"")</f>
        <v>-88</v>
      </c>
    </row>
    <row r="4" spans="1:10" x14ac:dyDescent="0.2">
      <c r="A4" t="str">
        <f>'1. NOAA Data'!A4</f>
        <v>January</v>
      </c>
      <c r="B4">
        <f>'1. NOAA Data'!B4</f>
        <v>3</v>
      </c>
      <c r="C4" s="4">
        <f>'3. Remove Empty Cells'!C4</f>
        <v>0.10833333333333334</v>
      </c>
      <c r="D4">
        <f>IF('3. Remove Empty Cells'!D4="","",(IF('3. Remove Empty Cells'!D4&gt;0, 100000, -88)))</f>
        <v>100000</v>
      </c>
      <c r="E4" s="4">
        <f>'3. Remove Empty Cells'!E4</f>
        <v>0.34722222222222227</v>
      </c>
      <c r="F4">
        <f>IF('3. Remove Empty Cells'!F4="","",(IF('3. Remove Empty Cells'!F4&gt;0, 100000, -88)))</f>
        <v>-88</v>
      </c>
      <c r="G4" s="4">
        <f>'3. Remove Empty Cells'!G4</f>
        <v>0.63055555555555554</v>
      </c>
      <c r="H4">
        <f>IF('3. Remove Empty Cells'!H4="","",(IF('3. Remove Empty Cells'!H4&gt;0, 100000, -88)))</f>
        <v>100000</v>
      </c>
      <c r="I4" s="4">
        <f>'3. Remove Empty Cells'!I4</f>
        <v>0.86458333333333337</v>
      </c>
      <c r="J4" t="str">
        <f>IF('3. Remove Empty Cells'!J4&lt;&gt;"",(IF('3. Remove Empty Cells'!J4&gt;0, 100000, -88)),"")</f>
        <v/>
      </c>
    </row>
    <row r="5" spans="1:10" x14ac:dyDescent="0.2">
      <c r="A5" t="str">
        <f>'1. NOAA Data'!A5</f>
        <v>January</v>
      </c>
      <c r="B5">
        <f>'1. NOAA Data'!B5</f>
        <v>4</v>
      </c>
      <c r="C5" s="4">
        <f>'3. Remove Empty Cells'!C5</f>
        <v>0.14097222222222222</v>
      </c>
      <c r="D5">
        <f>IF('3. Remove Empty Cells'!D5="","",(IF('3. Remove Empty Cells'!D5&gt;0, 100000, -88)))</f>
        <v>100000</v>
      </c>
      <c r="E5" s="4">
        <f>'3. Remove Empty Cells'!E5</f>
        <v>0.37916666666666665</v>
      </c>
      <c r="F5">
        <f>IF('3. Remove Empty Cells'!F5="","",(IF('3. Remove Empty Cells'!F5&gt;0, 100000, -88)))</f>
        <v>-88</v>
      </c>
      <c r="G5" s="4">
        <f>'3. Remove Empty Cells'!G5</f>
        <v>0.66180555555555554</v>
      </c>
      <c r="H5">
        <f>IF('3. Remove Empty Cells'!H5="","",(IF('3. Remove Empty Cells'!H5&gt;0, 100000, -88)))</f>
        <v>100000</v>
      </c>
      <c r="I5" s="4">
        <f>'3. Remove Empty Cells'!I5</f>
        <v>0.89513888888888893</v>
      </c>
      <c r="J5" t="str">
        <f>IF('3. Remove Empty Cells'!J5&lt;&gt;"",(IF('3. Remove Empty Cells'!J5&gt;0, 100000, -88)),"")</f>
        <v/>
      </c>
    </row>
    <row r="6" spans="1:10" x14ac:dyDescent="0.2">
      <c r="A6" t="str">
        <f>'1. NOAA Data'!A6</f>
        <v>January</v>
      </c>
      <c r="B6">
        <f>'1. NOAA Data'!B6</f>
        <v>5</v>
      </c>
      <c r="C6" s="4">
        <f>'3. Remove Empty Cells'!C6</f>
        <v>0.17083333333333331</v>
      </c>
      <c r="D6">
        <f>IF('3. Remove Empty Cells'!D6="","",(IF('3. Remove Empty Cells'!D6&gt;0, 100000, -88)))</f>
        <v>100000</v>
      </c>
      <c r="E6" s="4">
        <f>'3. Remove Empty Cells'!E6</f>
        <v>0.40972222222222227</v>
      </c>
      <c r="F6">
        <f>IF('3. Remove Empty Cells'!F6="","",(IF('3. Remove Empty Cells'!F6&gt;0, 100000, -88)))</f>
        <v>-88</v>
      </c>
      <c r="G6" s="4">
        <f>'3. Remove Empty Cells'!G6</f>
        <v>0.69097222222222221</v>
      </c>
      <c r="H6">
        <f>IF('3. Remove Empty Cells'!H6="","",(IF('3. Remove Empty Cells'!H6&gt;0, 100000, -88)))</f>
        <v>100000</v>
      </c>
      <c r="I6" s="4">
        <f>'3. Remove Empty Cells'!I6</f>
        <v>0.92499999999999993</v>
      </c>
      <c r="J6">
        <f>IF('3. Remove Empty Cells'!J6&lt;&gt;"",(IF('3. Remove Empty Cells'!J6&gt;0,100000,-88)),(IF(I6&lt;&gt;"",(IF(H6&gt;0,-88,100000)))))</f>
        <v>-88</v>
      </c>
    </row>
    <row r="7" spans="1:10" x14ac:dyDescent="0.2">
      <c r="A7" t="str">
        <f>'1. NOAA Data'!A7</f>
        <v>January</v>
      </c>
      <c r="B7">
        <f>'1. NOAA Data'!B7</f>
        <v>6</v>
      </c>
      <c r="C7" s="4">
        <f>'3. Remove Empty Cells'!C7</f>
        <v>0.19999999999999998</v>
      </c>
      <c r="D7">
        <f>IF('3. Remove Empty Cells'!D7="","",(IF('3. Remove Empty Cells'!D7&gt;0, 100000, -88)))</f>
        <v>100000</v>
      </c>
      <c r="E7" s="4">
        <f>'3. Remove Empty Cells'!E7</f>
        <v>0.43888888888888888</v>
      </c>
      <c r="F7">
        <f>IF('3. Remove Empty Cells'!F7="","",(IF('3. Remove Empty Cells'!F7&gt;0, 100000, -88)))</f>
        <v>-88</v>
      </c>
      <c r="G7" s="4">
        <f>'3. Remove Empty Cells'!G7</f>
        <v>0.71944444444444444</v>
      </c>
      <c r="H7">
        <f>IF('3. Remove Empty Cells'!H7="","",(IF('3. Remove Empty Cells'!H7&gt;0, 100000, -88)))</f>
        <v>100000</v>
      </c>
      <c r="I7" s="4">
        <f>'3. Remove Empty Cells'!I7</f>
        <v>0.95347222222222217</v>
      </c>
      <c r="J7">
        <f>IF('3. Remove Empty Cells'!J7&lt;&gt;"",(IF('3. Remove Empty Cells'!J7&gt;0,100000,-88)),(IF(I7&lt;&gt;"",(IF(H7&gt;0,-88,100000)))))</f>
        <v>-88</v>
      </c>
    </row>
    <row r="8" spans="1:10" x14ac:dyDescent="0.2">
      <c r="A8" t="str">
        <f>'1. NOAA Data'!A8</f>
        <v>January</v>
      </c>
      <c r="B8">
        <f>'1. NOAA Data'!B8</f>
        <v>7</v>
      </c>
      <c r="C8" s="4">
        <f>'3. Remove Empty Cells'!C8</f>
        <v>0.22847222222222222</v>
      </c>
      <c r="D8">
        <f>IF('3. Remove Empty Cells'!D8="","",(IF('3. Remove Empty Cells'!D8&gt;0, 100000, -88)))</f>
        <v>100000</v>
      </c>
      <c r="E8" s="4">
        <f>'3. Remove Empty Cells'!E8</f>
        <v>0.46666666666666662</v>
      </c>
      <c r="F8">
        <f>IF('3. Remove Empty Cells'!F8="","",(IF('3. Remove Empty Cells'!F8&gt;0, 100000, -88)))</f>
        <v>-88</v>
      </c>
      <c r="G8" s="4">
        <f>'3. Remove Empty Cells'!G8</f>
        <v>0.74652777777777779</v>
      </c>
      <c r="H8">
        <f>IF('3. Remove Empty Cells'!H8="","",(IF('3. Remove Empty Cells'!H8&gt;0, 100000, -88)))</f>
        <v>100000</v>
      </c>
      <c r="I8" s="4">
        <f>'3. Remove Empty Cells'!I8</f>
        <v>0.98125000000000007</v>
      </c>
      <c r="J8">
        <f>IF('3. Remove Empty Cells'!J8&lt;&gt;"",(IF('3. Remove Empty Cells'!J8&gt;0,100000,-88)),(IF(I8&lt;&gt;"",(IF(H8&gt;0,-88,100000)))))</f>
        <v>-88</v>
      </c>
    </row>
    <row r="9" spans="1:10" x14ac:dyDescent="0.2">
      <c r="A9" t="str">
        <f>'1. NOAA Data'!A9</f>
        <v>January</v>
      </c>
      <c r="B9">
        <f>'1. NOAA Data'!B9</f>
        <v>8</v>
      </c>
      <c r="C9" s="4">
        <f>'3. Remove Empty Cells'!C9</f>
        <v>0.25625000000000003</v>
      </c>
      <c r="D9">
        <f>IF('3. Remove Empty Cells'!D9="","",(IF('3. Remove Empty Cells'!D9&gt;0, 100000, -88)))</f>
        <v>100000</v>
      </c>
      <c r="E9" s="4">
        <f>'3. Remove Empty Cells'!E9</f>
        <v>0.49513888888888885</v>
      </c>
      <c r="F9">
        <f>IF('3. Remove Empty Cells'!F9="","",(IF('3. Remove Empty Cells'!F9&gt;0, 100000, -88)))</f>
        <v>-88</v>
      </c>
      <c r="G9" s="4">
        <f>'3. Remove Empty Cells'!G9</f>
        <v>0.77430555555555547</v>
      </c>
      <c r="H9">
        <f>IF('3. Remove Empty Cells'!H9="","",(IF('3. Remove Empty Cells'!H9&gt;0, 100000, -88)))</f>
        <v>100000</v>
      </c>
      <c r="I9" s="4" t="str">
        <f>'3. Remove Empty Cells'!I9</f>
        <v/>
      </c>
      <c r="J9" t="b">
        <f>IF('3. Remove Empty Cells'!J9&lt;&gt;"",(IF('3. Remove Empty Cells'!J9&gt;0,100000,-88)),(IF(I9&lt;&gt;"",(IF(H9&gt;0,-88,100000)))))</f>
        <v>0</v>
      </c>
    </row>
    <row r="10" spans="1:10" x14ac:dyDescent="0.2">
      <c r="A10" t="str">
        <f>'1. NOAA Data'!A10</f>
        <v>January</v>
      </c>
      <c r="B10">
        <f>'1. NOAA Data'!B10</f>
        <v>9</v>
      </c>
      <c r="C10" s="4">
        <f>'3. Remove Empty Cells'!C10</f>
        <v>9.0277777777777787E-3</v>
      </c>
      <c r="D10">
        <f>IF('3. Remove Empty Cells'!D10="","",(IF('3. Remove Empty Cells'!D10&gt;0, 100000, -88)))</f>
        <v>-88</v>
      </c>
      <c r="E10" s="4">
        <f>'3. Remove Empty Cells'!E10</f>
        <v>0.28472222222222221</v>
      </c>
      <c r="F10">
        <f>IF('3. Remove Empty Cells'!F10="","",(IF('3. Remove Empty Cells'!F10&gt;0, 100000, -88)))</f>
        <v>100000</v>
      </c>
      <c r="G10" s="4">
        <f>'3. Remove Empty Cells'!G10</f>
        <v>0.5229166666666667</v>
      </c>
      <c r="H10">
        <f>IF('3. Remove Empty Cells'!H10="","",(IF('3. Remove Empty Cells'!H10&gt;0, 100000, -88)))</f>
        <v>-88</v>
      </c>
      <c r="I10" s="4">
        <f>'3. Remove Empty Cells'!I10</f>
        <v>0.8027777777777777</v>
      </c>
      <c r="J10">
        <f>IF('3. Remove Empty Cells'!J10&lt;&gt;"",(IF('3. Remove Empty Cells'!J10&gt;0,100000,-88)),(IF(I10&lt;&gt;"",(IF(H10&gt;0,-88,100000)))))</f>
        <v>100000</v>
      </c>
    </row>
    <row r="11" spans="1:10" x14ac:dyDescent="0.2">
      <c r="A11" t="str">
        <f>'1. NOAA Data'!A11</f>
        <v>January</v>
      </c>
      <c r="B11">
        <f>'1. NOAA Data'!B11</f>
        <v>10</v>
      </c>
      <c r="C11" s="4">
        <f>'3. Remove Empty Cells'!C11</f>
        <v>3.7499999999999999E-2</v>
      </c>
      <c r="D11">
        <f>IF('3. Remove Empty Cells'!D11="","",(IF('3. Remove Empty Cells'!D11&gt;0, 100000, -88)))</f>
        <v>-88</v>
      </c>
      <c r="E11" s="4">
        <f>'3. Remove Empty Cells'!E11</f>
        <v>0.31388888888888888</v>
      </c>
      <c r="F11">
        <f>IF('3. Remove Empty Cells'!F11="","",(IF('3. Remove Empty Cells'!F11&gt;0, 100000, -88)))</f>
        <v>100000</v>
      </c>
      <c r="G11" s="4">
        <f>'3. Remove Empty Cells'!G11</f>
        <v>0.55208333333333337</v>
      </c>
      <c r="H11">
        <f>IF('3. Remove Empty Cells'!H11="","",(IF('3. Remove Empty Cells'!H11&gt;0, 100000, -88)))</f>
        <v>-88</v>
      </c>
      <c r="I11" s="4">
        <f>'3. Remove Empty Cells'!I11</f>
        <v>0.83194444444444438</v>
      </c>
      <c r="J11">
        <f>IF('3. Remove Empty Cells'!J11&lt;&gt;"",(IF('3. Remove Empty Cells'!J11&gt;0,100000,-88)),(IF(I11&lt;&gt;"",(IF(H11&gt;0,-88,100000)))))</f>
        <v>100000</v>
      </c>
    </row>
    <row r="12" spans="1:10" x14ac:dyDescent="0.2">
      <c r="A12" t="str">
        <f>'1. NOAA Data'!A12</f>
        <v>January</v>
      </c>
      <c r="B12">
        <f>'1. NOAA Data'!B12</f>
        <v>11</v>
      </c>
      <c r="C12" s="4">
        <f>'3. Remove Empty Cells'!C12</f>
        <v>6.6666666666666666E-2</v>
      </c>
      <c r="D12">
        <f>IF('3. Remove Empty Cells'!D12="","",(IF('3. Remove Empty Cells'!D12&gt;0, 100000, -88)))</f>
        <v>-88</v>
      </c>
      <c r="E12" s="4">
        <f>'3. Remove Empty Cells'!E12</f>
        <v>0.3444444444444445</v>
      </c>
      <c r="F12">
        <f>IF('3. Remove Empty Cells'!F12="","",(IF('3. Remove Empty Cells'!F12&gt;0, 100000, -88)))</f>
        <v>100000</v>
      </c>
      <c r="G12" s="4">
        <f>'3. Remove Empty Cells'!G12</f>
        <v>0.58263888888888882</v>
      </c>
      <c r="H12">
        <f>IF('3. Remove Empty Cells'!H12="","",(IF('3. Remove Empty Cells'!H12&gt;0, 100000, -88)))</f>
        <v>-88</v>
      </c>
      <c r="I12" s="4">
        <f>'3. Remove Empty Cells'!I12</f>
        <v>0.86249999999999993</v>
      </c>
      <c r="J12">
        <f>IF('3. Remove Empty Cells'!J12&lt;&gt;"",(IF('3. Remove Empty Cells'!J12&gt;0,100000,-88)),(IF(I12&lt;&gt;"",(IF(H12&gt;0,-88,100000)))))</f>
        <v>100000</v>
      </c>
    </row>
    <row r="13" spans="1:10" x14ac:dyDescent="0.2">
      <c r="A13" t="str">
        <f>'1. NOAA Data'!A13</f>
        <v>January</v>
      </c>
      <c r="B13">
        <f>'1. NOAA Data'!B13</f>
        <v>12</v>
      </c>
      <c r="C13" s="4">
        <f>'3. Remove Empty Cells'!C13</f>
        <v>9.7916666666666666E-2</v>
      </c>
      <c r="D13">
        <f>IF('3. Remove Empty Cells'!D13="","",(IF('3. Remove Empty Cells'!D13&gt;0, 100000, -88)))</f>
        <v>-88</v>
      </c>
      <c r="E13" s="4">
        <f>'3. Remove Empty Cells'!E13</f>
        <v>0.37777777777777777</v>
      </c>
      <c r="F13">
        <f>IF('3. Remove Empty Cells'!F13="","",(IF('3. Remove Empty Cells'!F13&gt;0, 100000, -88)))</f>
        <v>100000</v>
      </c>
      <c r="G13" s="4">
        <f>'3. Remove Empty Cells'!G13</f>
        <v>0.61527777777777781</v>
      </c>
      <c r="H13">
        <f>IF('3. Remove Empty Cells'!H13="","",(IF('3. Remove Empty Cells'!H13&gt;0, 100000, -88)))</f>
        <v>-88</v>
      </c>
      <c r="I13" s="4">
        <f>'3. Remove Empty Cells'!I13</f>
        <v>0.89513888888888893</v>
      </c>
      <c r="J13">
        <f>IF('3. Remove Empty Cells'!J13&lt;&gt;"",(IF('3. Remove Empty Cells'!J13&gt;0,100000,-88)),(IF(I13&lt;&gt;"",(IF(H13&gt;0,-88,100000)))))</f>
        <v>100000</v>
      </c>
    </row>
    <row r="14" spans="1:10" x14ac:dyDescent="0.2">
      <c r="A14" t="str">
        <f>'1. NOAA Data'!A14</f>
        <v>January</v>
      </c>
      <c r="B14">
        <f>'1. NOAA Data'!B14</f>
        <v>13</v>
      </c>
      <c r="C14" s="4">
        <f>'3. Remove Empty Cells'!C14</f>
        <v>0.13194444444444445</v>
      </c>
      <c r="D14">
        <f>IF('3. Remove Empty Cells'!D14="","",(IF('3. Remove Empty Cells'!D14&gt;0, 100000, -88)))</f>
        <v>-88</v>
      </c>
      <c r="E14" s="4">
        <f>'3. Remove Empty Cells'!E14</f>
        <v>0.41319444444444442</v>
      </c>
      <c r="F14">
        <f>IF('3. Remove Empty Cells'!F14="","",(IF('3. Remove Empty Cells'!F14&gt;0, 100000, -88)))</f>
        <v>100000</v>
      </c>
      <c r="G14" s="4">
        <f>'3. Remove Empty Cells'!G14</f>
        <v>0.65069444444444446</v>
      </c>
      <c r="H14">
        <f>IF('3. Remove Empty Cells'!H14="","",(IF('3. Remove Empty Cells'!H14&gt;0, 100000, -88)))</f>
        <v>-88</v>
      </c>
      <c r="I14" s="4">
        <f>'3. Remove Empty Cells'!I14</f>
        <v>0.92986111111111114</v>
      </c>
      <c r="J14">
        <f>IF('3. Remove Empty Cells'!J14&lt;&gt;"",(IF('3. Remove Empty Cells'!J14&gt;0,100000,-88)),(IF(I14&lt;&gt;"",(IF(H14&gt;0,-88,100000)))))</f>
        <v>100000</v>
      </c>
    </row>
    <row r="15" spans="1:10" x14ac:dyDescent="0.2">
      <c r="A15" t="str">
        <f>'1. NOAA Data'!A15</f>
        <v>January</v>
      </c>
      <c r="B15">
        <f>'1. NOAA Data'!B15</f>
        <v>14</v>
      </c>
      <c r="C15" s="4">
        <f>'3. Remove Empty Cells'!C15</f>
        <v>0.16805555555555554</v>
      </c>
      <c r="D15">
        <f>IF('3. Remove Empty Cells'!D15="","",(IF('3. Remove Empty Cells'!D15&gt;0, 100000, -88)))</f>
        <v>-88</v>
      </c>
      <c r="E15" s="4">
        <f>'3. Remove Empty Cells'!E15</f>
        <v>0.4513888888888889</v>
      </c>
      <c r="F15">
        <f>IF('3. Remove Empty Cells'!F15="","",(IF('3. Remove Empty Cells'!F15&gt;0, 100000, -88)))</f>
        <v>100000</v>
      </c>
      <c r="G15" s="4">
        <f>'3. Remove Empty Cells'!G15</f>
        <v>0.68888888888888899</v>
      </c>
      <c r="H15">
        <f>IF('3. Remove Empty Cells'!H15="","",(IF('3. Remove Empty Cells'!H15&gt;0, 100000, -88)))</f>
        <v>-88</v>
      </c>
      <c r="I15" s="4">
        <f>'3. Remove Empty Cells'!I15</f>
        <v>0.96666666666666667</v>
      </c>
      <c r="J15">
        <f>IF('3. Remove Empty Cells'!J15&lt;&gt;"",(IF('3. Remove Empty Cells'!J15&gt;0,100000,-88)),(IF(I15&lt;&gt;"",(IF(H15&gt;0,-88,100000)))))</f>
        <v>100000</v>
      </c>
    </row>
    <row r="16" spans="1:10" x14ac:dyDescent="0.2">
      <c r="A16" t="str">
        <f>'1. NOAA Data'!A16</f>
        <v>January</v>
      </c>
      <c r="B16">
        <f>'1. NOAA Data'!B16</f>
        <v>15</v>
      </c>
      <c r="C16" s="4">
        <f>'3. Remove Empty Cells'!C16</f>
        <v>0.20555555555555557</v>
      </c>
      <c r="D16">
        <f>IF('3. Remove Empty Cells'!D16="","",(IF('3. Remove Empty Cells'!D16&gt;0, 100000, -88)))</f>
        <v>-88</v>
      </c>
      <c r="E16" s="4">
        <f>'3. Remove Empty Cells'!E16</f>
        <v>0.4909722222222222</v>
      </c>
      <c r="F16">
        <f>IF('3. Remove Empty Cells'!F16="","",(IF('3. Remove Empty Cells'!F16&gt;0, 100000, -88)))</f>
        <v>100000</v>
      </c>
      <c r="G16" s="4">
        <f>'3. Remove Empty Cells'!G16</f>
        <v>0.7270833333333333</v>
      </c>
      <c r="H16">
        <f>IF('3. Remove Empty Cells'!H16="","",(IF('3. Remove Empty Cells'!H16&gt;0, 100000, -88)))</f>
        <v>-88</v>
      </c>
      <c r="I16" s="4" t="str">
        <f>'3. Remove Empty Cells'!I16</f>
        <v/>
      </c>
      <c r="J16" t="b">
        <f>IF('3. Remove Empty Cells'!J16&lt;&gt;"",(IF('3. Remove Empty Cells'!J16&gt;0,100000,-88)),(IF(I16&lt;&gt;"",(IF(H16&gt;0,-88,100000)))))</f>
        <v>0</v>
      </c>
    </row>
    <row r="17" spans="1:10" x14ac:dyDescent="0.2">
      <c r="A17" t="str">
        <f>'1. NOAA Data'!A17</f>
        <v>January</v>
      </c>
      <c r="B17">
        <f>'1. NOAA Data'!B17</f>
        <v>16</v>
      </c>
      <c r="C17" s="4">
        <f>'3. Remove Empty Cells'!C17</f>
        <v>3.472222222222222E-3</v>
      </c>
      <c r="D17">
        <f>IF('3. Remove Empty Cells'!D17="","",(IF('3. Remove Empty Cells'!D17&gt;0, 100000, -88)))</f>
        <v>100000</v>
      </c>
      <c r="E17" s="4">
        <f>'3. Remove Empty Cells'!E17</f>
        <v>0.24444444444444446</v>
      </c>
      <c r="F17">
        <f>IF('3. Remove Empty Cells'!F17="","",(IF('3. Remove Empty Cells'!F17&gt;0, 100000, -88)))</f>
        <v>-88</v>
      </c>
      <c r="G17" s="4">
        <f>'3. Remove Empty Cells'!G17</f>
        <v>0.52916666666666667</v>
      </c>
      <c r="H17">
        <f>IF('3. Remove Empty Cells'!H17="","",(IF('3. Remove Empty Cells'!H17&gt;0, 100000, -88)))</f>
        <v>100000</v>
      </c>
      <c r="I17" s="4">
        <f>'3. Remove Empty Cells'!I17</f>
        <v>0.76527777777777783</v>
      </c>
      <c r="J17">
        <f>IF('3. Remove Empty Cells'!J17&lt;&gt;"",(IF('3. Remove Empty Cells'!J17&gt;0,100000,-88)),(IF(I17&lt;&gt;"",(IF(H17&gt;0,-88,100000)))))</f>
        <v>-88</v>
      </c>
    </row>
    <row r="18" spans="1:10" x14ac:dyDescent="0.2">
      <c r="A18" t="str">
        <f>'1. NOAA Data'!A18</f>
        <v>January</v>
      </c>
      <c r="B18">
        <f>'1. NOAA Data'!B18</f>
        <v>17</v>
      </c>
      <c r="C18" s="4">
        <f>'3. Remove Empty Cells'!C18</f>
        <v>4.027777777777778E-2</v>
      </c>
      <c r="D18">
        <f>IF('3. Remove Empty Cells'!D18="","",(IF('3. Remove Empty Cells'!D18&gt;0, 100000, -88)))</f>
        <v>100000</v>
      </c>
      <c r="E18" s="4">
        <f>'3. Remove Empty Cells'!E18</f>
        <v>0.28263888888888888</v>
      </c>
      <c r="F18">
        <f>IF('3. Remove Empty Cells'!F18="","",(IF('3. Remove Empty Cells'!F18&gt;0, 100000, -88)))</f>
        <v>-88</v>
      </c>
      <c r="G18" s="4">
        <f>'3. Remove Empty Cells'!G18</f>
        <v>0.56597222222222221</v>
      </c>
      <c r="H18">
        <f>IF('3. Remove Empty Cells'!H18="","",(IF('3. Remove Empty Cells'!H18&gt;0, 100000, -88)))</f>
        <v>100000</v>
      </c>
      <c r="I18" s="4">
        <f>'3. Remove Empty Cells'!I18</f>
        <v>0.8027777777777777</v>
      </c>
      <c r="J18">
        <f>IF('3. Remove Empty Cells'!J18&lt;&gt;"",(IF('3. Remove Empty Cells'!J18&gt;0,100000,-88)),(IF(I18&lt;&gt;"",(IF(H18&gt;0,-88,100000)))))</f>
        <v>-88</v>
      </c>
    </row>
    <row r="19" spans="1:10" x14ac:dyDescent="0.2">
      <c r="A19" t="str">
        <f>'1. NOAA Data'!A19</f>
        <v>January</v>
      </c>
      <c r="B19">
        <f>'1. NOAA Data'!B19</f>
        <v>18</v>
      </c>
      <c r="C19" s="4">
        <f>'3. Remove Empty Cells'!C19</f>
        <v>7.6388888888888895E-2</v>
      </c>
      <c r="D19">
        <f>IF('3. Remove Empty Cells'!D19="","",(IF('3. Remove Empty Cells'!D19&gt;0, 100000, -88)))</f>
        <v>100000</v>
      </c>
      <c r="E19" s="4">
        <f>'3. Remove Empty Cells'!E19</f>
        <v>0.31944444444444448</v>
      </c>
      <c r="F19">
        <f>IF('3. Remove Empty Cells'!F19="","",(IF('3. Remove Empty Cells'!F19&gt;0, 100000, -88)))</f>
        <v>-88</v>
      </c>
      <c r="G19" s="4">
        <f>'3. Remove Empty Cells'!G19</f>
        <v>0.60138888888888886</v>
      </c>
      <c r="H19">
        <f>IF('3. Remove Empty Cells'!H19="","",(IF('3. Remove Empty Cells'!H19&gt;0, 100000, -88)))</f>
        <v>100000</v>
      </c>
      <c r="I19" s="4">
        <f>'3. Remove Empty Cells'!I19</f>
        <v>0.83888888888888891</v>
      </c>
      <c r="J19">
        <f>IF('3. Remove Empty Cells'!J19&lt;&gt;"",(IF('3. Remove Empty Cells'!J19&gt;0,100000,-88)),(IF(I19&lt;&gt;"",(IF(H19&gt;0,-88,100000)))))</f>
        <v>-88</v>
      </c>
    </row>
    <row r="20" spans="1:10" x14ac:dyDescent="0.2">
      <c r="A20" t="str">
        <f>'1. NOAA Data'!A20</f>
        <v>January</v>
      </c>
      <c r="B20">
        <f>'1. NOAA Data'!B20</f>
        <v>19</v>
      </c>
      <c r="C20" s="4">
        <f>'3. Remove Empty Cells'!C20</f>
        <v>0.1111111111111111</v>
      </c>
      <c r="D20">
        <f>IF('3. Remove Empty Cells'!D20="","",(IF('3. Remove Empty Cells'!D20&gt;0, 100000, -88)))</f>
        <v>100000</v>
      </c>
      <c r="E20" s="4">
        <f>'3. Remove Empty Cells'!E20</f>
        <v>0.35555555555555557</v>
      </c>
      <c r="F20">
        <f>IF('3. Remove Empty Cells'!F20="","",(IF('3. Remove Empty Cells'!F20&gt;0, 100000, -88)))</f>
        <v>-88</v>
      </c>
      <c r="G20" s="4">
        <f>'3. Remove Empty Cells'!G20</f>
        <v>0.63541666666666663</v>
      </c>
      <c r="H20">
        <f>IF('3. Remove Empty Cells'!H20="","",(IF('3. Remove Empty Cells'!H20&gt;0, 100000, -88)))</f>
        <v>100000</v>
      </c>
      <c r="I20" s="4">
        <f>'3. Remove Empty Cells'!I20</f>
        <v>0.87430555555555556</v>
      </c>
      <c r="J20">
        <f>IF('3. Remove Empty Cells'!J20&lt;&gt;"",(IF('3. Remove Empty Cells'!J20&gt;0,100000,-88)),(IF(I20&lt;&gt;"",(IF(H20&gt;0,-88,100000)))))</f>
        <v>-88</v>
      </c>
    </row>
    <row r="21" spans="1:10" x14ac:dyDescent="0.2">
      <c r="A21" t="str">
        <f>'1. NOAA Data'!A21</f>
        <v>January</v>
      </c>
      <c r="B21">
        <f>'1. NOAA Data'!B21</f>
        <v>20</v>
      </c>
      <c r="C21" s="4">
        <f>'3. Remove Empty Cells'!C21</f>
        <v>0.14652777777777778</v>
      </c>
      <c r="D21">
        <f>IF('3. Remove Empty Cells'!D21="","",(IF('3. Remove Empty Cells'!D21&gt;0, 100000, -88)))</f>
        <v>100000</v>
      </c>
      <c r="E21" s="4">
        <f>'3. Remove Empty Cells'!E21</f>
        <v>0.39097222222222222</v>
      </c>
      <c r="F21">
        <f>IF('3. Remove Empty Cells'!F21="","",(IF('3. Remove Empty Cells'!F21&gt;0, 100000, -88)))</f>
        <v>-88</v>
      </c>
      <c r="G21" s="4">
        <f>'3. Remove Empty Cells'!G21</f>
        <v>0.6694444444444444</v>
      </c>
      <c r="H21">
        <f>IF('3. Remove Empty Cells'!H21="","",(IF('3. Remove Empty Cells'!H21&gt;0, 100000, -88)))</f>
        <v>100000</v>
      </c>
      <c r="I21" s="4">
        <f>'3. Remove Empty Cells'!I21</f>
        <v>0.90902777777777777</v>
      </c>
      <c r="J21">
        <f>IF('3. Remove Empty Cells'!J21&lt;&gt;"",(IF('3. Remove Empty Cells'!J21&gt;0,100000,-88)),(IF(I21&lt;&gt;"",(IF(H21&gt;0,-88,100000)))))</f>
        <v>-88</v>
      </c>
    </row>
    <row r="22" spans="1:10" x14ac:dyDescent="0.2">
      <c r="A22" t="str">
        <f>'1. NOAA Data'!A22</f>
        <v>January</v>
      </c>
      <c r="B22">
        <f>'1. NOAA Data'!B22</f>
        <v>21</v>
      </c>
      <c r="C22" s="4">
        <f>'3. Remove Empty Cells'!C22</f>
        <v>0.18124999999999999</v>
      </c>
      <c r="D22">
        <f>IF('3. Remove Empty Cells'!D22="","",(IF('3. Remove Empty Cells'!D22&gt;0, 100000, -88)))</f>
        <v>100000</v>
      </c>
      <c r="E22" s="4">
        <f>'3. Remove Empty Cells'!E22</f>
        <v>0.42638888888888887</v>
      </c>
      <c r="F22">
        <f>IF('3. Remove Empty Cells'!F22="","",(IF('3. Remove Empty Cells'!F22&gt;0, 100000, -88)))</f>
        <v>-88</v>
      </c>
      <c r="G22" s="4">
        <f>'3. Remove Empty Cells'!G22</f>
        <v>0.70416666666666661</v>
      </c>
      <c r="H22">
        <f>IF('3. Remove Empty Cells'!H22="","",(IF('3. Remove Empty Cells'!H22&gt;0, 100000, -88)))</f>
        <v>100000</v>
      </c>
      <c r="I22" s="4">
        <f>'3. Remove Empty Cells'!I22</f>
        <v>0.94374999999999998</v>
      </c>
      <c r="J22">
        <f>IF('3. Remove Empty Cells'!J22&lt;&gt;"",(IF('3. Remove Empty Cells'!J22&gt;0,100000,-88)),(IF(I22&lt;&gt;"",(IF(H22&gt;0,-88,100000)))))</f>
        <v>-88</v>
      </c>
    </row>
    <row r="23" spans="1:10" x14ac:dyDescent="0.2">
      <c r="A23" t="str">
        <f>'1. NOAA Data'!A23</f>
        <v>January</v>
      </c>
      <c r="B23">
        <f>'1. NOAA Data'!B23</f>
        <v>22</v>
      </c>
      <c r="C23" s="4">
        <f>'3. Remove Empty Cells'!C23</f>
        <v>0.21666666666666667</v>
      </c>
      <c r="D23">
        <f>IF('3. Remove Empty Cells'!D23="","",(IF('3. Remove Empty Cells'!D23&gt;0, 100000, -88)))</f>
        <v>100000</v>
      </c>
      <c r="E23" s="4">
        <f>'3. Remove Empty Cells'!E23</f>
        <v>0.46180555555555558</v>
      </c>
      <c r="F23">
        <f>IF('3. Remove Empty Cells'!F23="","",(IF('3. Remove Empty Cells'!F23&gt;0, 100000, -88)))</f>
        <v>-88</v>
      </c>
      <c r="G23" s="4">
        <f>'3. Remove Empty Cells'!G23</f>
        <v>0.73819444444444438</v>
      </c>
      <c r="H23">
        <f>IF('3. Remove Empty Cells'!H23="","",(IF('3. Remove Empty Cells'!H23&gt;0, 100000, -88)))</f>
        <v>100000</v>
      </c>
      <c r="I23" s="4">
        <f>'3. Remove Empty Cells'!I23</f>
        <v>0.97916666666666663</v>
      </c>
      <c r="J23">
        <f>IF('3. Remove Empty Cells'!J23&lt;&gt;"",(IF('3. Remove Empty Cells'!J23&gt;0,100000,-88)),(IF(I23&lt;&gt;"",(IF(H23&gt;0,-88,100000)))))</f>
        <v>-88</v>
      </c>
    </row>
    <row r="24" spans="1:10" x14ac:dyDescent="0.2">
      <c r="A24" t="str">
        <f>'1. NOAA Data'!A24</f>
        <v>January</v>
      </c>
      <c r="B24">
        <f>'1. NOAA Data'!B24</f>
        <v>23</v>
      </c>
      <c r="C24" s="4">
        <f>'3. Remove Empty Cells'!C24</f>
        <v>0.25347222222222221</v>
      </c>
      <c r="D24">
        <f>IF('3. Remove Empty Cells'!D24="","",(IF('3. Remove Empty Cells'!D24&gt;0, 100000, -88)))</f>
        <v>100000</v>
      </c>
      <c r="E24" s="4">
        <f>'3. Remove Empty Cells'!E24</f>
        <v>0.49791666666666662</v>
      </c>
      <c r="F24">
        <f>IF('3. Remove Empty Cells'!F24="","",(IF('3. Remove Empty Cells'!F24&gt;0, 100000, -88)))</f>
        <v>-88</v>
      </c>
      <c r="G24" s="4">
        <f>'3. Remove Empty Cells'!G24</f>
        <v>0.77430555555555547</v>
      </c>
      <c r="H24">
        <f>IF('3. Remove Empty Cells'!H24="","",(IF('3. Remove Empty Cells'!H24&gt;0, 100000, -88)))</f>
        <v>100000</v>
      </c>
      <c r="I24" s="4" t="str">
        <f>'3. Remove Empty Cells'!I24</f>
        <v/>
      </c>
      <c r="J24" t="b">
        <f>IF('3. Remove Empty Cells'!J24&lt;&gt;"",(IF('3. Remove Empty Cells'!J24&gt;0,100000,-88)),(IF(I24&lt;&gt;"",(IF(H24&gt;0,-88,100000)))))</f>
        <v>0</v>
      </c>
    </row>
    <row r="25" spans="1:10" x14ac:dyDescent="0.2">
      <c r="A25" t="str">
        <f>'1. NOAA Data'!A25</f>
        <v>January</v>
      </c>
      <c r="B25">
        <f>'1. NOAA Data'!B25</f>
        <v>24</v>
      </c>
      <c r="C25" s="4">
        <f>'3. Remove Empty Cells'!C25</f>
        <v>1.5277777777777777E-2</v>
      </c>
      <c r="D25">
        <f>IF('3. Remove Empty Cells'!D25="","",(IF('3. Remove Empty Cells'!D25&gt;0, 100000, -88)))</f>
        <v>-88</v>
      </c>
      <c r="E25" s="4">
        <f>'3. Remove Empty Cells'!E25</f>
        <v>0.29097222222222224</v>
      </c>
      <c r="F25">
        <f>IF('3. Remove Empty Cells'!F25="","",(IF('3. Remove Empty Cells'!F25&gt;0, 100000, -88)))</f>
        <v>100000</v>
      </c>
      <c r="G25" s="4">
        <f>'3. Remove Empty Cells'!G25</f>
        <v>0.53541666666666665</v>
      </c>
      <c r="H25">
        <f>IF('3. Remove Empty Cells'!H25="","",(IF('3. Remove Empty Cells'!H25&gt;0, 100000, -88)))</f>
        <v>-88</v>
      </c>
      <c r="I25" s="4">
        <f>'3. Remove Empty Cells'!I25</f>
        <v>0.81180555555555556</v>
      </c>
      <c r="J25">
        <f>IF('3. Remove Empty Cells'!J25&lt;&gt;"",(IF('3. Remove Empty Cells'!J25&gt;0,100000,-88)),(IF(I25&lt;&gt;"",(IF(H25&gt;0,-88,100000)))))</f>
        <v>100000</v>
      </c>
    </row>
    <row r="26" spans="1:10" x14ac:dyDescent="0.2">
      <c r="A26" t="str">
        <f>'1. NOAA Data'!A26</f>
        <v>January</v>
      </c>
      <c r="B26">
        <f>'1. NOAA Data'!B26</f>
        <v>25</v>
      </c>
      <c r="C26" s="4">
        <f>'3. Remove Empty Cells'!C26</f>
        <v>5.2777777777777778E-2</v>
      </c>
      <c r="D26">
        <f>IF('3. Remove Empty Cells'!D26="","",(IF('3. Remove Empty Cells'!D26&gt;0, 100000, -88)))</f>
        <v>-88</v>
      </c>
      <c r="E26" s="4">
        <f>'3. Remove Empty Cells'!E26</f>
        <v>0.33124999999999999</v>
      </c>
      <c r="F26">
        <f>IF('3. Remove Empty Cells'!F26="","",(IF('3. Remove Empty Cells'!F26&gt;0, 100000, -88)))</f>
        <v>100000</v>
      </c>
      <c r="G26" s="4">
        <f>'3. Remove Empty Cells'!G26</f>
        <v>0.57430555555555551</v>
      </c>
      <c r="H26">
        <f>IF('3. Remove Empty Cells'!H26="","",(IF('3. Remove Empty Cells'!H26&gt;0, 100000, -88)))</f>
        <v>-88</v>
      </c>
      <c r="I26" s="4">
        <f>'3. Remove Empty Cells'!I26</f>
        <v>0.85069444444444453</v>
      </c>
      <c r="J26">
        <f>IF('3. Remove Empty Cells'!J26&lt;&gt;"",(IF('3. Remove Empty Cells'!J26&gt;0,100000,-88)),(IF(I26&lt;&gt;"",(IF(H26&gt;0,-88,100000)))))</f>
        <v>100000</v>
      </c>
    </row>
    <row r="27" spans="1:10" x14ac:dyDescent="0.2">
      <c r="A27" t="str">
        <f>'1. NOAA Data'!A27</f>
        <v>January</v>
      </c>
      <c r="B27">
        <f>'1. NOAA Data'!B27</f>
        <v>26</v>
      </c>
      <c r="C27" s="4">
        <f>'3. Remove Empty Cells'!C27</f>
        <v>9.2361111111111116E-2</v>
      </c>
      <c r="D27">
        <f>IF('3. Remove Empty Cells'!D27="","",(IF('3. Remove Empty Cells'!D27&gt;0, 100000, -88)))</f>
        <v>-88</v>
      </c>
      <c r="E27" s="4">
        <f>'3. Remove Empty Cells'!E27</f>
        <v>0.37361111111111112</v>
      </c>
      <c r="F27">
        <f>IF('3. Remove Empty Cells'!F27="","",(IF('3. Remove Empty Cells'!F27&gt;0, 100000, -88)))</f>
        <v>100000</v>
      </c>
      <c r="G27" s="4">
        <f>'3. Remove Empty Cells'!G27</f>
        <v>0.61458333333333337</v>
      </c>
      <c r="H27">
        <f>IF('3. Remove Empty Cells'!H27="","",(IF('3. Remove Empty Cells'!H27&gt;0, 100000, -88)))</f>
        <v>-88</v>
      </c>
      <c r="I27" s="4">
        <f>'3. Remove Empty Cells'!I27</f>
        <v>0.8930555555555556</v>
      </c>
      <c r="J27">
        <f>IF('3. Remove Empty Cells'!J27&lt;&gt;"",(IF('3. Remove Empty Cells'!J27&gt;0,100000,-88)),(IF(I27&lt;&gt;"",(IF(H27&gt;0,-88,100000)))))</f>
        <v>100000</v>
      </c>
    </row>
    <row r="28" spans="1:10" x14ac:dyDescent="0.2">
      <c r="A28" t="str">
        <f>'1. NOAA Data'!A28</f>
        <v>January</v>
      </c>
      <c r="B28">
        <f>'1. NOAA Data'!B28</f>
        <v>27</v>
      </c>
      <c r="C28" s="4">
        <f>'3. Remove Empty Cells'!C28</f>
        <v>0.13402777777777777</v>
      </c>
      <c r="D28">
        <f>IF('3. Remove Empty Cells'!D28="","",(IF('3. Remove Empty Cells'!D28&gt;0, 100000, -88)))</f>
        <v>-88</v>
      </c>
      <c r="E28" s="4">
        <f>'3. Remove Empty Cells'!E28</f>
        <v>0.41805555555555557</v>
      </c>
      <c r="F28">
        <f>IF('3. Remove Empty Cells'!F28="","",(IF('3. Remove Empty Cells'!F28&gt;0, 100000, -88)))</f>
        <v>100000</v>
      </c>
      <c r="G28" s="4">
        <f>'3. Remove Empty Cells'!G28</f>
        <v>0.65694444444444444</v>
      </c>
      <c r="H28">
        <f>IF('3. Remove Empty Cells'!H28="","",(IF('3. Remove Empty Cells'!H28&gt;0, 100000, -88)))</f>
        <v>-88</v>
      </c>
      <c r="I28" s="4">
        <f>'3. Remove Empty Cells'!I28</f>
        <v>0.93680555555555556</v>
      </c>
      <c r="J28">
        <f>IF('3. Remove Empty Cells'!J28&lt;&gt;"",(IF('3. Remove Empty Cells'!J28&gt;0,100000,-88)),(IF(I28&lt;&gt;"",(IF(H28&gt;0,-88,100000)))))</f>
        <v>100000</v>
      </c>
    </row>
    <row r="29" spans="1:10" x14ac:dyDescent="0.2">
      <c r="A29" t="str">
        <f>'1. NOAA Data'!A29</f>
        <v>January</v>
      </c>
      <c r="B29">
        <f>'1. NOAA Data'!B29</f>
        <v>28</v>
      </c>
      <c r="C29" s="4">
        <f>'3. Remove Empty Cells'!C29</f>
        <v>0.17777777777777778</v>
      </c>
      <c r="D29">
        <f>IF('3. Remove Empty Cells'!D29="","",(IF('3. Remove Empty Cells'!D29&gt;0, 100000, -88)))</f>
        <v>-88</v>
      </c>
      <c r="E29" s="4">
        <f>'3. Remove Empty Cells'!E29</f>
        <v>0.46319444444444446</v>
      </c>
      <c r="F29">
        <f>IF('3. Remove Empty Cells'!F29="","",(IF('3. Remove Empty Cells'!F29&gt;0, 100000, -88)))</f>
        <v>100000</v>
      </c>
      <c r="G29" s="4">
        <f>'3. Remove Empty Cells'!G29</f>
        <v>0.7006944444444444</v>
      </c>
      <c r="H29">
        <f>IF('3. Remove Empty Cells'!H29="","",(IF('3. Remove Empty Cells'!H29&gt;0, 100000, -88)))</f>
        <v>-88</v>
      </c>
      <c r="I29" s="4">
        <f>'3. Remove Empty Cells'!I29</f>
        <v>0.98055555555555562</v>
      </c>
      <c r="J29">
        <f>IF('3. Remove Empty Cells'!J29&lt;&gt;"",(IF('3. Remove Empty Cells'!J29&gt;0,100000,-88)),(IF(I29&lt;&gt;"",(IF(H29&gt;0,-88,100000)))))</f>
        <v>100000</v>
      </c>
    </row>
    <row r="30" spans="1:10" x14ac:dyDescent="0.2">
      <c r="A30" t="str">
        <f>'1. NOAA Data'!A30</f>
        <v>January</v>
      </c>
      <c r="B30">
        <f>'1. NOAA Data'!B30</f>
        <v>29</v>
      </c>
      <c r="C30" s="4">
        <f>'3. Remove Empty Cells'!C30</f>
        <v>0.22083333333333333</v>
      </c>
      <c r="D30">
        <f>IF('3. Remove Empty Cells'!D30="","",(IF('3. Remove Empty Cells'!D30&gt;0, 100000, -88)))</f>
        <v>-88</v>
      </c>
      <c r="E30" s="4">
        <f>'3. Remove Empty Cells'!E30</f>
        <v>0.50694444444444442</v>
      </c>
      <c r="F30">
        <f>IF('3. Remove Empty Cells'!F30="","",(IF('3. Remove Empty Cells'!F30&gt;0, 100000, -88)))</f>
        <v>100000</v>
      </c>
      <c r="G30" s="4">
        <f>'3. Remove Empty Cells'!G30</f>
        <v>0.74236111111111114</v>
      </c>
      <c r="H30">
        <f>IF('3. Remove Empty Cells'!H30="","",(IF('3. Remove Empty Cells'!H30&gt;0, 100000, -88)))</f>
        <v>-88</v>
      </c>
      <c r="I30" s="4" t="str">
        <f>'3. Remove Empty Cells'!I30</f>
        <v/>
      </c>
      <c r="J30" t="b">
        <f>IF('3. Remove Empty Cells'!J30&lt;&gt;"",(IF('3. Remove Empty Cells'!J30&gt;0,100000,-88)),(IF(I30&lt;&gt;"",(IF(H30&gt;0,-88,100000)))))</f>
        <v>0</v>
      </c>
    </row>
    <row r="31" spans="1:10" x14ac:dyDescent="0.2">
      <c r="A31" t="str">
        <f>'1. NOAA Data'!A31</f>
        <v>January</v>
      </c>
      <c r="B31">
        <f>'1. NOAA Data'!B31</f>
        <v>30</v>
      </c>
      <c r="C31" s="4">
        <f>'3. Remove Empty Cells'!C31</f>
        <v>2.2222222222222223E-2</v>
      </c>
      <c r="D31">
        <f>IF('3. Remove Empty Cells'!D31="","",(IF('3. Remove Empty Cells'!D31&gt;0, 100000, -88)))</f>
        <v>100000</v>
      </c>
      <c r="E31" s="4">
        <f>'3. Remove Empty Cells'!E31</f>
        <v>0.26180555555555557</v>
      </c>
      <c r="F31">
        <f>IF('3. Remove Empty Cells'!F31="","",(IF('3. Remove Empty Cells'!F31&gt;0, 100000, -88)))</f>
        <v>-88</v>
      </c>
      <c r="G31" s="4">
        <f>'3. Remove Empty Cells'!G31</f>
        <v>0.54722222222222217</v>
      </c>
      <c r="H31">
        <f>IF('3. Remove Empty Cells'!H31="","",(IF('3. Remove Empty Cells'!H31&gt;0, 100000, -88)))</f>
        <v>100000</v>
      </c>
      <c r="I31" s="4">
        <f>'3. Remove Empty Cells'!I31</f>
        <v>0.78194444444444444</v>
      </c>
      <c r="J31">
        <f>IF('3. Remove Empty Cells'!J31&lt;&gt;"",(IF('3. Remove Empty Cells'!J31&gt;0,100000,-88)),(IF(I31&lt;&gt;"",(IF(H31&gt;0,-88,100000)))))</f>
        <v>-88</v>
      </c>
    </row>
    <row r="32" spans="1:10" x14ac:dyDescent="0.2">
      <c r="A32" t="str">
        <f>'1. NOAA Data'!A32</f>
        <v>January</v>
      </c>
      <c r="B32">
        <f>'1. NOAA Data'!B32</f>
        <v>31</v>
      </c>
      <c r="C32" s="4">
        <f>'3. Remove Empty Cells'!C32</f>
        <v>6.0416666666666667E-2</v>
      </c>
      <c r="D32">
        <f>IF('3. Remove Empty Cells'!D32="","",(IF('3. Remove Empty Cells'!D32&gt;0, 100000, -88)))</f>
        <v>100000</v>
      </c>
      <c r="E32" s="4">
        <f>'3. Remove Empty Cells'!E32</f>
        <v>0.3</v>
      </c>
      <c r="F32">
        <f>IF('3. Remove Empty Cells'!F32="","",(IF('3. Remove Empty Cells'!F32&gt;0, 100000, -88)))</f>
        <v>-88</v>
      </c>
      <c r="G32" s="4">
        <f>'3. Remove Empty Cells'!G32</f>
        <v>0.58333333333333337</v>
      </c>
      <c r="H32">
        <f>IF('3. Remove Empty Cells'!H32="","",(IF('3. Remove Empty Cells'!H32&gt;0, 100000, -88)))</f>
        <v>100000</v>
      </c>
      <c r="I32" s="4">
        <f>'3. Remove Empty Cells'!I32</f>
        <v>0.81736111111111109</v>
      </c>
      <c r="J32">
        <f>IF('3. Remove Empty Cells'!J32&lt;&gt;"",(IF('3. Remove Empty Cells'!J32&gt;0,100000,-88)),(IF(I32&lt;&gt;"",(IF(H32&gt;0,-88,100000)))))</f>
        <v>-88</v>
      </c>
    </row>
    <row r="33" spans="1:10" x14ac:dyDescent="0.2">
      <c r="A33" t="str">
        <f>'1. NOAA Data'!A33</f>
        <v>February</v>
      </c>
      <c r="B33">
        <f>'1. NOAA Data'!B33</f>
        <v>1</v>
      </c>
      <c r="C33" s="4">
        <f>'3. Remove Empty Cells'!C33</f>
        <v>9.4444444444444442E-2</v>
      </c>
      <c r="D33">
        <f>IF('3. Remove Empty Cells'!D33="","",(IF('3. Remove Empty Cells'!D33&gt;0, 100000, -88)))</f>
        <v>100000</v>
      </c>
      <c r="E33" s="4">
        <f>'3. Remove Empty Cells'!E33</f>
        <v>0.33402777777777781</v>
      </c>
      <c r="F33">
        <f>IF('3. Remove Empty Cells'!F33="","",(IF('3. Remove Empty Cells'!F33&gt;0, 100000, -88)))</f>
        <v>-88</v>
      </c>
      <c r="G33" s="4">
        <f>'3. Remove Empty Cells'!G33</f>
        <v>0.61527777777777781</v>
      </c>
      <c r="H33">
        <f>IF('3. Remove Empty Cells'!H33="","",(IF('3. Remove Empty Cells'!H33&gt;0, 100000, -88)))</f>
        <v>100000</v>
      </c>
      <c r="I33" s="4">
        <f>'3. Remove Empty Cells'!I33</f>
        <v>0.85</v>
      </c>
      <c r="J33">
        <f>IF('3. Remove Empty Cells'!J33&lt;&gt;"",(IF('3. Remove Empty Cells'!J33&gt;0,100000,-88)),(IF(I33&lt;&gt;"",(IF(H33&gt;0,-88,100000)))))</f>
        <v>-88</v>
      </c>
    </row>
    <row r="34" spans="1:10" x14ac:dyDescent="0.2">
      <c r="A34" t="str">
        <f>'1. NOAA Data'!A34</f>
        <v>February</v>
      </c>
      <c r="B34">
        <f>'1. NOAA Data'!B34</f>
        <v>2</v>
      </c>
      <c r="C34" s="4">
        <f>'3. Remove Empty Cells'!C34</f>
        <v>0.12569444444444444</v>
      </c>
      <c r="D34">
        <f>IF('3. Remove Empty Cells'!D34="","",(IF('3. Remove Empty Cells'!D34&gt;0, 100000, -88)))</f>
        <v>100000</v>
      </c>
      <c r="E34" s="4">
        <f>'3. Remove Empty Cells'!E34</f>
        <v>0.36527777777777781</v>
      </c>
      <c r="F34">
        <f>IF('3. Remove Empty Cells'!F34="","",(IF('3. Remove Empty Cells'!F34&gt;0, 100000, -88)))</f>
        <v>-88</v>
      </c>
      <c r="G34" s="4">
        <f>'3. Remove Empty Cells'!G34</f>
        <v>0.64513888888888882</v>
      </c>
      <c r="H34">
        <f>IF('3. Remove Empty Cells'!H34="","",(IF('3. Remove Empty Cells'!H34&gt;0, 100000, -88)))</f>
        <v>100000</v>
      </c>
      <c r="I34" s="4">
        <f>'3. Remove Empty Cells'!I34</f>
        <v>0.87986111111111109</v>
      </c>
      <c r="J34">
        <f>IF('3. Remove Empty Cells'!J34&lt;&gt;"",(IF('3. Remove Empty Cells'!J34&gt;0,100000,-88)),(IF(I34&lt;&gt;"",(IF(H34&gt;0,-88,100000)))))</f>
        <v>-88</v>
      </c>
    </row>
    <row r="35" spans="1:10" x14ac:dyDescent="0.2">
      <c r="A35" t="str">
        <f>'1. NOAA Data'!A35</f>
        <v>February</v>
      </c>
      <c r="B35">
        <f>'1. NOAA Data'!B35</f>
        <v>3</v>
      </c>
      <c r="C35" s="4">
        <f>'3. Remove Empty Cells'!C35</f>
        <v>0.15416666666666667</v>
      </c>
      <c r="D35">
        <f>IF('3. Remove Empty Cells'!D35="","",(IF('3. Remove Empty Cells'!D35&gt;0, 100000, -88)))</f>
        <v>100000</v>
      </c>
      <c r="E35" s="4">
        <f>'3. Remove Empty Cells'!E35</f>
        <v>0.39513888888888887</v>
      </c>
      <c r="F35">
        <f>IF('3. Remove Empty Cells'!F35="","",(IF('3. Remove Empty Cells'!F35&gt;0, 100000, -88)))</f>
        <v>-88</v>
      </c>
      <c r="G35" s="4">
        <f>'3. Remove Empty Cells'!G35</f>
        <v>0.67222222222222217</v>
      </c>
      <c r="H35">
        <f>IF('3. Remove Empty Cells'!H35="","",(IF('3. Remove Empty Cells'!H35&gt;0, 100000, -88)))</f>
        <v>100000</v>
      </c>
      <c r="I35" s="4">
        <f>'3. Remove Empty Cells'!I35</f>
        <v>0.90833333333333333</v>
      </c>
      <c r="J35">
        <f>IF('3. Remove Empty Cells'!J35&lt;&gt;"",(IF('3. Remove Empty Cells'!J35&gt;0,100000,-88)),(IF(I35&lt;&gt;"",(IF(H35&gt;0,-88,100000)))))</f>
        <v>-88</v>
      </c>
    </row>
    <row r="36" spans="1:10" x14ac:dyDescent="0.2">
      <c r="A36" t="str">
        <f>'1. NOAA Data'!A36</f>
        <v>February</v>
      </c>
      <c r="B36">
        <f>'1. NOAA Data'!B36</f>
        <v>4</v>
      </c>
      <c r="C36" s="4">
        <f>'3. Remove Empty Cells'!C36</f>
        <v>0.18194444444444444</v>
      </c>
      <c r="D36">
        <f>IF('3. Remove Empty Cells'!D36="","",(IF('3. Remove Empty Cells'!D36&gt;0, 100000, -88)))</f>
        <v>100000</v>
      </c>
      <c r="E36" s="4">
        <f>'3. Remove Empty Cells'!E36</f>
        <v>0.42291666666666666</v>
      </c>
      <c r="F36">
        <f>IF('3. Remove Empty Cells'!F36="","",(IF('3. Remove Empty Cells'!F36&gt;0, 100000, -88)))</f>
        <v>-88</v>
      </c>
      <c r="G36" s="4">
        <f>'3. Remove Empty Cells'!G36</f>
        <v>0.69861111111111107</v>
      </c>
      <c r="H36">
        <f>IF('3. Remove Empty Cells'!H36="","",(IF('3. Remove Empty Cells'!H36&gt;0, 100000, -88)))</f>
        <v>100000</v>
      </c>
      <c r="I36" s="4">
        <f>'3. Remove Empty Cells'!I36</f>
        <v>0.93541666666666667</v>
      </c>
      <c r="J36">
        <f>IF('3. Remove Empty Cells'!J36&lt;&gt;"",(IF('3. Remove Empty Cells'!J36&gt;0,100000,-88)),(IF(I36&lt;&gt;"",(IF(H36&gt;0,-88,100000)))))</f>
        <v>-88</v>
      </c>
    </row>
    <row r="37" spans="1:10" x14ac:dyDescent="0.2">
      <c r="A37" t="str">
        <f>'1. NOAA Data'!A37</f>
        <v>February</v>
      </c>
      <c r="B37">
        <f>'1. NOAA Data'!B37</f>
        <v>5</v>
      </c>
      <c r="C37" s="4">
        <f>'3. Remove Empty Cells'!C37</f>
        <v>0.20833333333333334</v>
      </c>
      <c r="D37">
        <f>IF('3. Remove Empty Cells'!D37="","",(IF('3. Remove Empty Cells'!D37&gt;0, 100000, -88)))</f>
        <v>100000</v>
      </c>
      <c r="E37" s="4">
        <f>'3. Remove Empty Cells'!E37</f>
        <v>0.45</v>
      </c>
      <c r="F37">
        <f>IF('3. Remove Empty Cells'!F37="","",(IF('3. Remove Empty Cells'!F37&gt;0, 100000, -88)))</f>
        <v>-88</v>
      </c>
      <c r="G37" s="4">
        <f>'3. Remove Empty Cells'!G37</f>
        <v>0.72430555555555554</v>
      </c>
      <c r="H37">
        <f>IF('3. Remove Empty Cells'!H37="","",(IF('3. Remove Empty Cells'!H37&gt;0, 100000, -88)))</f>
        <v>100000</v>
      </c>
      <c r="I37" s="4">
        <f>'3. Remove Empty Cells'!I37</f>
        <v>0.96180555555555547</v>
      </c>
      <c r="J37">
        <f>IF('3. Remove Empty Cells'!J37&lt;&gt;"",(IF('3. Remove Empty Cells'!J37&gt;0,100000,-88)),(IF(I37&lt;&gt;"",(IF(H37&gt;0,-88,100000)))))</f>
        <v>-88</v>
      </c>
    </row>
    <row r="38" spans="1:10" x14ac:dyDescent="0.2">
      <c r="A38" t="str">
        <f>'1. NOAA Data'!A38</f>
        <v>February</v>
      </c>
      <c r="B38">
        <f>'1. NOAA Data'!B38</f>
        <v>6</v>
      </c>
      <c r="C38" s="4">
        <f>'3. Remove Empty Cells'!C38</f>
        <v>0.23402777777777781</v>
      </c>
      <c r="D38">
        <f>IF('3. Remove Empty Cells'!D38="","",(IF('3. Remove Empty Cells'!D38&gt;0, 100000, -88)))</f>
        <v>100000</v>
      </c>
      <c r="E38" s="4">
        <f>'3. Remove Empty Cells'!E38</f>
        <v>0.47638888888888892</v>
      </c>
      <c r="F38">
        <f>IF('3. Remove Empty Cells'!F38="","",(IF('3. Remove Empty Cells'!F38&gt;0, 100000, -88)))</f>
        <v>-88</v>
      </c>
      <c r="G38" s="4">
        <f>'3. Remove Empty Cells'!G38</f>
        <v>0.75</v>
      </c>
      <c r="H38">
        <f>IF('3. Remove Empty Cells'!H38="","",(IF('3. Remove Empty Cells'!H38&gt;0, 100000, -88)))</f>
        <v>100000</v>
      </c>
      <c r="I38" s="4">
        <f>'3. Remove Empty Cells'!I38</f>
        <v>0.98819444444444438</v>
      </c>
      <c r="J38">
        <f>IF('3. Remove Empty Cells'!J38&lt;&gt;"",(IF('3. Remove Empty Cells'!J38&gt;0,100000,-88)),(IF(I38&lt;&gt;"",(IF(H38&gt;0,-88,100000)))))</f>
        <v>-88</v>
      </c>
    </row>
    <row r="39" spans="1:10" x14ac:dyDescent="0.2">
      <c r="A39" t="str">
        <f>'1. NOAA Data'!A39</f>
        <v>February</v>
      </c>
      <c r="B39">
        <f>'1. NOAA Data'!B39</f>
        <v>7</v>
      </c>
      <c r="C39" s="4">
        <f>'3. Remove Empty Cells'!C39</f>
        <v>0.25972222222222224</v>
      </c>
      <c r="D39">
        <f>IF('3. Remove Empty Cells'!D39="","",(IF('3. Remove Empty Cells'!D39&gt;0, 100000, -88)))</f>
        <v>100000</v>
      </c>
      <c r="E39" s="4">
        <f>'3. Remove Empty Cells'!E39</f>
        <v>0.50277777777777777</v>
      </c>
      <c r="F39">
        <f>IF('3. Remove Empty Cells'!F39="","",(IF('3. Remove Empty Cells'!F39&gt;0, 100000, -88)))</f>
        <v>-88</v>
      </c>
      <c r="G39" s="4">
        <f>'3. Remove Empty Cells'!G39</f>
        <v>0.77500000000000002</v>
      </c>
      <c r="H39">
        <f>IF('3. Remove Empty Cells'!H39="","",(IF('3. Remove Empty Cells'!H39&gt;0, 100000, -88)))</f>
        <v>100000</v>
      </c>
      <c r="I39" s="4" t="str">
        <f>'3. Remove Empty Cells'!I39</f>
        <v/>
      </c>
      <c r="J39" t="b">
        <f>IF('3. Remove Empty Cells'!J39&lt;&gt;"",(IF('3. Remove Empty Cells'!J39&gt;0,100000,-88)),(IF(I39&lt;&gt;"",(IF(H39&gt;0,-88,100000)))))</f>
        <v>0</v>
      </c>
    </row>
    <row r="40" spans="1:10" x14ac:dyDescent="0.2">
      <c r="A40" t="str">
        <f>'1. NOAA Data'!A40</f>
        <v>February</v>
      </c>
      <c r="B40">
        <f>'1. NOAA Data'!B40</f>
        <v>8</v>
      </c>
      <c r="C40" s="4">
        <f>'3. Remove Empty Cells'!C40</f>
        <v>1.4583333333333332E-2</v>
      </c>
      <c r="D40">
        <f>IF('3. Remove Empty Cells'!D40="","",(IF('3. Remove Empty Cells'!D40&gt;0, 100000, -88)))</f>
        <v>-88</v>
      </c>
      <c r="E40" s="4">
        <f>'3. Remove Empty Cells'!E40</f>
        <v>0.28611111111111115</v>
      </c>
      <c r="F40">
        <f>IF('3. Remove Empty Cells'!F40="","",(IF('3. Remove Empty Cells'!F40&gt;0, 100000, -88)))</f>
        <v>100000</v>
      </c>
      <c r="G40" s="4">
        <f>'3. Remove Empty Cells'!G40</f>
        <v>0.52986111111111112</v>
      </c>
      <c r="H40">
        <f>IF('3. Remove Empty Cells'!H40="","",(IF('3. Remove Empty Cells'!H40&gt;0, 100000, -88)))</f>
        <v>-88</v>
      </c>
      <c r="I40" s="4">
        <f>'3. Remove Empty Cells'!I40</f>
        <v>0.80138888888888893</v>
      </c>
      <c r="J40">
        <f>IF('3. Remove Empty Cells'!J40&lt;&gt;"",(IF('3. Remove Empty Cells'!J40&gt;0,100000,-88)),(IF(I40&lt;&gt;"",(IF(H40&gt;0,-88,100000)))))</f>
        <v>100000</v>
      </c>
    </row>
    <row r="41" spans="1:10" x14ac:dyDescent="0.2">
      <c r="A41" t="str">
        <f>'1. NOAA Data'!A41</f>
        <v>February</v>
      </c>
      <c r="B41">
        <f>'1. NOAA Data'!B41</f>
        <v>9</v>
      </c>
      <c r="C41" s="4">
        <f>'3. Remove Empty Cells'!C41</f>
        <v>4.1666666666666664E-2</v>
      </c>
      <c r="D41">
        <f>IF('3. Remove Empty Cells'!D41="","",(IF('3. Remove Empty Cells'!D41&gt;0, 100000, -88)))</f>
        <v>-88</v>
      </c>
      <c r="E41" s="4">
        <f>'3. Remove Empty Cells'!E41</f>
        <v>0.31388888888888888</v>
      </c>
      <c r="F41">
        <f>IF('3. Remove Empty Cells'!F41="","",(IF('3. Remove Empty Cells'!F41&gt;0, 100000, -88)))</f>
        <v>100000</v>
      </c>
      <c r="G41" s="4">
        <f>'3. Remove Empty Cells'!G41</f>
        <v>0.55833333333333335</v>
      </c>
      <c r="H41">
        <f>IF('3. Remove Empty Cells'!H41="","",(IF('3. Remove Empty Cells'!H41&gt;0, 100000, -88)))</f>
        <v>-88</v>
      </c>
      <c r="I41" s="4">
        <f>'3. Remove Empty Cells'!I41</f>
        <v>0.82847222222222217</v>
      </c>
      <c r="J41">
        <f>IF('3. Remove Empty Cells'!J41&lt;&gt;"",(IF('3. Remove Empty Cells'!J41&gt;0,100000,-88)),(IF(I41&lt;&gt;"",(IF(H41&gt;0,-88,100000)))))</f>
        <v>100000</v>
      </c>
    </row>
    <row r="42" spans="1:10" x14ac:dyDescent="0.2">
      <c r="A42" t="str">
        <f>'1. NOAA Data'!A42</f>
        <v>February</v>
      </c>
      <c r="B42">
        <f>'1. NOAA Data'!B42</f>
        <v>10</v>
      </c>
      <c r="C42" s="4">
        <f>'3. Remove Empty Cells'!C42</f>
        <v>7.0833333333333331E-2</v>
      </c>
      <c r="D42">
        <f>IF('3. Remove Empty Cells'!D42="","",(IF('3. Remove Empty Cells'!D42&gt;0, 100000, -88)))</f>
        <v>-88</v>
      </c>
      <c r="E42" s="4">
        <f>'3. Remove Empty Cells'!E42</f>
        <v>0.34375</v>
      </c>
      <c r="F42">
        <f>IF('3. Remove Empty Cells'!F42="","",(IF('3. Remove Empty Cells'!F42&gt;0, 100000, -88)))</f>
        <v>100000</v>
      </c>
      <c r="G42" s="4">
        <f>'3. Remove Empty Cells'!G42</f>
        <v>0.58888888888888891</v>
      </c>
      <c r="H42">
        <f>IF('3. Remove Empty Cells'!H42="","",(IF('3. Remove Empty Cells'!H42&gt;0, 100000, -88)))</f>
        <v>-88</v>
      </c>
      <c r="I42" s="4">
        <f>'3. Remove Empty Cells'!I42</f>
        <v>0.85833333333333339</v>
      </c>
      <c r="J42">
        <f>IF('3. Remove Empty Cells'!J42&lt;&gt;"",(IF('3. Remove Empty Cells'!J42&gt;0,100000,-88)),(IF(I42&lt;&gt;"",(IF(H42&gt;0,-88,100000)))))</f>
        <v>100000</v>
      </c>
    </row>
    <row r="43" spans="1:10" x14ac:dyDescent="0.2">
      <c r="A43" t="str">
        <f>'1. NOAA Data'!A43</f>
        <v>February</v>
      </c>
      <c r="B43">
        <f>'1. NOAA Data'!B43</f>
        <v>11</v>
      </c>
      <c r="C43" s="4">
        <f>'3. Remove Empty Cells'!C43</f>
        <v>0.10277777777777779</v>
      </c>
      <c r="D43">
        <f>IF('3. Remove Empty Cells'!D43="","",(IF('3. Remove Empty Cells'!D43&gt;0, 100000, -88)))</f>
        <v>-88</v>
      </c>
      <c r="E43" s="4">
        <f>'3. Remove Empty Cells'!E43</f>
        <v>0.37847222222222227</v>
      </c>
      <c r="F43">
        <f>IF('3. Remove Empty Cells'!F43="","",(IF('3. Remove Empty Cells'!F43&gt;0, 100000, -88)))</f>
        <v>100000</v>
      </c>
      <c r="G43" s="4">
        <f>'3. Remove Empty Cells'!G43</f>
        <v>0.62361111111111112</v>
      </c>
      <c r="H43">
        <f>IF('3. Remove Empty Cells'!H43="","",(IF('3. Remove Empty Cells'!H43&gt;0, 100000, -88)))</f>
        <v>-88</v>
      </c>
      <c r="I43" s="4">
        <f>'3. Remove Empty Cells'!I43</f>
        <v>0.89236111111111116</v>
      </c>
      <c r="J43">
        <f>IF('3. Remove Empty Cells'!J43&lt;&gt;"",(IF('3. Remove Empty Cells'!J43&gt;0,100000,-88)),(IF(I43&lt;&gt;"",(IF(H43&gt;0,-88,100000)))))</f>
        <v>100000</v>
      </c>
    </row>
    <row r="44" spans="1:10" x14ac:dyDescent="0.2">
      <c r="A44" t="str">
        <f>'1. NOAA Data'!A44</f>
        <v>February</v>
      </c>
      <c r="B44">
        <f>'1. NOAA Data'!B44</f>
        <v>12</v>
      </c>
      <c r="C44" s="4">
        <f>'3. Remove Empty Cells'!C44</f>
        <v>0.13958333333333334</v>
      </c>
      <c r="D44">
        <f>IF('3. Remove Empty Cells'!D44="","",(IF('3. Remove Empty Cells'!D44&gt;0, 100000, -88)))</f>
        <v>-88</v>
      </c>
      <c r="E44" s="4">
        <f>'3. Remove Empty Cells'!E44</f>
        <v>0.41736111111111113</v>
      </c>
      <c r="F44">
        <f>IF('3. Remove Empty Cells'!F44="","",(IF('3. Remove Empty Cells'!F44&gt;0, 100000, -88)))</f>
        <v>100000</v>
      </c>
      <c r="G44" s="4">
        <f>'3. Remove Empty Cells'!G44</f>
        <v>0.66180555555555554</v>
      </c>
      <c r="H44">
        <f>IF('3. Remove Empty Cells'!H44="","",(IF('3. Remove Empty Cells'!H44&gt;0, 100000, -88)))</f>
        <v>-88</v>
      </c>
      <c r="I44" s="4">
        <f>'3. Remove Empty Cells'!I44</f>
        <v>0.93125000000000002</v>
      </c>
      <c r="J44">
        <f>IF('3. Remove Empty Cells'!J44&lt;&gt;"",(IF('3. Remove Empty Cells'!J44&gt;0,100000,-88)),(IF(I44&lt;&gt;"",(IF(H44&gt;0,-88,100000)))))</f>
        <v>100000</v>
      </c>
    </row>
    <row r="45" spans="1:10" x14ac:dyDescent="0.2">
      <c r="A45" t="str">
        <f>'1. NOAA Data'!A45</f>
        <v>February</v>
      </c>
      <c r="B45">
        <f>'1. NOAA Data'!B45</f>
        <v>13</v>
      </c>
      <c r="C45" s="4">
        <f>'3. Remove Empty Cells'!C45</f>
        <v>0.17986111111111111</v>
      </c>
      <c r="D45">
        <f>IF('3. Remove Empty Cells'!D45="","",(IF('3. Remove Empty Cells'!D45&gt;0, 100000, -88)))</f>
        <v>-88</v>
      </c>
      <c r="E45" s="4">
        <f>'3. Remove Empty Cells'!E45</f>
        <v>0.4597222222222222</v>
      </c>
      <c r="F45">
        <f>IF('3. Remove Empty Cells'!F45="","",(IF('3. Remove Empty Cells'!F45&gt;0, 100000, -88)))</f>
        <v>100000</v>
      </c>
      <c r="G45" s="4">
        <f>'3. Remove Empty Cells'!G45</f>
        <v>0.70277777777777783</v>
      </c>
      <c r="H45">
        <f>IF('3. Remove Empty Cells'!H45="","",(IF('3. Remove Empty Cells'!H45&gt;0, 100000, -88)))</f>
        <v>-88</v>
      </c>
      <c r="I45" s="4">
        <f>'3. Remove Empty Cells'!I45</f>
        <v>0.97361111111111109</v>
      </c>
      <c r="J45">
        <f>IF('3. Remove Empty Cells'!J45&lt;&gt;"",(IF('3. Remove Empty Cells'!J45&gt;0,100000,-88)),(IF(I45&lt;&gt;"",(IF(H45&gt;0,-88,100000)))))</f>
        <v>100000</v>
      </c>
    </row>
    <row r="46" spans="1:10" x14ac:dyDescent="0.2">
      <c r="A46" t="str">
        <f>'1. NOAA Data'!A46</f>
        <v>February</v>
      </c>
      <c r="B46">
        <f>'1. NOAA Data'!B46</f>
        <v>14</v>
      </c>
      <c r="C46" s="4">
        <f>'3. Remove Empty Cells'!C46</f>
        <v>0.22222222222222221</v>
      </c>
      <c r="D46">
        <f>IF('3. Remove Empty Cells'!D46="","",(IF('3. Remove Empty Cells'!D46&gt;0, 100000, -88)))</f>
        <v>-88</v>
      </c>
      <c r="E46" s="4">
        <f>'3. Remove Empty Cells'!E46</f>
        <v>0.50208333333333333</v>
      </c>
      <c r="F46">
        <f>IF('3. Remove Empty Cells'!F46="","",(IF('3. Remove Empty Cells'!F46&gt;0, 100000, -88)))</f>
        <v>100000</v>
      </c>
      <c r="G46" s="4">
        <f>'3. Remove Empty Cells'!G46</f>
        <v>0.74513888888888891</v>
      </c>
      <c r="H46">
        <f>IF('3. Remove Empty Cells'!H46="","",(IF('3. Remove Empty Cells'!H46&gt;0, 100000, -88)))</f>
        <v>-88</v>
      </c>
      <c r="I46" s="4" t="str">
        <f>'3. Remove Empty Cells'!I46</f>
        <v/>
      </c>
      <c r="J46" t="b">
        <f>IF('3. Remove Empty Cells'!J46&lt;&gt;"",(IF('3. Remove Empty Cells'!J46&gt;0,100000,-88)),(IF(I46&lt;&gt;"",(IF(H46&gt;0,-88,100000)))))</f>
        <v>0</v>
      </c>
    </row>
    <row r="47" spans="1:10" x14ac:dyDescent="0.2">
      <c r="A47" t="str">
        <f>'1. NOAA Data'!A47</f>
        <v>February</v>
      </c>
      <c r="B47">
        <f>'1. NOAA Data'!B47</f>
        <v>15</v>
      </c>
      <c r="C47" s="4">
        <f>'3. Remove Empty Cells'!C47</f>
        <v>1.5972222222222224E-2</v>
      </c>
      <c r="D47">
        <f>IF('3. Remove Empty Cells'!D47="","",(IF('3. Remove Empty Cells'!D47&gt;0, 100000, -88)))</f>
        <v>100000</v>
      </c>
      <c r="E47" s="4">
        <f>'3. Remove Empty Cells'!E47</f>
        <v>0.26458333333333334</v>
      </c>
      <c r="F47">
        <f>IF('3. Remove Empty Cells'!F47="","",(IF('3. Remove Empty Cells'!F47&gt;0, 100000, -88)))</f>
        <v>-88</v>
      </c>
      <c r="G47" s="4">
        <f>'3. Remove Empty Cells'!G47</f>
        <v>0.54375000000000007</v>
      </c>
      <c r="H47">
        <f>IF('3. Remove Empty Cells'!H47="","",(IF('3. Remove Empty Cells'!H47&gt;0, 100000, -88)))</f>
        <v>100000</v>
      </c>
      <c r="I47" s="4">
        <f>'3. Remove Empty Cells'!I47</f>
        <v>0.78611111111111109</v>
      </c>
      <c r="J47">
        <f>IF('3. Remove Empty Cells'!J47&lt;&gt;"",(IF('3. Remove Empty Cells'!J47&gt;0,100000,-88)),(IF(I47&lt;&gt;"",(IF(H47&gt;0,-88,100000)))))</f>
        <v>-88</v>
      </c>
    </row>
    <row r="48" spans="1:10" x14ac:dyDescent="0.2">
      <c r="A48" t="str">
        <f>'1. NOAA Data'!A48</f>
        <v>February</v>
      </c>
      <c r="B48">
        <f>'1. NOAA Data'!B48</f>
        <v>16</v>
      </c>
      <c r="C48" s="4">
        <f>'3. Remove Empty Cells'!C48</f>
        <v>5.6944444444444443E-2</v>
      </c>
      <c r="D48">
        <f>IF('3. Remove Empty Cells'!D48="","",(IF('3. Remove Empty Cells'!D48&gt;0, 100000, -88)))</f>
        <v>100000</v>
      </c>
      <c r="E48" s="4">
        <f>'3. Remove Empty Cells'!E48</f>
        <v>0.30555555555555552</v>
      </c>
      <c r="F48">
        <f>IF('3. Remove Empty Cells'!F48="","",(IF('3. Remove Empty Cells'!F48&gt;0, 100000, -88)))</f>
        <v>-88</v>
      </c>
      <c r="G48" s="4">
        <f>'3. Remove Empty Cells'!G48</f>
        <v>0.58263888888888882</v>
      </c>
      <c r="H48">
        <f>IF('3. Remove Empty Cells'!H48="","",(IF('3. Remove Empty Cells'!H48&gt;0, 100000, -88)))</f>
        <v>100000</v>
      </c>
      <c r="I48" s="4">
        <f>'3. Remove Empty Cells'!I48</f>
        <v>0.82500000000000007</v>
      </c>
      <c r="J48">
        <f>IF('3. Remove Empty Cells'!J48&lt;&gt;"",(IF('3. Remove Empty Cells'!J48&gt;0,100000,-88)),(IF(I48&lt;&gt;"",(IF(H48&gt;0,-88,100000)))))</f>
        <v>-88</v>
      </c>
    </row>
    <row r="49" spans="1:10" x14ac:dyDescent="0.2">
      <c r="A49" t="str">
        <f>'1. NOAA Data'!A49</f>
        <v>February</v>
      </c>
      <c r="B49">
        <f>'1. NOAA Data'!B49</f>
        <v>17</v>
      </c>
      <c r="C49" s="4">
        <f>'3. Remove Empty Cells'!C49</f>
        <v>9.5833333333333326E-2</v>
      </c>
      <c r="D49">
        <f>IF('3. Remove Empty Cells'!D49="","",(IF('3. Remove Empty Cells'!D49&gt;0, 100000, -88)))</f>
        <v>100000</v>
      </c>
      <c r="E49" s="4">
        <f>'3. Remove Empty Cells'!E49</f>
        <v>0.34375</v>
      </c>
      <c r="F49">
        <f>IF('3. Remove Empty Cells'!F49="","",(IF('3. Remove Empty Cells'!F49&gt;0, 100000, -88)))</f>
        <v>-88</v>
      </c>
      <c r="G49" s="4">
        <f>'3. Remove Empty Cells'!G49</f>
        <v>0.61875000000000002</v>
      </c>
      <c r="H49">
        <f>IF('3. Remove Empty Cells'!H49="","",(IF('3. Remove Empty Cells'!H49&gt;0, 100000, -88)))</f>
        <v>100000</v>
      </c>
      <c r="I49" s="4">
        <f>'3. Remove Empty Cells'!I49</f>
        <v>0.8618055555555556</v>
      </c>
      <c r="J49">
        <f>IF('3. Remove Empty Cells'!J49&lt;&gt;"",(IF('3. Remove Empty Cells'!J49&gt;0,100000,-88)),(IF(I49&lt;&gt;"",(IF(H49&gt;0,-88,100000)))))</f>
        <v>-88</v>
      </c>
    </row>
    <row r="50" spans="1:10" x14ac:dyDescent="0.2">
      <c r="A50" t="str">
        <f>'1. NOAA Data'!A50</f>
        <v>February</v>
      </c>
      <c r="B50">
        <f>'1. NOAA Data'!B50</f>
        <v>18</v>
      </c>
      <c r="C50" s="4">
        <f>'3. Remove Empty Cells'!C50</f>
        <v>0.13263888888888889</v>
      </c>
      <c r="D50">
        <f>IF('3. Remove Empty Cells'!D50="","",(IF('3. Remove Empty Cells'!D50&gt;0, 100000, -88)))</f>
        <v>100000</v>
      </c>
      <c r="E50" s="4">
        <f>'3. Remove Empty Cells'!E50</f>
        <v>0.38125000000000003</v>
      </c>
      <c r="F50">
        <f>IF('3. Remove Empty Cells'!F50="","",(IF('3. Remove Empty Cells'!F50&gt;0, 100000, -88)))</f>
        <v>-88</v>
      </c>
      <c r="G50" s="4">
        <f>'3. Remove Empty Cells'!G50</f>
        <v>0.65416666666666667</v>
      </c>
      <c r="H50">
        <f>IF('3. Remove Empty Cells'!H50="","",(IF('3. Remove Empty Cells'!H50&gt;0, 100000, -88)))</f>
        <v>100000</v>
      </c>
      <c r="I50" s="4">
        <f>'3. Remove Empty Cells'!I50</f>
        <v>0.8979166666666667</v>
      </c>
      <c r="J50">
        <f>IF('3. Remove Empty Cells'!J50&lt;&gt;"",(IF('3. Remove Empty Cells'!J50&gt;0,100000,-88)),(IF(I50&lt;&gt;"",(IF(H50&gt;0,-88,100000)))))</f>
        <v>-88</v>
      </c>
    </row>
    <row r="51" spans="1:10" x14ac:dyDescent="0.2">
      <c r="A51" t="str">
        <f>'1. NOAA Data'!A51</f>
        <v>February</v>
      </c>
      <c r="B51">
        <f>'1. NOAA Data'!B51</f>
        <v>19</v>
      </c>
      <c r="C51" s="4">
        <f>'3. Remove Empty Cells'!C51</f>
        <v>0.16874999999999998</v>
      </c>
      <c r="D51">
        <f>IF('3. Remove Empty Cells'!D51="","",(IF('3. Remove Empty Cells'!D51&gt;0, 100000, -88)))</f>
        <v>100000</v>
      </c>
      <c r="E51" s="4">
        <f>'3. Remove Empty Cells'!E51</f>
        <v>0.41736111111111113</v>
      </c>
      <c r="F51">
        <f>IF('3. Remove Empty Cells'!F51="","",(IF('3. Remove Empty Cells'!F51&gt;0, 100000, -88)))</f>
        <v>-88</v>
      </c>
      <c r="G51" s="4">
        <f>'3. Remove Empty Cells'!G51</f>
        <v>0.68958333333333333</v>
      </c>
      <c r="H51">
        <f>IF('3. Remove Empty Cells'!H51="","",(IF('3. Remove Empty Cells'!H51&gt;0, 100000, -88)))</f>
        <v>100000</v>
      </c>
      <c r="I51" s="4">
        <f>'3. Remove Empty Cells'!I51</f>
        <v>0.93333333333333324</v>
      </c>
      <c r="J51">
        <f>IF('3. Remove Empty Cells'!J51&lt;&gt;"",(IF('3. Remove Empty Cells'!J51&gt;0,100000,-88)),(IF(I51&lt;&gt;"",(IF(H51&gt;0,-88,100000)))))</f>
        <v>-88</v>
      </c>
    </row>
    <row r="52" spans="1:10" x14ac:dyDescent="0.2">
      <c r="A52" t="str">
        <f>'1. NOAA Data'!A52</f>
        <v>February</v>
      </c>
      <c r="B52">
        <f>'1. NOAA Data'!B52</f>
        <v>20</v>
      </c>
      <c r="C52" s="4">
        <f>'3. Remove Empty Cells'!C52</f>
        <v>0.20486111111111113</v>
      </c>
      <c r="D52">
        <f>IF('3. Remove Empty Cells'!D52="","",(IF('3. Remove Empty Cells'!D52&gt;0, 100000, -88)))</f>
        <v>100000</v>
      </c>
      <c r="E52" s="4">
        <f>'3. Remove Empty Cells'!E52</f>
        <v>0.45277777777777778</v>
      </c>
      <c r="F52">
        <f>IF('3. Remove Empty Cells'!F52="","",(IF('3. Remove Empty Cells'!F52&gt;0, 100000, -88)))</f>
        <v>-88</v>
      </c>
      <c r="G52" s="4">
        <f>'3. Remove Empty Cells'!G52</f>
        <v>0.72361111111111109</v>
      </c>
      <c r="H52">
        <f>IF('3. Remove Empty Cells'!H52="","",(IF('3. Remove Empty Cells'!H52&gt;0, 100000, -88)))</f>
        <v>100000</v>
      </c>
      <c r="I52" s="4">
        <f>'3. Remove Empty Cells'!I52</f>
        <v>0.96875</v>
      </c>
      <c r="J52">
        <f>IF('3. Remove Empty Cells'!J52&lt;&gt;"",(IF('3. Remove Empty Cells'!J52&gt;0,100000,-88)),(IF(I52&lt;&gt;"",(IF(H52&gt;0,-88,100000)))))</f>
        <v>-88</v>
      </c>
    </row>
    <row r="53" spans="1:10" x14ac:dyDescent="0.2">
      <c r="A53" t="str">
        <f>'1. NOAA Data'!A53</f>
        <v>February</v>
      </c>
      <c r="B53">
        <f>'1. NOAA Data'!B53</f>
        <v>21</v>
      </c>
      <c r="C53" s="4">
        <f>'3. Remove Empty Cells'!C53</f>
        <v>0.24097222222222223</v>
      </c>
      <c r="D53">
        <f>IF('3. Remove Empty Cells'!D53="","",(IF('3. Remove Empty Cells'!D53&gt;0, 100000, -88)))</f>
        <v>100000</v>
      </c>
      <c r="E53" s="4">
        <f>'3. Remove Empty Cells'!E53</f>
        <v>0.48819444444444443</v>
      </c>
      <c r="F53">
        <f>IF('3. Remove Empty Cells'!F53="","",(IF('3. Remove Empty Cells'!F53&gt;0, 100000, -88)))</f>
        <v>-88</v>
      </c>
      <c r="G53" s="4">
        <f>'3. Remove Empty Cells'!G53</f>
        <v>0.75902777777777775</v>
      </c>
      <c r="H53">
        <f>IF('3. Remove Empty Cells'!H53="","",(IF('3. Remove Empty Cells'!H53&gt;0, 100000, -88)))</f>
        <v>100000</v>
      </c>
      <c r="I53" s="4" t="str">
        <f>'3. Remove Empty Cells'!I53</f>
        <v/>
      </c>
      <c r="J53" t="b">
        <f>IF('3. Remove Empty Cells'!J53&lt;&gt;"",(IF('3. Remove Empty Cells'!J53&gt;0,100000,-88)),(IF(I53&lt;&gt;"",(IF(H53&gt;0,-88,100000)))))</f>
        <v>0</v>
      </c>
    </row>
    <row r="54" spans="1:10" x14ac:dyDescent="0.2">
      <c r="A54" t="str">
        <f>'1. NOAA Data'!A54</f>
        <v>February</v>
      </c>
      <c r="B54">
        <f>'1. NOAA Data'!B54</f>
        <v>22</v>
      </c>
      <c r="C54" s="4">
        <f>'3. Remove Empty Cells'!C54</f>
        <v>4.1666666666666666E-3</v>
      </c>
      <c r="D54">
        <f>IF('3. Remove Empty Cells'!D54="","",(IF('3. Remove Empty Cells'!D54&gt;0, 100000, -88)))</f>
        <v>-88</v>
      </c>
      <c r="E54" s="4">
        <f>'3. Remove Empty Cells'!E54</f>
        <v>0.27777777777777779</v>
      </c>
      <c r="F54">
        <f>IF('3. Remove Empty Cells'!F54="","",(IF('3. Remove Empty Cells'!F54&gt;0, 100000, -88)))</f>
        <v>100000</v>
      </c>
      <c r="G54" s="4">
        <f>'3. Remove Empty Cells'!G54</f>
        <v>0.52500000000000002</v>
      </c>
      <c r="H54">
        <f>IF('3. Remove Empty Cells'!H54="","",(IF('3. Remove Empty Cells'!H54&gt;0, 100000, -88)))</f>
        <v>-88</v>
      </c>
      <c r="I54" s="4">
        <f>'3. Remove Empty Cells'!I54</f>
        <v>0.79513888888888884</v>
      </c>
      <c r="J54">
        <f>IF('3. Remove Empty Cells'!J54&lt;&gt;"",(IF('3. Remove Empty Cells'!J54&gt;0,100000,-88)),(IF(I54&lt;&gt;"",(IF(H54&gt;0,-88,100000)))))</f>
        <v>100000</v>
      </c>
    </row>
    <row r="55" spans="1:10" x14ac:dyDescent="0.2">
      <c r="A55" t="str">
        <f>'1. NOAA Data'!A55</f>
        <v>February</v>
      </c>
      <c r="B55">
        <f>'1. NOAA Data'!B55</f>
        <v>23</v>
      </c>
      <c r="C55" s="4">
        <f>'3. Remove Empty Cells'!C55</f>
        <v>4.0972222222222222E-2</v>
      </c>
      <c r="D55">
        <f>IF('3. Remove Empty Cells'!D55="","",(IF('3. Remove Empty Cells'!D55&gt;0, 100000, -88)))</f>
        <v>-88</v>
      </c>
      <c r="E55" s="4">
        <f>'3. Remove Empty Cells'!E55</f>
        <v>0.31597222222222221</v>
      </c>
      <c r="F55">
        <f>IF('3. Remove Empty Cells'!F55="","",(IF('3. Remove Empty Cells'!F55&gt;0, 100000, -88)))</f>
        <v>100000</v>
      </c>
      <c r="G55" s="4">
        <f>'3. Remove Empty Cells'!G55</f>
        <v>0.5625</v>
      </c>
      <c r="H55">
        <f>IF('3. Remove Empty Cells'!H55="","",(IF('3. Remove Empty Cells'!H55&gt;0, 100000, -88)))</f>
        <v>-88</v>
      </c>
      <c r="I55" s="4">
        <f>'3. Remove Empty Cells'!I55</f>
        <v>0.83333333333333337</v>
      </c>
      <c r="J55">
        <f>IF('3. Remove Empty Cells'!J55&lt;&gt;"",(IF('3. Remove Empty Cells'!J55&gt;0,100000,-88)),(IF(I55&lt;&gt;"",(IF(H55&gt;0,-88,100000)))))</f>
        <v>100000</v>
      </c>
    </row>
    <row r="56" spans="1:10" x14ac:dyDescent="0.2">
      <c r="A56" t="str">
        <f>'1. NOAA Data'!A56</f>
        <v>February</v>
      </c>
      <c r="B56">
        <f>'1. NOAA Data'!B56</f>
        <v>24</v>
      </c>
      <c r="C56" s="4">
        <f>'3. Remove Empty Cells'!C56</f>
        <v>7.9166666666666663E-2</v>
      </c>
      <c r="D56">
        <f>IF('3. Remove Empty Cells'!D56="","",(IF('3. Remove Empty Cells'!D56&gt;0, 100000, -88)))</f>
        <v>-88</v>
      </c>
      <c r="E56" s="4">
        <f>'3. Remove Empty Cells'!E56</f>
        <v>0.35694444444444445</v>
      </c>
      <c r="F56">
        <f>IF('3. Remove Empty Cells'!F56="","",(IF('3. Remove Empty Cells'!F56&gt;0, 100000, -88)))</f>
        <v>100000</v>
      </c>
      <c r="G56" s="4">
        <f>'3. Remove Empty Cells'!G56</f>
        <v>0.60138888888888886</v>
      </c>
      <c r="H56">
        <f>IF('3. Remove Empty Cells'!H56="","",(IF('3. Remove Empty Cells'!H56&gt;0, 100000, -88)))</f>
        <v>-88</v>
      </c>
      <c r="I56" s="4">
        <f>'3. Remove Empty Cells'!I56</f>
        <v>0.87430555555555556</v>
      </c>
      <c r="J56">
        <f>IF('3. Remove Empty Cells'!J56&lt;&gt;"",(IF('3. Remove Empty Cells'!J56&gt;0,100000,-88)),(IF(I56&lt;&gt;"",(IF(H56&gt;0,-88,100000)))))</f>
        <v>100000</v>
      </c>
    </row>
    <row r="57" spans="1:10" x14ac:dyDescent="0.2">
      <c r="A57" t="str">
        <f>'1. NOAA Data'!A57</f>
        <v>February</v>
      </c>
      <c r="B57">
        <f>'1. NOAA Data'!B57</f>
        <v>25</v>
      </c>
      <c r="C57" s="4">
        <f>'3. Remove Empty Cells'!C57</f>
        <v>0.12013888888888889</v>
      </c>
      <c r="D57">
        <f>IF('3. Remove Empty Cells'!D57="","",(IF('3. Remove Empty Cells'!D57&gt;0, 100000, -88)))</f>
        <v>-88</v>
      </c>
      <c r="E57" s="4">
        <f>'3. Remove Empty Cells'!E57</f>
        <v>0.39930555555555558</v>
      </c>
      <c r="F57">
        <f>IF('3. Remove Empty Cells'!F57="","",(IF('3. Remove Empty Cells'!F57&gt;0, 100000, -88)))</f>
        <v>100000</v>
      </c>
      <c r="G57" s="4">
        <f>'3. Remove Empty Cells'!G57</f>
        <v>0.6430555555555556</v>
      </c>
      <c r="H57">
        <f>IF('3. Remove Empty Cells'!H57="","",(IF('3. Remove Empty Cells'!H57&gt;0, 100000, -88)))</f>
        <v>-88</v>
      </c>
      <c r="I57" s="4">
        <f>'3. Remove Empty Cells'!I57</f>
        <v>0.91736111111111107</v>
      </c>
      <c r="J57">
        <f>IF('3. Remove Empty Cells'!J57&lt;&gt;"",(IF('3. Remove Empty Cells'!J57&gt;0,100000,-88)),(IF(I57&lt;&gt;"",(IF(H57&gt;0,-88,100000)))))</f>
        <v>100000</v>
      </c>
    </row>
    <row r="58" spans="1:10" x14ac:dyDescent="0.2">
      <c r="A58" t="str">
        <f>'1. NOAA Data'!A58</f>
        <v>February</v>
      </c>
      <c r="B58">
        <f>'1. NOAA Data'!B58</f>
        <v>26</v>
      </c>
      <c r="C58" s="4">
        <f>'3. Remove Empty Cells'!C58</f>
        <v>0.16250000000000001</v>
      </c>
      <c r="D58">
        <f>IF('3. Remove Empty Cells'!D58="","",(IF('3. Remove Empty Cells'!D58&gt;0, 100000, -88)))</f>
        <v>-88</v>
      </c>
      <c r="E58" s="4">
        <f>'3. Remove Empty Cells'!E58</f>
        <v>0.44375000000000003</v>
      </c>
      <c r="F58">
        <f>IF('3. Remove Empty Cells'!F58="","",(IF('3. Remove Empty Cells'!F58&gt;0, 100000, -88)))</f>
        <v>100000</v>
      </c>
      <c r="G58" s="4">
        <f>'3. Remove Empty Cells'!G58</f>
        <v>0.68611111111111101</v>
      </c>
      <c r="H58">
        <f>IF('3. Remove Empty Cells'!H58="","",(IF('3. Remove Empty Cells'!H58&gt;0, 100000, -88)))</f>
        <v>-88</v>
      </c>
      <c r="I58" s="4">
        <f>'3. Remove Empty Cells'!I58</f>
        <v>0.96111111111111114</v>
      </c>
      <c r="J58">
        <f>IF('3. Remove Empty Cells'!J58&lt;&gt;"",(IF('3. Remove Empty Cells'!J58&gt;0,100000,-88)),(IF(I58&lt;&gt;"",(IF(H58&gt;0,-88,100000)))))</f>
        <v>100000</v>
      </c>
    </row>
    <row r="59" spans="1:10" x14ac:dyDescent="0.2">
      <c r="A59" t="str">
        <f>'1. NOAA Data'!A59</f>
        <v>February</v>
      </c>
      <c r="B59">
        <f>'1. NOAA Data'!B59</f>
        <v>27</v>
      </c>
      <c r="C59" s="4">
        <f>'3. Remove Empty Cells'!C59</f>
        <v>0.20555555555555557</v>
      </c>
      <c r="D59">
        <f>IF('3. Remove Empty Cells'!D59="","",(IF('3. Remove Empty Cells'!D59&gt;0, 100000, -88)))</f>
        <v>-88</v>
      </c>
      <c r="E59" s="4">
        <f>'3. Remove Empty Cells'!E59</f>
        <v>0.48749999999999999</v>
      </c>
      <c r="F59">
        <f>IF('3. Remove Empty Cells'!F59="","",(IF('3. Remove Empty Cells'!F59&gt;0, 100000, -88)))</f>
        <v>100000</v>
      </c>
      <c r="G59" s="4">
        <f>'3. Remove Empty Cells'!G59</f>
        <v>0.72777777777777775</v>
      </c>
      <c r="H59">
        <f>IF('3. Remove Empty Cells'!H59="","",(IF('3. Remove Empty Cells'!H59&gt;0, 100000, -88)))</f>
        <v>-88</v>
      </c>
      <c r="I59" s="4" t="str">
        <f>'3. Remove Empty Cells'!I59</f>
        <v/>
      </c>
      <c r="J59" t="b">
        <f>IF('3. Remove Empty Cells'!J59&lt;&gt;"",(IF('3. Remove Empty Cells'!J59&gt;0,100000,-88)),(IF(I59&lt;&gt;"",(IF(H59&gt;0,-88,100000)))))</f>
        <v>0</v>
      </c>
    </row>
    <row r="60" spans="1:10" x14ac:dyDescent="0.2">
      <c r="A60" t="str">
        <f>'1. NOAA Data'!A60</f>
        <v>February</v>
      </c>
      <c r="B60">
        <f>'1. NOAA Data'!B60</f>
        <v>28</v>
      </c>
      <c r="C60" s="4">
        <f>'3. Remove Empty Cells'!C60</f>
        <v>3.472222222222222E-3</v>
      </c>
      <c r="D60">
        <f>IF('3. Remove Empty Cells'!D60="","",(IF('3. Remove Empty Cells'!D60&gt;0, 100000, -88)))</f>
        <v>100000</v>
      </c>
      <c r="E60" s="4">
        <f>'3. Remove Empty Cells'!E60</f>
        <v>0.24722222222222223</v>
      </c>
      <c r="F60">
        <f>IF('3. Remove Empty Cells'!F60="","",(IF('3. Remove Empty Cells'!F60&gt;0, 100000, -88)))</f>
        <v>-88</v>
      </c>
      <c r="G60" s="4">
        <f>'3. Remove Empty Cells'!G60</f>
        <v>0.52847222222222223</v>
      </c>
      <c r="H60">
        <f>IF('3. Remove Empty Cells'!H60="","",(IF('3. Remove Empty Cells'!H60&gt;0, 100000, -88)))</f>
        <v>100000</v>
      </c>
      <c r="I60" s="4">
        <f>'3. Remove Empty Cells'!I60</f>
        <v>0.76736111111111116</v>
      </c>
      <c r="J60">
        <f>IF('3. Remove Empty Cells'!J60&lt;&gt;"",(IF('3. Remove Empty Cells'!J60&gt;0,100000,-88)),(IF(I60&lt;&gt;"",(IF(H60&gt;0,-88,100000)))))</f>
        <v>-88</v>
      </c>
    </row>
    <row r="61" spans="1:10" x14ac:dyDescent="0.2">
      <c r="A61" t="str">
        <f>'1. NOAA Data'!A61</f>
        <v>March</v>
      </c>
      <c r="B61">
        <f>'1. NOAA Data'!B61</f>
        <v>1</v>
      </c>
      <c r="C61" s="4">
        <f>'3. Remove Empty Cells'!C61</f>
        <v>4.2361111111111106E-2</v>
      </c>
      <c r="D61">
        <f>IF('3. Remove Empty Cells'!D61="","",(IF('3. Remove Empty Cells'!D61&gt;0, 100000, -88)))</f>
        <v>100000</v>
      </c>
      <c r="E61" s="4">
        <f>'3. Remove Empty Cells'!E61</f>
        <v>0.28541666666666665</v>
      </c>
      <c r="F61">
        <f>IF('3. Remove Empty Cells'!F61="","",(IF('3. Remove Empty Cells'!F61&gt;0, 100000, -88)))</f>
        <v>-88</v>
      </c>
      <c r="G61" s="4">
        <f>'3. Remove Empty Cells'!G61</f>
        <v>0.56388888888888888</v>
      </c>
      <c r="H61">
        <f>IF('3. Remove Empty Cells'!H61="","",(IF('3. Remove Empty Cells'!H61&gt;0, 100000, -88)))</f>
        <v>100000</v>
      </c>
      <c r="I61" s="4">
        <f>'3. Remove Empty Cells'!I61</f>
        <v>0.8027777777777777</v>
      </c>
      <c r="J61">
        <f>IF('3. Remove Empty Cells'!J61&lt;&gt;"",(IF('3. Remove Empty Cells'!J61&gt;0,100000,-88)),(IF(I61&lt;&gt;"",(IF(H61&gt;0,-88,100000)))))</f>
        <v>-88</v>
      </c>
    </row>
    <row r="62" spans="1:10" x14ac:dyDescent="0.2">
      <c r="A62" t="str">
        <f>'1. NOAA Data'!A62</f>
        <v>March</v>
      </c>
      <c r="B62">
        <f>'1. NOAA Data'!B62</f>
        <v>2</v>
      </c>
      <c r="C62" s="4">
        <f>'3. Remove Empty Cells'!C62</f>
        <v>7.6388888888888895E-2</v>
      </c>
      <c r="D62">
        <f>IF('3. Remove Empty Cells'!D62="","",(IF('3. Remove Empty Cells'!D62&gt;0, 100000, -88)))</f>
        <v>100000</v>
      </c>
      <c r="E62" s="4">
        <f>'3. Remove Empty Cells'!E62</f>
        <v>0.31944444444444448</v>
      </c>
      <c r="F62">
        <f>IF('3. Remove Empty Cells'!F62="","",(IF('3. Remove Empty Cells'!F62&gt;0, 100000, -88)))</f>
        <v>-88</v>
      </c>
      <c r="G62" s="4">
        <f>'3. Remove Empty Cells'!G62</f>
        <v>0.59583333333333333</v>
      </c>
      <c r="H62">
        <f>IF('3. Remove Empty Cells'!H62="","",(IF('3. Remove Empty Cells'!H62&gt;0, 100000, -88)))</f>
        <v>100000</v>
      </c>
      <c r="I62" s="4">
        <f>'3. Remove Empty Cells'!I62</f>
        <v>0.8340277777777777</v>
      </c>
      <c r="J62">
        <f>IF('3. Remove Empty Cells'!J62&lt;&gt;"",(IF('3. Remove Empty Cells'!J62&gt;0,100000,-88)),(IF(I62&lt;&gt;"",(IF(H62&gt;0,-88,100000)))))</f>
        <v>-88</v>
      </c>
    </row>
    <row r="63" spans="1:10" x14ac:dyDescent="0.2">
      <c r="A63" t="str">
        <f>'1. NOAA Data'!A63</f>
        <v>March</v>
      </c>
      <c r="B63">
        <f>'1. NOAA Data'!B63</f>
        <v>3</v>
      </c>
      <c r="C63" s="4">
        <f>'3. Remove Empty Cells'!C63</f>
        <v>0.10694444444444444</v>
      </c>
      <c r="D63">
        <f>IF('3. Remove Empty Cells'!D63="","",(IF('3. Remove Empty Cells'!D63&gt;0, 100000, -88)))</f>
        <v>100000</v>
      </c>
      <c r="E63" s="4">
        <f>'3. Remove Empty Cells'!E63</f>
        <v>0.35000000000000003</v>
      </c>
      <c r="F63">
        <f>IF('3. Remove Empty Cells'!F63="","",(IF('3. Remove Empty Cells'!F63&gt;0, 100000, -88)))</f>
        <v>-88</v>
      </c>
      <c r="G63" s="4">
        <f>'3. Remove Empty Cells'!G63</f>
        <v>0.62430555555555556</v>
      </c>
      <c r="H63">
        <f>IF('3. Remove Empty Cells'!H63="","",(IF('3. Remove Empty Cells'!H63&gt;0, 100000, -88)))</f>
        <v>100000</v>
      </c>
      <c r="I63" s="4">
        <f>'3. Remove Empty Cells'!I63</f>
        <v>0.86319444444444438</v>
      </c>
      <c r="J63">
        <f>IF('3. Remove Empty Cells'!J63&lt;&gt;"",(IF('3. Remove Empty Cells'!J63&gt;0,100000,-88)),(IF(I63&lt;&gt;"",(IF(H63&gt;0,-88,100000)))))</f>
        <v>-88</v>
      </c>
    </row>
    <row r="64" spans="1:10" x14ac:dyDescent="0.2">
      <c r="A64" t="str">
        <f>'1. NOAA Data'!A64</f>
        <v>March</v>
      </c>
      <c r="B64">
        <f>'1. NOAA Data'!B64</f>
        <v>4</v>
      </c>
      <c r="C64" s="4">
        <f>'3. Remove Empty Cells'!C64</f>
        <v>0.13472222222222222</v>
      </c>
      <c r="D64">
        <f>IF('3. Remove Empty Cells'!D64="","",(IF('3. Remove Empty Cells'!D64&gt;0, 100000, -88)))</f>
        <v>100000</v>
      </c>
      <c r="E64" s="4">
        <f>'3. Remove Empty Cells'!E64</f>
        <v>0.37847222222222227</v>
      </c>
      <c r="F64">
        <f>IF('3. Remove Empty Cells'!F64="","",(IF('3. Remove Empty Cells'!F64&gt;0, 100000, -88)))</f>
        <v>-88</v>
      </c>
      <c r="G64" s="4">
        <f>'3. Remove Empty Cells'!G64</f>
        <v>0.65069444444444446</v>
      </c>
      <c r="H64">
        <f>IF('3. Remove Empty Cells'!H64="","",(IF('3. Remove Empty Cells'!H64&gt;0, 100000, -88)))</f>
        <v>100000</v>
      </c>
      <c r="I64" s="4">
        <f>'3. Remove Empty Cells'!I64</f>
        <v>0.89027777777777783</v>
      </c>
      <c r="J64">
        <f>IF('3. Remove Empty Cells'!J64&lt;&gt;"",(IF('3. Remove Empty Cells'!J64&gt;0,100000,-88)),(IF(I64&lt;&gt;"",(IF(H64&gt;0,-88,100000)))))</f>
        <v>-88</v>
      </c>
    </row>
    <row r="65" spans="1:10" x14ac:dyDescent="0.2">
      <c r="A65" t="str">
        <f>'1. NOAA Data'!A65</f>
        <v>March</v>
      </c>
      <c r="B65">
        <f>'1. NOAA Data'!B65</f>
        <v>5</v>
      </c>
      <c r="C65" s="4">
        <f>'3. Remove Empty Cells'!C65</f>
        <v>0.16111111111111112</v>
      </c>
      <c r="D65">
        <f>IF('3. Remove Empty Cells'!D65="","",(IF('3. Remove Empty Cells'!D65&gt;0, 100000, -88)))</f>
        <v>100000</v>
      </c>
      <c r="E65" s="4">
        <f>'3. Remove Empty Cells'!E65</f>
        <v>0.4055555555555555</v>
      </c>
      <c r="F65">
        <f>IF('3. Remove Empty Cells'!F65="","",(IF('3. Remove Empty Cells'!F65&gt;0, 100000, -88)))</f>
        <v>-88</v>
      </c>
      <c r="G65" s="4">
        <f>'3. Remove Empty Cells'!G65</f>
        <v>0.67569444444444438</v>
      </c>
      <c r="H65">
        <f>IF('3. Remove Empty Cells'!H65="","",(IF('3. Remove Empty Cells'!H65&gt;0, 100000, -88)))</f>
        <v>100000</v>
      </c>
      <c r="I65" s="4">
        <f>'3. Remove Empty Cells'!I65</f>
        <v>0.91666666666666663</v>
      </c>
      <c r="J65">
        <f>IF('3. Remove Empty Cells'!J65&lt;&gt;"",(IF('3. Remove Empty Cells'!J65&gt;0,100000,-88)),(IF(I65&lt;&gt;"",(IF(H65&gt;0,-88,100000)))))</f>
        <v>-88</v>
      </c>
    </row>
    <row r="66" spans="1:10" x14ac:dyDescent="0.2">
      <c r="A66" t="str">
        <f>'1. NOAA Data'!A66</f>
        <v>March</v>
      </c>
      <c r="B66">
        <f>'1. NOAA Data'!B66</f>
        <v>6</v>
      </c>
      <c r="C66" s="4">
        <f>'3. Remove Empty Cells'!C66</f>
        <v>0.18611111111111112</v>
      </c>
      <c r="D66">
        <f>IF('3. Remove Empty Cells'!D66="","",(IF('3. Remove Empty Cells'!D66&gt;0, 100000, -88)))</f>
        <v>100000</v>
      </c>
      <c r="E66" s="4">
        <f>'3. Remove Empty Cells'!E66</f>
        <v>0.43194444444444446</v>
      </c>
      <c r="F66">
        <f>IF('3. Remove Empty Cells'!F66="","",(IF('3. Remove Empty Cells'!F66&gt;0, 100000, -88)))</f>
        <v>-88</v>
      </c>
      <c r="G66" s="4">
        <f>'3. Remove Empty Cells'!G66</f>
        <v>0.7006944444444444</v>
      </c>
      <c r="H66">
        <f>IF('3. Remove Empty Cells'!H66="","",(IF('3. Remove Empty Cells'!H66&gt;0, 100000, -88)))</f>
        <v>100000</v>
      </c>
      <c r="I66" s="4">
        <f>'3. Remove Empty Cells'!I66</f>
        <v>0.94236111111111109</v>
      </c>
      <c r="J66">
        <f>IF('3. Remove Empty Cells'!J66&lt;&gt;"",(IF('3. Remove Empty Cells'!J66&gt;0,100000,-88)),(IF(I66&lt;&gt;"",(IF(H66&gt;0,-88,100000)))))</f>
        <v>-88</v>
      </c>
    </row>
    <row r="67" spans="1:10" x14ac:dyDescent="0.2">
      <c r="A67" t="str">
        <f>'1. NOAA Data'!A67</f>
        <v>March</v>
      </c>
      <c r="B67">
        <f>'1. NOAA Data'!B67</f>
        <v>7</v>
      </c>
      <c r="C67" s="4">
        <f>'3. Remove Empty Cells'!C67</f>
        <v>0.21111111111111111</v>
      </c>
      <c r="D67">
        <f>IF('3. Remove Empty Cells'!D67="","",(IF('3. Remove Empty Cells'!D67&gt;0, 100000, -88)))</f>
        <v>100000</v>
      </c>
      <c r="E67" s="4">
        <f>'3. Remove Empty Cells'!E67</f>
        <v>0.45763888888888887</v>
      </c>
      <c r="F67">
        <f>IF('3. Remove Empty Cells'!F67="","",(IF('3. Remove Empty Cells'!F67&gt;0, 100000, -88)))</f>
        <v>-88</v>
      </c>
      <c r="G67" s="4">
        <f>'3. Remove Empty Cells'!G67</f>
        <v>0.72430555555555554</v>
      </c>
      <c r="H67">
        <f>IF('3. Remove Empty Cells'!H67="","",(IF('3. Remove Empty Cells'!H67&gt;0, 100000, -88)))</f>
        <v>100000</v>
      </c>
      <c r="I67" s="4">
        <f>'3. Remove Empty Cells'!I67</f>
        <v>0.96805555555555556</v>
      </c>
      <c r="J67">
        <f>IF('3. Remove Empty Cells'!J67&lt;&gt;"",(IF('3. Remove Empty Cells'!J67&gt;0,100000,-88)),(IF(I67&lt;&gt;"",(IF(H67&gt;0,-88,100000)))))</f>
        <v>-88</v>
      </c>
    </row>
    <row r="68" spans="1:10" x14ac:dyDescent="0.2">
      <c r="A68" t="str">
        <f>'1. NOAA Data'!A68</f>
        <v>March</v>
      </c>
      <c r="B68">
        <f>'1. NOAA Data'!B68</f>
        <v>8</v>
      </c>
      <c r="C68" s="4">
        <f>'3. Remove Empty Cells'!C68</f>
        <v>0.27777777777777779</v>
      </c>
      <c r="D68">
        <f>IF('3. Remove Empty Cells'!D68="","",(IF('3. Remove Empty Cells'!D68&gt;0, 100000, -88)))</f>
        <v>100000</v>
      </c>
      <c r="E68" s="4">
        <f>'3. Remove Empty Cells'!E68</f>
        <v>0.52569444444444446</v>
      </c>
      <c r="F68">
        <f>IF('3. Remove Empty Cells'!F68="","",(IF('3. Remove Empty Cells'!F68&gt;0, 100000, -88)))</f>
        <v>-88</v>
      </c>
      <c r="G68" s="4">
        <f>'3. Remove Empty Cells'!G68</f>
        <v>0.79027777777777775</v>
      </c>
      <c r="H68">
        <f>IF('3. Remove Empty Cells'!H68="","",(IF('3. Remove Empty Cells'!H68&gt;0, 100000, -88)))</f>
        <v>100000</v>
      </c>
      <c r="I68" s="4" t="str">
        <f>'3. Remove Empty Cells'!I68</f>
        <v/>
      </c>
      <c r="J68" t="b">
        <f>IF('3. Remove Empty Cells'!J68&lt;&gt;"",(IF('3. Remove Empty Cells'!J68&gt;0,100000,-88)),(IF(I68&lt;&gt;"",(IF(H68&gt;0,-88,100000)))))</f>
        <v>0</v>
      </c>
    </row>
    <row r="69" spans="1:10" x14ac:dyDescent="0.2">
      <c r="A69" t="str">
        <f>'1. NOAA Data'!A69</f>
        <v>March</v>
      </c>
      <c r="B69">
        <f>'1. NOAA Data'!B69</f>
        <v>9</v>
      </c>
      <c r="C69" s="4">
        <f>'3. Remove Empty Cells'!C69</f>
        <v>3.4722222222222224E-2</v>
      </c>
      <c r="D69">
        <f>IF('3. Remove Empty Cells'!D69="","",(IF('3. Remove Empty Cells'!D69&gt;0, 100000, -88)))</f>
        <v>-88</v>
      </c>
      <c r="E69" s="4">
        <f>'3. Remove Empty Cells'!E69</f>
        <v>0.30277777777777776</v>
      </c>
      <c r="F69">
        <f>IF('3. Remove Empty Cells'!F69="","",(IF('3. Remove Empty Cells'!F69&gt;0, 100000, -88)))</f>
        <v>100000</v>
      </c>
      <c r="G69" s="4">
        <f>'3. Remove Empty Cells'!G69</f>
        <v>0.55208333333333337</v>
      </c>
      <c r="H69">
        <f>IF('3. Remove Empty Cells'!H69="","",(IF('3. Remove Empty Cells'!H69&gt;0, 100000, -88)))</f>
        <v>-88</v>
      </c>
      <c r="I69" s="4">
        <f>'3. Remove Empty Cells'!I69</f>
        <v>0.81458333333333333</v>
      </c>
      <c r="J69">
        <f>IF('3. Remove Empty Cells'!J69&lt;&gt;"",(IF('3. Remove Empty Cells'!J69&gt;0,100000,-88)),(IF(I69&lt;&gt;"",(IF(H69&gt;0,-88,100000)))))</f>
        <v>100000</v>
      </c>
    </row>
    <row r="70" spans="1:10" x14ac:dyDescent="0.2">
      <c r="A70" t="str">
        <f>'1. NOAA Data'!A70</f>
        <v>March</v>
      </c>
      <c r="B70">
        <f>'1. NOAA Data'!B70</f>
        <v>10</v>
      </c>
      <c r="C70" s="4">
        <f>'3. Remove Empty Cells'!C70</f>
        <v>6.1805555555555558E-2</v>
      </c>
      <c r="D70">
        <f>IF('3. Remove Empty Cells'!D70="","",(IF('3. Remove Empty Cells'!D70&gt;0, 100000, -88)))</f>
        <v>-88</v>
      </c>
      <c r="E70" s="4">
        <f>'3. Remove Empty Cells'!E70</f>
        <v>0.32916666666666666</v>
      </c>
      <c r="F70">
        <f>IF('3. Remove Empty Cells'!F70="","",(IF('3. Remove Empty Cells'!F70&gt;0, 100000, -88)))</f>
        <v>100000</v>
      </c>
      <c r="G70" s="4">
        <f>'3. Remove Empty Cells'!G70</f>
        <v>0.57916666666666672</v>
      </c>
      <c r="H70">
        <f>IF('3. Remove Empty Cells'!H70="","",(IF('3. Remove Empty Cells'!H70&gt;0, 100000, -88)))</f>
        <v>-88</v>
      </c>
      <c r="I70" s="4">
        <f>'3. Remove Empty Cells'!I70</f>
        <v>0.84027777777777779</v>
      </c>
      <c r="J70">
        <f>IF('3. Remove Empty Cells'!J70&lt;&gt;"",(IF('3. Remove Empty Cells'!J70&gt;0,100000,-88)),(IF(I70&lt;&gt;"",(IF(H70&gt;0,-88,100000)))))</f>
        <v>100000</v>
      </c>
    </row>
    <row r="71" spans="1:10" x14ac:dyDescent="0.2">
      <c r="A71" t="str">
        <f>'1. NOAA Data'!A71</f>
        <v>March</v>
      </c>
      <c r="B71">
        <f>'1. NOAA Data'!B71</f>
        <v>11</v>
      </c>
      <c r="C71" s="4">
        <f>'3. Remove Empty Cells'!C71</f>
        <v>9.0277777777777776E-2</v>
      </c>
      <c r="D71">
        <f>IF('3. Remove Empty Cells'!D71="","",(IF('3. Remove Empty Cells'!D71&gt;0, 100000, -88)))</f>
        <v>-88</v>
      </c>
      <c r="E71" s="4">
        <f>'3. Remove Empty Cells'!E71</f>
        <v>0.35833333333333334</v>
      </c>
      <c r="F71">
        <f>IF('3. Remove Empty Cells'!F71="","",(IF('3. Remove Empty Cells'!F71&gt;0, 100000, -88)))</f>
        <v>100000</v>
      </c>
      <c r="G71" s="4">
        <f>'3. Remove Empty Cells'!G71</f>
        <v>0.60972222222222217</v>
      </c>
      <c r="H71">
        <f>IF('3. Remove Empty Cells'!H71="","",(IF('3. Remove Empty Cells'!H71&gt;0, 100000, -88)))</f>
        <v>-88</v>
      </c>
      <c r="I71" s="4">
        <f>'3. Remove Empty Cells'!I71</f>
        <v>0.86944444444444446</v>
      </c>
      <c r="J71">
        <f>IF('3. Remove Empty Cells'!J71&lt;&gt;"",(IF('3. Remove Empty Cells'!J71&gt;0,100000,-88)),(IF(I71&lt;&gt;"",(IF(H71&gt;0,-88,100000)))))</f>
        <v>100000</v>
      </c>
    </row>
    <row r="72" spans="1:10" x14ac:dyDescent="0.2">
      <c r="A72" t="str">
        <f>'1. NOAA Data'!A72</f>
        <v>March</v>
      </c>
      <c r="B72">
        <f>'1. NOAA Data'!B72</f>
        <v>12</v>
      </c>
      <c r="C72" s="4">
        <f>'3. Remove Empty Cells'!C72</f>
        <v>0.12222222222222223</v>
      </c>
      <c r="D72">
        <f>IF('3. Remove Empty Cells'!D72="","",(IF('3. Remove Empty Cells'!D72&gt;0, 100000, -88)))</f>
        <v>-88</v>
      </c>
      <c r="E72" s="4">
        <f>'3. Remove Empty Cells'!E72</f>
        <v>0.39166666666666666</v>
      </c>
      <c r="F72">
        <f>IF('3. Remove Empty Cells'!F72="","",(IF('3. Remove Empty Cells'!F72&gt;0, 100000, -88)))</f>
        <v>100000</v>
      </c>
      <c r="G72" s="4">
        <f>'3. Remove Empty Cells'!G72</f>
        <v>0.64374999999999993</v>
      </c>
      <c r="H72">
        <f>IF('3. Remove Empty Cells'!H72="","",(IF('3. Remove Empty Cells'!H72&gt;0, 100000, -88)))</f>
        <v>-88</v>
      </c>
      <c r="I72" s="4">
        <f>'3. Remove Empty Cells'!I72</f>
        <v>0.90416666666666667</v>
      </c>
      <c r="J72">
        <f>IF('3. Remove Empty Cells'!J72&lt;&gt;"",(IF('3. Remove Empty Cells'!J72&gt;0,100000,-88)),(IF(I72&lt;&gt;"",(IF(H72&gt;0,-88,100000)))))</f>
        <v>100000</v>
      </c>
    </row>
    <row r="73" spans="1:10" x14ac:dyDescent="0.2">
      <c r="A73" t="str">
        <f>'1. NOAA Data'!A73</f>
        <v>March</v>
      </c>
      <c r="B73">
        <f>'1. NOAA Data'!B73</f>
        <v>13</v>
      </c>
      <c r="C73" s="4">
        <f>'3. Remove Empty Cells'!C73</f>
        <v>0.15902777777777777</v>
      </c>
      <c r="D73">
        <f>IF('3. Remove Empty Cells'!D73="","",(IF('3. Remove Empty Cells'!D73&gt;0, 100000, -88)))</f>
        <v>-88</v>
      </c>
      <c r="E73" s="4">
        <f>'3. Remove Empty Cells'!E73</f>
        <v>0.43055555555555558</v>
      </c>
      <c r="F73">
        <f>IF('3. Remove Empty Cells'!F73="","",(IF('3. Remove Empty Cells'!F73&gt;0, 100000, -88)))</f>
        <v>100000</v>
      </c>
      <c r="G73" s="4">
        <f>'3. Remove Empty Cells'!G73</f>
        <v>0.68263888888888891</v>
      </c>
      <c r="H73">
        <f>IF('3. Remove Empty Cells'!H73="","",(IF('3. Remove Empty Cells'!H73&gt;0, 100000, -88)))</f>
        <v>-88</v>
      </c>
      <c r="I73" s="4">
        <f>'3. Remove Empty Cells'!I73</f>
        <v>0.94513888888888886</v>
      </c>
      <c r="J73">
        <f>IF('3. Remove Empty Cells'!J73&lt;&gt;"",(IF('3. Remove Empty Cells'!J73&gt;0,100000,-88)),(IF(I73&lt;&gt;"",(IF(H73&gt;0,-88,100000)))))</f>
        <v>100000</v>
      </c>
    </row>
    <row r="74" spans="1:10" x14ac:dyDescent="0.2">
      <c r="A74" t="str">
        <f>'1. NOAA Data'!A74</f>
        <v>March</v>
      </c>
      <c r="B74">
        <f>'1. NOAA Data'!B74</f>
        <v>14</v>
      </c>
      <c r="C74" s="4">
        <f>'3. Remove Empty Cells'!C74</f>
        <v>0.20138888888888887</v>
      </c>
      <c r="D74">
        <f>IF('3. Remove Empty Cells'!D74="","",(IF('3. Remove Empty Cells'!D74&gt;0, 100000, -88)))</f>
        <v>-88</v>
      </c>
      <c r="E74" s="4">
        <f>'3. Remove Empty Cells'!E74</f>
        <v>0.47500000000000003</v>
      </c>
      <c r="F74">
        <f>IF('3. Remove Empty Cells'!F74="","",(IF('3. Remove Empty Cells'!F74&gt;0, 100000, -88)))</f>
        <v>100000</v>
      </c>
      <c r="G74" s="4">
        <f>'3. Remove Empty Cells'!G74</f>
        <v>0.72569444444444453</v>
      </c>
      <c r="H74">
        <f>IF('3. Remove Empty Cells'!H74="","",(IF('3. Remove Empty Cells'!H74&gt;0, 100000, -88)))</f>
        <v>-88</v>
      </c>
      <c r="I74" s="4">
        <f>'3. Remove Empty Cells'!I74</f>
        <v>0.99097222222222225</v>
      </c>
      <c r="J74">
        <f>IF('3. Remove Empty Cells'!J74&lt;&gt;"",(IF('3. Remove Empty Cells'!J74&gt;0,100000,-88)),(IF(I74&lt;&gt;"",(IF(H74&gt;0,-88,100000)))))</f>
        <v>100000</v>
      </c>
    </row>
    <row r="75" spans="1:10" x14ac:dyDescent="0.2">
      <c r="A75" t="str">
        <f>'1. NOAA Data'!A75</f>
        <v>March</v>
      </c>
      <c r="B75">
        <f>'1. NOAA Data'!B75</f>
        <v>15</v>
      </c>
      <c r="C75" s="4">
        <f>'3. Remove Empty Cells'!C75</f>
        <v>0.24652777777777779</v>
      </c>
      <c r="D75">
        <f>IF('3. Remove Empty Cells'!D75="","",(IF('3. Remove Empty Cells'!D75&gt;0, 100000, -88)))</f>
        <v>-88</v>
      </c>
      <c r="E75" s="4">
        <f>'3. Remove Empty Cells'!E75</f>
        <v>0.52083333333333337</v>
      </c>
      <c r="F75">
        <f>IF('3. Remove Empty Cells'!F75="","",(IF('3. Remove Empty Cells'!F75&gt;0, 100000, -88)))</f>
        <v>100000</v>
      </c>
      <c r="G75" s="4">
        <f>'3. Remove Empty Cells'!G75</f>
        <v>0.76944444444444438</v>
      </c>
      <c r="H75">
        <f>IF('3. Remove Empty Cells'!H75="","",(IF('3. Remove Empty Cells'!H75&gt;0, 100000, -88)))</f>
        <v>-88</v>
      </c>
      <c r="I75" s="4" t="str">
        <f>'3. Remove Empty Cells'!I75</f>
        <v/>
      </c>
      <c r="J75" t="b">
        <f>IF('3. Remove Empty Cells'!J75&lt;&gt;"",(IF('3. Remove Empty Cells'!J75&gt;0,100000,-88)),(IF(I75&lt;&gt;"",(IF(H75&gt;0,-88,100000)))))</f>
        <v>0</v>
      </c>
    </row>
    <row r="76" spans="1:10" x14ac:dyDescent="0.2">
      <c r="A76" t="str">
        <f>'1. NOAA Data'!A76</f>
        <v>March</v>
      </c>
      <c r="B76">
        <f>'1. NOAA Data'!B76</f>
        <v>16</v>
      </c>
      <c r="C76" s="4">
        <f>'3. Remove Empty Cells'!C76</f>
        <v>3.7499999999999999E-2</v>
      </c>
      <c r="D76">
        <f>IF('3. Remove Empty Cells'!D76="","",(IF('3. Remove Empty Cells'!D76&gt;0, 100000, -88)))</f>
        <v>100000</v>
      </c>
      <c r="E76" s="4">
        <f>'3. Remove Empty Cells'!E76</f>
        <v>0.29097222222222224</v>
      </c>
      <c r="F76">
        <f>IF('3. Remove Empty Cells'!F76="","",(IF('3. Remove Empty Cells'!F76&gt;0, 100000, -88)))</f>
        <v>-88</v>
      </c>
      <c r="G76" s="4">
        <f>'3. Remove Empty Cells'!G76</f>
        <v>0.56527777777777777</v>
      </c>
      <c r="H76">
        <f>IF('3. Remove Empty Cells'!H76="","",(IF('3. Remove Empty Cells'!H76&gt;0, 100000, -88)))</f>
        <v>100000</v>
      </c>
      <c r="I76" s="4">
        <f>'3. Remove Empty Cells'!I76</f>
        <v>0.8125</v>
      </c>
      <c r="J76">
        <f>IF('3. Remove Empty Cells'!J76&lt;&gt;"",(IF('3. Remove Empty Cells'!J76&gt;0,100000,-88)),(IF(I76&lt;&gt;"",(IF(H76&gt;0,-88,100000)))))</f>
        <v>-88</v>
      </c>
    </row>
    <row r="77" spans="1:10" x14ac:dyDescent="0.2">
      <c r="A77" t="str">
        <f>'1. NOAA Data'!A77</f>
        <v>March</v>
      </c>
      <c r="B77">
        <f>'1. NOAA Data'!B77</f>
        <v>17</v>
      </c>
      <c r="C77" s="4">
        <f>'3. Remove Empty Cells'!C77</f>
        <v>8.1944444444444445E-2</v>
      </c>
      <c r="D77">
        <f>IF('3. Remove Empty Cells'!D77="","",(IF('3. Remove Empty Cells'!D77&gt;0, 100000, -88)))</f>
        <v>100000</v>
      </c>
      <c r="E77" s="4">
        <f>'3. Remove Empty Cells'!E77</f>
        <v>0.33402777777777781</v>
      </c>
      <c r="F77">
        <f>IF('3. Remove Empty Cells'!F77="","",(IF('3. Remove Empty Cells'!F77&gt;0, 100000, -88)))</f>
        <v>-88</v>
      </c>
      <c r="G77" s="4">
        <f>'3. Remove Empty Cells'!G77</f>
        <v>0.60625000000000007</v>
      </c>
      <c r="H77">
        <f>IF('3. Remove Empty Cells'!H77="","",(IF('3. Remove Empty Cells'!H77&gt;0, 100000, -88)))</f>
        <v>100000</v>
      </c>
      <c r="I77" s="4">
        <f>'3. Remove Empty Cells'!I77</f>
        <v>0.85277777777777775</v>
      </c>
      <c r="J77">
        <f>IF('3. Remove Empty Cells'!J77&lt;&gt;"",(IF('3. Remove Empty Cells'!J77&gt;0,100000,-88)),(IF(I77&lt;&gt;"",(IF(H77&gt;0,-88,100000)))))</f>
        <v>-88</v>
      </c>
    </row>
    <row r="78" spans="1:10" x14ac:dyDescent="0.2">
      <c r="A78" t="str">
        <f>'1. NOAA Data'!A78</f>
        <v>March</v>
      </c>
      <c r="B78">
        <f>'1. NOAA Data'!B78</f>
        <v>18</v>
      </c>
      <c r="C78" s="4">
        <f>'3. Remove Empty Cells'!C78</f>
        <v>0.12291666666666667</v>
      </c>
      <c r="D78">
        <f>IF('3. Remove Empty Cells'!D78="","",(IF('3. Remove Empty Cells'!D78&gt;0, 100000, -88)))</f>
        <v>100000</v>
      </c>
      <c r="E78" s="4">
        <f>'3. Remove Empty Cells'!E78</f>
        <v>0.37361111111111112</v>
      </c>
      <c r="F78">
        <f>IF('3. Remove Empty Cells'!F78="","",(IF('3. Remove Empty Cells'!F78&gt;0, 100000, -88)))</f>
        <v>-88</v>
      </c>
      <c r="G78" s="4">
        <f>'3. Remove Empty Cells'!G78</f>
        <v>0.64444444444444449</v>
      </c>
      <c r="H78">
        <f>IF('3. Remove Empty Cells'!H78="","",(IF('3. Remove Empty Cells'!H78&gt;0, 100000, -88)))</f>
        <v>100000</v>
      </c>
      <c r="I78" s="4">
        <f>'3. Remove Empty Cells'!I78</f>
        <v>0.89097222222222217</v>
      </c>
      <c r="J78">
        <f>IF('3. Remove Empty Cells'!J78&lt;&gt;"",(IF('3. Remove Empty Cells'!J78&gt;0,100000,-88)),(IF(I78&lt;&gt;"",(IF(H78&gt;0,-88,100000)))))</f>
        <v>-88</v>
      </c>
    </row>
    <row r="79" spans="1:10" x14ac:dyDescent="0.2">
      <c r="A79" t="str">
        <f>'1. NOAA Data'!A79</f>
        <v>March</v>
      </c>
      <c r="B79">
        <f>'1. NOAA Data'!B79</f>
        <v>19</v>
      </c>
      <c r="C79" s="4">
        <f>'3. Remove Empty Cells'!C79</f>
        <v>0.16111111111111112</v>
      </c>
      <c r="D79">
        <f>IF('3. Remove Empty Cells'!D79="","",(IF('3. Remove Empty Cells'!D79&gt;0, 100000, -88)))</f>
        <v>100000</v>
      </c>
      <c r="E79" s="4">
        <f>'3. Remove Empty Cells'!E79</f>
        <v>0.41111111111111115</v>
      </c>
      <c r="F79">
        <f>IF('3. Remove Empty Cells'!F79="","",(IF('3. Remove Empty Cells'!F79&gt;0, 100000, -88)))</f>
        <v>-88</v>
      </c>
      <c r="G79" s="4">
        <f>'3. Remove Empty Cells'!G79</f>
        <v>0.68055555555555547</v>
      </c>
      <c r="H79">
        <f>IF('3. Remove Empty Cells'!H79="","",(IF('3. Remove Empty Cells'!H79&gt;0, 100000, -88)))</f>
        <v>100000</v>
      </c>
      <c r="I79" s="4">
        <f>'3. Remove Empty Cells'!I79</f>
        <v>0.92708333333333337</v>
      </c>
      <c r="J79">
        <f>IF('3. Remove Empty Cells'!J79&lt;&gt;"",(IF('3. Remove Empty Cells'!J79&gt;0,100000,-88)),(IF(I79&lt;&gt;"",(IF(H79&gt;0,-88,100000)))))</f>
        <v>-88</v>
      </c>
    </row>
    <row r="80" spans="1:10" x14ac:dyDescent="0.2">
      <c r="A80" t="str">
        <f>'1. NOAA Data'!A80</f>
        <v>March</v>
      </c>
      <c r="B80">
        <f>'1. NOAA Data'!B80</f>
        <v>20</v>
      </c>
      <c r="C80" s="4">
        <f>'3. Remove Empty Cells'!C80</f>
        <v>0.19791666666666666</v>
      </c>
      <c r="D80">
        <f>IF('3. Remove Empty Cells'!D80="","",(IF('3. Remove Empty Cells'!D80&gt;0, 100000, -88)))</f>
        <v>100000</v>
      </c>
      <c r="E80" s="4">
        <f>'3. Remove Empty Cells'!E80</f>
        <v>0.44791666666666669</v>
      </c>
      <c r="F80">
        <f>IF('3. Remove Empty Cells'!F80="","",(IF('3. Remove Empty Cells'!F80&gt;0, 100000, -88)))</f>
        <v>-88</v>
      </c>
      <c r="G80" s="4">
        <f>'3. Remove Empty Cells'!G80</f>
        <v>0.71527777777777779</v>
      </c>
      <c r="H80">
        <f>IF('3. Remove Empty Cells'!H80="","",(IF('3. Remove Empty Cells'!H80&gt;0, 100000, -88)))</f>
        <v>100000</v>
      </c>
      <c r="I80" s="4">
        <f>'3. Remove Empty Cells'!I80</f>
        <v>0.96250000000000002</v>
      </c>
      <c r="J80">
        <f>IF('3. Remove Empty Cells'!J80&lt;&gt;"",(IF('3. Remove Empty Cells'!J80&gt;0,100000,-88)),(IF(I80&lt;&gt;"",(IF(H80&gt;0,-88,100000)))))</f>
        <v>-88</v>
      </c>
    </row>
    <row r="81" spans="1:10" x14ac:dyDescent="0.2">
      <c r="A81" t="str">
        <f>'1. NOAA Data'!A81</f>
        <v>March</v>
      </c>
      <c r="B81">
        <f>'1. NOAA Data'!B81</f>
        <v>21</v>
      </c>
      <c r="C81" s="4">
        <f>'3. Remove Empty Cells'!C81</f>
        <v>0.23402777777777781</v>
      </c>
      <c r="D81">
        <f>IF('3. Remove Empty Cells'!D81="","",(IF('3. Remove Empty Cells'!D81&gt;0, 100000, -88)))</f>
        <v>100000</v>
      </c>
      <c r="E81" s="4">
        <f>'3. Remove Empty Cells'!E81</f>
        <v>0.48333333333333334</v>
      </c>
      <c r="F81">
        <f>IF('3. Remove Empty Cells'!F81="","",(IF('3. Remove Empty Cells'!F81&gt;0, 100000, -88)))</f>
        <v>-88</v>
      </c>
      <c r="G81" s="4">
        <f>'3. Remove Empty Cells'!G81</f>
        <v>0.75</v>
      </c>
      <c r="H81">
        <f>IF('3. Remove Empty Cells'!H81="","",(IF('3. Remove Empty Cells'!H81&gt;0, 100000, -88)))</f>
        <v>100000</v>
      </c>
      <c r="I81" s="4">
        <f>'3. Remove Empty Cells'!I81</f>
        <v>0.99791666666666667</v>
      </c>
      <c r="J81">
        <f>IF('3. Remove Empty Cells'!J81&lt;&gt;"",(IF('3. Remove Empty Cells'!J81&gt;0,100000,-88)),(IF(I81&lt;&gt;"",(IF(H81&gt;0,-88,100000)))))</f>
        <v>-88</v>
      </c>
    </row>
    <row r="82" spans="1:10" x14ac:dyDescent="0.2">
      <c r="A82" t="str">
        <f>'1. NOAA Data'!A82</f>
        <v>March</v>
      </c>
      <c r="B82">
        <f>'1. NOAA Data'!B82</f>
        <v>22</v>
      </c>
      <c r="C82" s="4">
        <f>'3. Remove Empty Cells'!C82</f>
        <v>0.26944444444444443</v>
      </c>
      <c r="D82">
        <f>IF('3. Remove Empty Cells'!D82="","",(IF('3. Remove Empty Cells'!D82&gt;0, 100000, -88)))</f>
        <v>100000</v>
      </c>
      <c r="E82" s="4">
        <f>'3. Remove Empty Cells'!E82</f>
        <v>0.51874999999999993</v>
      </c>
      <c r="F82">
        <f>IF('3. Remove Empty Cells'!F82="","",(IF('3. Remove Empty Cells'!F82&gt;0, 100000, -88)))</f>
        <v>-88</v>
      </c>
      <c r="G82" s="4">
        <f>'3. Remove Empty Cells'!G82</f>
        <v>0.78541666666666676</v>
      </c>
      <c r="H82">
        <f>IF('3. Remove Empty Cells'!H82="","",(IF('3. Remove Empty Cells'!H82&gt;0, 100000, -88)))</f>
        <v>100000</v>
      </c>
      <c r="I82" s="4" t="str">
        <f>'3. Remove Empty Cells'!I82</f>
        <v/>
      </c>
      <c r="J82" t="b">
        <f>IF('3. Remove Empty Cells'!J82&lt;&gt;"",(IF('3. Remove Empty Cells'!J82&gt;0,100000,-88)),(IF(I82&lt;&gt;"",(IF(H82&gt;0,-88,100000)))))</f>
        <v>0</v>
      </c>
    </row>
    <row r="83" spans="1:10" x14ac:dyDescent="0.2">
      <c r="A83" t="str">
        <f>'1. NOAA Data'!A83</f>
        <v>March</v>
      </c>
      <c r="B83">
        <f>'1. NOAA Data'!B83</f>
        <v>23</v>
      </c>
      <c r="C83" s="4">
        <f>'3. Remove Empty Cells'!C83</f>
        <v>3.2638888888888891E-2</v>
      </c>
      <c r="D83">
        <f>IF('3. Remove Empty Cells'!D83="","",(IF('3. Remove Empty Cells'!D83&gt;0, 100000, -88)))</f>
        <v>-88</v>
      </c>
      <c r="E83" s="4">
        <f>'3. Remove Empty Cells'!E83</f>
        <v>0.30555555555555552</v>
      </c>
      <c r="F83">
        <f>IF('3. Remove Empty Cells'!F83="","",(IF('3. Remove Empty Cells'!F83&gt;0, 100000, -88)))</f>
        <v>100000</v>
      </c>
      <c r="G83" s="4">
        <f>'3. Remove Empty Cells'!G83</f>
        <v>0.5541666666666667</v>
      </c>
      <c r="H83">
        <f>IF('3. Remove Empty Cells'!H83="","",(IF('3. Remove Empty Cells'!H83&gt;0, 100000, -88)))</f>
        <v>-88</v>
      </c>
      <c r="I83" s="4">
        <f>'3. Remove Empty Cells'!I83</f>
        <v>0.8208333333333333</v>
      </c>
      <c r="J83">
        <f>IF('3. Remove Empty Cells'!J83&lt;&gt;"",(IF('3. Remove Empty Cells'!J83&gt;0,100000,-88)),(IF(I83&lt;&gt;"",(IF(H83&gt;0,-88,100000)))))</f>
        <v>100000</v>
      </c>
    </row>
    <row r="84" spans="1:10" x14ac:dyDescent="0.2">
      <c r="A84" t="str">
        <f>'1. NOAA Data'!A84</f>
        <v>March</v>
      </c>
      <c r="B84">
        <f>'1. NOAA Data'!B84</f>
        <v>24</v>
      </c>
      <c r="C84" s="4">
        <f>'3. Remove Empty Cells'!C84</f>
        <v>6.8749999999999992E-2</v>
      </c>
      <c r="D84">
        <f>IF('3. Remove Empty Cells'!D84="","",(IF('3. Remove Empty Cells'!D84&gt;0, 100000, -88)))</f>
        <v>-88</v>
      </c>
      <c r="E84" s="4">
        <f>'3. Remove Empty Cells'!E84</f>
        <v>0.34236111111111112</v>
      </c>
      <c r="F84">
        <f>IF('3. Remove Empty Cells'!F84="","",(IF('3. Remove Empty Cells'!F84&gt;0, 100000, -88)))</f>
        <v>100000</v>
      </c>
      <c r="G84" s="4">
        <f>'3. Remove Empty Cells'!G84</f>
        <v>0.59027777777777779</v>
      </c>
      <c r="H84">
        <f>IF('3. Remove Empty Cells'!H84="","",(IF('3. Remove Empty Cells'!H84&gt;0, 100000, -88)))</f>
        <v>-88</v>
      </c>
      <c r="I84" s="4">
        <f>'3. Remove Empty Cells'!I84</f>
        <v>0.85763888888888884</v>
      </c>
      <c r="J84">
        <f>IF('3. Remove Empty Cells'!J84&lt;&gt;"",(IF('3. Remove Empty Cells'!J84&gt;0,100000,-88)),(IF(I84&lt;&gt;"",(IF(H84&gt;0,-88,100000)))))</f>
        <v>100000</v>
      </c>
    </row>
    <row r="85" spans="1:10" x14ac:dyDescent="0.2">
      <c r="A85" t="str">
        <f>'1. NOAA Data'!A85</f>
        <v>March</v>
      </c>
      <c r="B85">
        <f>'1. NOAA Data'!B85</f>
        <v>25</v>
      </c>
      <c r="C85" s="4">
        <f>'3. Remove Empty Cells'!C85</f>
        <v>0.10625</v>
      </c>
      <c r="D85">
        <f>IF('3. Remove Empty Cells'!D85="","",(IF('3. Remove Empty Cells'!D85&gt;0, 100000, -88)))</f>
        <v>-88</v>
      </c>
      <c r="E85" s="4">
        <f>'3. Remove Empty Cells'!E85</f>
        <v>0.38125000000000003</v>
      </c>
      <c r="F85">
        <f>IF('3. Remove Empty Cells'!F85="","",(IF('3. Remove Empty Cells'!F85&gt;0, 100000, -88)))</f>
        <v>100000</v>
      </c>
      <c r="G85" s="4">
        <f>'3. Remove Empty Cells'!G85</f>
        <v>0.62847222222222221</v>
      </c>
      <c r="H85">
        <f>IF('3. Remove Empty Cells'!H85="","",(IF('3. Remove Empty Cells'!H85&gt;0, 100000, -88)))</f>
        <v>-88</v>
      </c>
      <c r="I85" s="4">
        <f>'3. Remove Empty Cells'!I85</f>
        <v>0.89722222222222225</v>
      </c>
      <c r="J85">
        <f>IF('3. Remove Empty Cells'!J85&lt;&gt;"",(IF('3. Remove Empty Cells'!J85&gt;0,100000,-88)),(IF(I85&lt;&gt;"",(IF(H85&gt;0,-88,100000)))))</f>
        <v>100000</v>
      </c>
    </row>
    <row r="86" spans="1:10" x14ac:dyDescent="0.2">
      <c r="A86" t="str">
        <f>'1. NOAA Data'!A86</f>
        <v>March</v>
      </c>
      <c r="B86">
        <f>'1. NOAA Data'!B86</f>
        <v>26</v>
      </c>
      <c r="C86" s="4">
        <f>'3. Remove Empty Cells'!C86</f>
        <v>0.14583333333333334</v>
      </c>
      <c r="D86">
        <f>IF('3. Remove Empty Cells'!D86="","",(IF('3. Remove Empty Cells'!D86&gt;0, 100000, -88)))</f>
        <v>-88</v>
      </c>
      <c r="E86" s="4">
        <f>'3. Remove Empty Cells'!E86</f>
        <v>0.42222222222222222</v>
      </c>
      <c r="F86">
        <f>IF('3. Remove Empty Cells'!F86="","",(IF('3. Remove Empty Cells'!F86&gt;0, 100000, -88)))</f>
        <v>100000</v>
      </c>
      <c r="G86" s="4">
        <f>'3. Remove Empty Cells'!G86</f>
        <v>0.66805555555555562</v>
      </c>
      <c r="H86">
        <f>IF('3. Remove Empty Cells'!H86="","",(IF('3. Remove Empty Cells'!H86&gt;0, 100000, -88)))</f>
        <v>-88</v>
      </c>
      <c r="I86" s="4">
        <f>'3. Remove Empty Cells'!I86</f>
        <v>0.93888888888888899</v>
      </c>
      <c r="J86">
        <f>IF('3. Remove Empty Cells'!J86&lt;&gt;"",(IF('3. Remove Empty Cells'!J86&gt;0,100000,-88)),(IF(I86&lt;&gt;"",(IF(H86&gt;0,-88,100000)))))</f>
        <v>100000</v>
      </c>
    </row>
    <row r="87" spans="1:10" x14ac:dyDescent="0.2">
      <c r="A87" t="str">
        <f>'1. NOAA Data'!A87</f>
        <v>March</v>
      </c>
      <c r="B87">
        <f>'1. NOAA Data'!B87</f>
        <v>27</v>
      </c>
      <c r="C87" s="4">
        <f>'3. Remove Empty Cells'!C87</f>
        <v>0.18680555555555556</v>
      </c>
      <c r="D87">
        <f>IF('3. Remove Empty Cells'!D87="","",(IF('3. Remove Empty Cells'!D87&gt;0, 100000, -88)))</f>
        <v>-88</v>
      </c>
      <c r="E87" s="4">
        <f>'3. Remove Empty Cells'!E87</f>
        <v>0.46458333333333335</v>
      </c>
      <c r="F87">
        <f>IF('3. Remove Empty Cells'!F87="","",(IF('3. Remove Empty Cells'!F87&gt;0, 100000, -88)))</f>
        <v>100000</v>
      </c>
      <c r="G87" s="4">
        <f>'3. Remove Empty Cells'!G87</f>
        <v>0.70972222222222225</v>
      </c>
      <c r="H87">
        <f>IF('3. Remove Empty Cells'!H87="","",(IF('3. Remove Empty Cells'!H87&gt;0, 100000, -88)))</f>
        <v>-88</v>
      </c>
      <c r="I87" s="4">
        <f>'3. Remove Empty Cells'!I87</f>
        <v>0.9819444444444444</v>
      </c>
      <c r="J87">
        <f>IF('3. Remove Empty Cells'!J87&lt;&gt;"",(IF('3. Remove Empty Cells'!J87&gt;0,100000,-88)),(IF(I87&lt;&gt;"",(IF(H87&gt;0,-88,100000)))))</f>
        <v>100000</v>
      </c>
    </row>
    <row r="88" spans="1:10" x14ac:dyDescent="0.2">
      <c r="A88" t="str">
        <f>'1. NOAA Data'!A88</f>
        <v>March</v>
      </c>
      <c r="B88">
        <f>'1. NOAA Data'!B88</f>
        <v>28</v>
      </c>
      <c r="C88" s="4">
        <f>'3. Remove Empty Cells'!C88</f>
        <v>0.22916666666666666</v>
      </c>
      <c r="D88">
        <f>IF('3. Remove Empty Cells'!D88="","",(IF('3. Remove Empty Cells'!D88&gt;0, 100000, -88)))</f>
        <v>-88</v>
      </c>
      <c r="E88" s="4">
        <f>'3. Remove Empty Cells'!E88</f>
        <v>0.50694444444444442</v>
      </c>
      <c r="F88">
        <f>IF('3. Remove Empty Cells'!F88="","",(IF('3. Remove Empty Cells'!F88&gt;0, 100000, -88)))</f>
        <v>100000</v>
      </c>
      <c r="G88" s="4">
        <f>'3. Remove Empty Cells'!G88</f>
        <v>0.75069444444444444</v>
      </c>
      <c r="H88">
        <f>IF('3. Remove Empty Cells'!H88="","",(IF('3. Remove Empty Cells'!H88&gt;0, 100000, -88)))</f>
        <v>-88</v>
      </c>
      <c r="I88" s="4" t="str">
        <f>'3. Remove Empty Cells'!I88</f>
        <v/>
      </c>
      <c r="J88" t="b">
        <f>IF('3. Remove Empty Cells'!J88&lt;&gt;"",(IF('3. Remove Empty Cells'!J88&gt;0,100000,-88)),(IF(I88&lt;&gt;"",(IF(H88&gt;0,-88,100000)))))</f>
        <v>0</v>
      </c>
    </row>
    <row r="89" spans="1:10" x14ac:dyDescent="0.2">
      <c r="A89" t="str">
        <f>'1. NOAA Data'!A89</f>
        <v>March</v>
      </c>
      <c r="B89">
        <f>'1. NOAA Data'!B89</f>
        <v>29</v>
      </c>
      <c r="C89" s="4">
        <f>'3. Remove Empty Cells'!C89</f>
        <v>2.4305555555555556E-2</v>
      </c>
      <c r="D89">
        <f>IF('3. Remove Empty Cells'!D89="","",(IF('3. Remove Empty Cells'!D89&gt;0, 100000, -88)))</f>
        <v>100000</v>
      </c>
      <c r="E89" s="4">
        <f>'3. Remove Empty Cells'!E89</f>
        <v>0.26944444444444443</v>
      </c>
      <c r="F89">
        <f>IF('3. Remove Empty Cells'!F89="","",(IF('3. Remove Empty Cells'!F89&gt;0, 100000, -88)))</f>
        <v>-88</v>
      </c>
      <c r="G89" s="4">
        <f>'3. Remove Empty Cells'!G89</f>
        <v>0.54652777777777783</v>
      </c>
      <c r="H89">
        <f>IF('3. Remove Empty Cells'!H89="","",(IF('3. Remove Empty Cells'!H89&gt;0, 100000, -88)))</f>
        <v>100000</v>
      </c>
      <c r="I89" s="4">
        <f>'3. Remove Empty Cells'!I89</f>
        <v>0.78888888888888886</v>
      </c>
      <c r="J89">
        <f>IF('3. Remove Empty Cells'!J89&lt;&gt;"",(IF('3. Remove Empty Cells'!J89&gt;0,100000,-88)),(IF(I89&lt;&gt;"",(IF(H89&gt;0,-88,100000)))))</f>
        <v>-88</v>
      </c>
    </row>
    <row r="90" spans="1:10" x14ac:dyDescent="0.2">
      <c r="A90" t="str">
        <f>'1. NOAA Data'!A90</f>
        <v>March</v>
      </c>
      <c r="B90">
        <f>'1. NOAA Data'!B90</f>
        <v>30</v>
      </c>
      <c r="C90" s="4">
        <f>'3. Remove Empty Cells'!C90</f>
        <v>6.25E-2</v>
      </c>
      <c r="D90">
        <f>IF('3. Remove Empty Cells'!D90="","",(IF('3. Remove Empty Cells'!D90&gt;0, 100000, -88)))</f>
        <v>100000</v>
      </c>
      <c r="E90" s="4">
        <f>'3. Remove Empty Cells'!E90</f>
        <v>0.30763888888888891</v>
      </c>
      <c r="F90">
        <f>IF('3. Remove Empty Cells'!F90="","",(IF('3. Remove Empty Cells'!F90&gt;0, 100000, -88)))</f>
        <v>-88</v>
      </c>
      <c r="G90" s="4">
        <f>'3. Remove Empty Cells'!G90</f>
        <v>0.58194444444444449</v>
      </c>
      <c r="H90">
        <f>IF('3. Remove Empty Cells'!H90="","",(IF('3. Remove Empty Cells'!H90&gt;0, 100000, -88)))</f>
        <v>100000</v>
      </c>
      <c r="I90" s="4">
        <f>'3. Remove Empty Cells'!I90</f>
        <v>0.82361111111111107</v>
      </c>
      <c r="J90">
        <f>IF('3. Remove Empty Cells'!J90&lt;&gt;"",(IF('3. Remove Empty Cells'!J90&gt;0,100000,-88)),(IF(I90&lt;&gt;"",(IF(H90&gt;0,-88,100000)))))</f>
        <v>-88</v>
      </c>
    </row>
    <row r="91" spans="1:10" x14ac:dyDescent="0.2">
      <c r="A91" t="str">
        <f>'1. NOAA Data'!A91</f>
        <v>March</v>
      </c>
      <c r="B91">
        <f>'1. NOAA Data'!B91</f>
        <v>31</v>
      </c>
      <c r="C91" s="4">
        <f>'3. Remove Empty Cells'!C91</f>
        <v>9.6527777777777768E-2</v>
      </c>
      <c r="D91">
        <f>IF('3. Remove Empty Cells'!D91="","",(IF('3. Remove Empty Cells'!D91&gt;0, 100000, -88)))</f>
        <v>100000</v>
      </c>
      <c r="E91" s="4">
        <f>'3. Remove Empty Cells'!E91</f>
        <v>0.34097222222222223</v>
      </c>
      <c r="F91">
        <f>IF('3. Remove Empty Cells'!F91="","",(IF('3. Remove Empty Cells'!F91&gt;0, 100000, -88)))</f>
        <v>-88</v>
      </c>
      <c r="G91" s="4">
        <f>'3. Remove Empty Cells'!G91</f>
        <v>0.61388888888888882</v>
      </c>
      <c r="H91">
        <f>IF('3. Remove Empty Cells'!H91="","",(IF('3. Remove Empty Cells'!H91&gt;0, 100000, -88)))</f>
        <v>100000</v>
      </c>
      <c r="I91" s="4">
        <f>'3. Remove Empty Cells'!I91</f>
        <v>0.85486111111111107</v>
      </c>
      <c r="J91">
        <f>IF('3. Remove Empty Cells'!J91&lt;&gt;"",(IF('3. Remove Empty Cells'!J91&gt;0,100000,-88)),(IF(I91&lt;&gt;"",(IF(H91&gt;0,-88,100000)))))</f>
        <v>-88</v>
      </c>
    </row>
    <row r="92" spans="1:10" x14ac:dyDescent="0.2">
      <c r="A92" t="str">
        <f>'1. NOAA Data'!A92</f>
        <v>April</v>
      </c>
      <c r="B92">
        <f>'1. NOAA Data'!B92</f>
        <v>1</v>
      </c>
      <c r="C92" s="4">
        <f>'3. Remove Empty Cells'!C92</f>
        <v>0.12708333333333333</v>
      </c>
      <c r="D92">
        <f>IF('3. Remove Empty Cells'!D92="","",(IF('3. Remove Empty Cells'!D92&gt;0, 100000, -88)))</f>
        <v>100000</v>
      </c>
      <c r="E92" s="4">
        <f>'3. Remove Empty Cells'!E92</f>
        <v>0.37152777777777773</v>
      </c>
      <c r="F92">
        <f>IF('3. Remove Empty Cells'!F92="","",(IF('3. Remove Empty Cells'!F92&gt;0, 100000, -88)))</f>
        <v>-88</v>
      </c>
      <c r="G92" s="4">
        <f>'3. Remove Empty Cells'!G92</f>
        <v>0.64236111111111105</v>
      </c>
      <c r="H92">
        <f>IF('3. Remove Empty Cells'!H92="","",(IF('3. Remove Empty Cells'!H92&gt;0, 100000, -88)))</f>
        <v>100000</v>
      </c>
      <c r="I92" s="4">
        <f>'3. Remove Empty Cells'!I92</f>
        <v>0.88402777777777775</v>
      </c>
      <c r="J92">
        <f>IF('3. Remove Empty Cells'!J92&lt;&gt;"",(IF('3. Remove Empty Cells'!J92&gt;0,100000,-88)),(IF(I92&lt;&gt;"",(IF(H92&gt;0,-88,100000)))))</f>
        <v>-88</v>
      </c>
    </row>
    <row r="93" spans="1:10" x14ac:dyDescent="0.2">
      <c r="A93" t="str">
        <f>'1. NOAA Data'!A93</f>
        <v>April</v>
      </c>
      <c r="B93">
        <f>'1. NOAA Data'!B93</f>
        <v>2</v>
      </c>
      <c r="C93" s="4">
        <f>'3. Remove Empty Cells'!C93</f>
        <v>0.15486111111111112</v>
      </c>
      <c r="D93">
        <f>IF('3. Remove Empty Cells'!D93="","",(IF('3. Remove Empty Cells'!D93&gt;0, 100000, -88)))</f>
        <v>100000</v>
      </c>
      <c r="E93" s="4">
        <f>'3. Remove Empty Cells'!E93</f>
        <v>0.39999999999999997</v>
      </c>
      <c r="F93">
        <f>IF('3. Remove Empty Cells'!F93="","",(IF('3. Remove Empty Cells'!F93&gt;0, 100000, -88)))</f>
        <v>-88</v>
      </c>
      <c r="G93" s="4">
        <f>'3. Remove Empty Cells'!G93</f>
        <v>0.66875000000000007</v>
      </c>
      <c r="H93">
        <f>IF('3. Remove Empty Cells'!H93="","",(IF('3. Remove Empty Cells'!H93&gt;0, 100000, -88)))</f>
        <v>100000</v>
      </c>
      <c r="I93" s="4">
        <f>'3. Remove Empty Cells'!I93</f>
        <v>0.91111111111111109</v>
      </c>
      <c r="J93">
        <f>IF('3. Remove Empty Cells'!J93&lt;&gt;"",(IF('3. Remove Empty Cells'!J93&gt;0,100000,-88)),(IF(I93&lt;&gt;"",(IF(H93&gt;0,-88,100000)))))</f>
        <v>-88</v>
      </c>
    </row>
    <row r="94" spans="1:10" x14ac:dyDescent="0.2">
      <c r="A94" t="str">
        <f>'1. NOAA Data'!A94</f>
        <v>April</v>
      </c>
      <c r="B94">
        <f>'1. NOAA Data'!B94</f>
        <v>3</v>
      </c>
      <c r="C94" s="4">
        <f>'3. Remove Empty Cells'!C94</f>
        <v>0.18124999999999999</v>
      </c>
      <c r="D94">
        <f>IF('3. Remove Empty Cells'!D94="","",(IF('3. Remove Empty Cells'!D94&gt;0, 100000, -88)))</f>
        <v>100000</v>
      </c>
      <c r="E94" s="4">
        <f>'3. Remove Empty Cells'!E94</f>
        <v>0.42708333333333331</v>
      </c>
      <c r="F94">
        <f>IF('3. Remove Empty Cells'!F94="","",(IF('3. Remove Empty Cells'!F94&gt;0, 100000, -88)))</f>
        <v>-88</v>
      </c>
      <c r="G94" s="4">
        <f>'3. Remove Empty Cells'!G94</f>
        <v>0.69374999999999998</v>
      </c>
      <c r="H94">
        <f>IF('3. Remove Empty Cells'!H94="","",(IF('3. Remove Empty Cells'!H94&gt;0, 100000, -88)))</f>
        <v>100000</v>
      </c>
      <c r="I94" s="4">
        <f>'3. Remove Empty Cells'!I94</f>
        <v>0.9375</v>
      </c>
      <c r="J94">
        <f>IF('3. Remove Empty Cells'!J94&lt;&gt;"",(IF('3. Remove Empty Cells'!J94&gt;0,100000,-88)),(IF(I94&lt;&gt;"",(IF(H94&gt;0,-88,100000)))))</f>
        <v>-88</v>
      </c>
    </row>
    <row r="95" spans="1:10" x14ac:dyDescent="0.2">
      <c r="A95" t="str">
        <f>'1. NOAA Data'!A95</f>
        <v>April</v>
      </c>
      <c r="B95">
        <f>'1. NOAA Data'!B95</f>
        <v>4</v>
      </c>
      <c r="C95" s="4">
        <f>'3. Remove Empty Cells'!C95</f>
        <v>0.20694444444444446</v>
      </c>
      <c r="D95">
        <f>IF('3. Remove Empty Cells'!D95="","",(IF('3. Remove Empty Cells'!D95&gt;0, 100000, -88)))</f>
        <v>100000</v>
      </c>
      <c r="E95" s="4">
        <f>'3. Remove Empty Cells'!E95</f>
        <v>0.45347222222222222</v>
      </c>
      <c r="F95">
        <f>IF('3. Remove Empty Cells'!F95="","",(IF('3. Remove Empty Cells'!F95&gt;0, 100000, -88)))</f>
        <v>-88</v>
      </c>
      <c r="G95" s="4">
        <f>'3. Remove Empty Cells'!G95</f>
        <v>0.71875</v>
      </c>
      <c r="H95">
        <f>IF('3. Remove Empty Cells'!H95="","",(IF('3. Remove Empty Cells'!H95&gt;0, 100000, -88)))</f>
        <v>100000</v>
      </c>
      <c r="I95" s="4">
        <f>'3. Remove Empty Cells'!I95</f>
        <v>0.96319444444444446</v>
      </c>
      <c r="J95">
        <f>IF('3. Remove Empty Cells'!J95&lt;&gt;"",(IF('3. Remove Empty Cells'!J95&gt;0,100000,-88)),(IF(I95&lt;&gt;"",(IF(H95&gt;0,-88,100000)))))</f>
        <v>-88</v>
      </c>
    </row>
    <row r="96" spans="1:10" x14ac:dyDescent="0.2">
      <c r="A96" t="str">
        <f>'1. NOAA Data'!A96</f>
        <v>April</v>
      </c>
      <c r="B96">
        <f>'1. NOAA Data'!B96</f>
        <v>5</v>
      </c>
      <c r="C96" s="4">
        <f>'3. Remove Empty Cells'!C96</f>
        <v>0.23194444444444443</v>
      </c>
      <c r="D96">
        <f>IF('3. Remove Empty Cells'!D96="","",(IF('3. Remove Empty Cells'!D96&gt;0, 100000, -88)))</f>
        <v>100000</v>
      </c>
      <c r="E96" s="4">
        <f>'3. Remove Empty Cells'!E96</f>
        <v>0.47986111111111113</v>
      </c>
      <c r="F96">
        <f>IF('3. Remove Empty Cells'!F96="","",(IF('3. Remove Empty Cells'!F96&gt;0, 100000, -88)))</f>
        <v>-88</v>
      </c>
      <c r="G96" s="4">
        <f>'3. Remove Empty Cells'!G96</f>
        <v>0.74305555555555547</v>
      </c>
      <c r="H96">
        <f>IF('3. Remove Empty Cells'!H96="","",(IF('3. Remove Empty Cells'!H96&gt;0, 100000, -88)))</f>
        <v>100000</v>
      </c>
      <c r="I96" s="4">
        <f>'3. Remove Empty Cells'!I96</f>
        <v>0.98888888888888893</v>
      </c>
      <c r="J96">
        <f>IF('3. Remove Empty Cells'!J96&lt;&gt;"",(IF('3. Remove Empty Cells'!J96&gt;0,100000,-88)),(IF(I96&lt;&gt;"",(IF(H96&gt;0,-88,100000)))))</f>
        <v>-88</v>
      </c>
    </row>
    <row r="97" spans="1:10" x14ac:dyDescent="0.2">
      <c r="A97" t="str">
        <f>'1. NOAA Data'!A97</f>
        <v>April</v>
      </c>
      <c r="B97">
        <f>'1. NOAA Data'!B97</f>
        <v>6</v>
      </c>
      <c r="C97" s="4">
        <f>'3. Remove Empty Cells'!C97</f>
        <v>0.25694444444444448</v>
      </c>
      <c r="D97">
        <f>IF('3. Remove Empty Cells'!D97="","",(IF('3. Remove Empty Cells'!D97&gt;0, 100000, -88)))</f>
        <v>100000</v>
      </c>
      <c r="E97" s="4">
        <f>'3. Remove Empty Cells'!E97</f>
        <v>0.50555555555555554</v>
      </c>
      <c r="F97">
        <f>IF('3. Remove Empty Cells'!F97="","",(IF('3. Remove Empty Cells'!F97&gt;0, 100000, -88)))</f>
        <v>-88</v>
      </c>
      <c r="G97" s="4">
        <f>'3. Remove Empty Cells'!G97</f>
        <v>0.76666666666666661</v>
      </c>
      <c r="H97">
        <f>IF('3. Remove Empty Cells'!H97="","",(IF('3. Remove Empty Cells'!H97&gt;0, 100000, -88)))</f>
        <v>100000</v>
      </c>
      <c r="I97" s="4" t="str">
        <f>'3. Remove Empty Cells'!I97</f>
        <v/>
      </c>
      <c r="J97" t="b">
        <f>IF('3. Remove Empty Cells'!J97&lt;&gt;"",(IF('3. Remove Empty Cells'!J97&gt;0,100000,-88)),(IF(I97&lt;&gt;"",(IF(H97&gt;0,-88,100000)))))</f>
        <v>0</v>
      </c>
    </row>
    <row r="98" spans="1:10" x14ac:dyDescent="0.2">
      <c r="A98" t="str">
        <f>'1. NOAA Data'!A98</f>
        <v>April</v>
      </c>
      <c r="B98">
        <f>'1. NOAA Data'!B98</f>
        <v>7</v>
      </c>
      <c r="C98" s="4">
        <f>'3. Remove Empty Cells'!C98</f>
        <v>1.4583333333333332E-2</v>
      </c>
      <c r="D98">
        <f>IF('3. Remove Empty Cells'!D98="","",(IF('3. Remove Empty Cells'!D98&gt;0, 100000, -88)))</f>
        <v>-88</v>
      </c>
      <c r="E98" s="4">
        <f>'3. Remove Empty Cells'!E98</f>
        <v>0.28263888888888888</v>
      </c>
      <c r="F98">
        <f>IF('3. Remove Empty Cells'!F98="","",(IF('3. Remove Empty Cells'!F98&gt;0, 100000, -88)))</f>
        <v>100000</v>
      </c>
      <c r="G98" s="4">
        <f>'3. Remove Empty Cells'!G98</f>
        <v>0.53263888888888888</v>
      </c>
      <c r="H98">
        <f>IF('3. Remove Empty Cells'!H98="","",(IF('3. Remove Empty Cells'!H98&gt;0, 100000, -88)))</f>
        <v>-88</v>
      </c>
      <c r="I98" s="4">
        <f>'3. Remove Empty Cells'!I98</f>
        <v>0.79166666666666663</v>
      </c>
      <c r="J98">
        <f>IF('3. Remove Empty Cells'!J98&lt;&gt;"",(IF('3. Remove Empty Cells'!J98&gt;0,100000,-88)),(IF(I98&lt;&gt;"",(IF(H98&gt;0,-88,100000)))))</f>
        <v>100000</v>
      </c>
    </row>
    <row r="99" spans="1:10" x14ac:dyDescent="0.2">
      <c r="A99" t="str">
        <f>'1. NOAA Data'!A99</f>
        <v>April</v>
      </c>
      <c r="B99">
        <f>'1. NOAA Data'!B99</f>
        <v>8</v>
      </c>
      <c r="C99" s="4">
        <f>'3. Remove Empty Cells'!C99</f>
        <v>4.1666666666666664E-2</v>
      </c>
      <c r="D99">
        <f>IF('3. Remove Empty Cells'!D99="","",(IF('3. Remove Empty Cells'!D99&gt;0, 100000, -88)))</f>
        <v>-88</v>
      </c>
      <c r="E99" s="4">
        <f>'3. Remove Empty Cells'!E99</f>
        <v>0.30972222222222223</v>
      </c>
      <c r="F99">
        <f>IF('3. Remove Empty Cells'!F99="","",(IF('3. Remove Empty Cells'!F99&gt;0, 100000, -88)))</f>
        <v>100000</v>
      </c>
      <c r="G99" s="4">
        <f>'3. Remove Empty Cells'!G99</f>
        <v>0.56041666666666667</v>
      </c>
      <c r="H99">
        <f>IF('3. Remove Empty Cells'!H99="","",(IF('3. Remove Empty Cells'!H99&gt;0, 100000, -88)))</f>
        <v>-88</v>
      </c>
      <c r="I99" s="4">
        <f>'3. Remove Empty Cells'!I99</f>
        <v>0.81874999999999998</v>
      </c>
      <c r="J99">
        <f>IF('3. Remove Empty Cells'!J99&lt;&gt;"",(IF('3. Remove Empty Cells'!J99&gt;0,100000,-88)),(IF(I99&lt;&gt;"",(IF(H99&gt;0,-88,100000)))))</f>
        <v>100000</v>
      </c>
    </row>
    <row r="100" spans="1:10" x14ac:dyDescent="0.2">
      <c r="A100" t="str">
        <f>'1. NOAA Data'!A100</f>
        <v>April</v>
      </c>
      <c r="B100">
        <f>'1. NOAA Data'!B100</f>
        <v>9</v>
      </c>
      <c r="C100" s="4">
        <f>'3. Remove Empty Cells'!C100</f>
        <v>7.0833333333333331E-2</v>
      </c>
      <c r="D100">
        <f>IF('3. Remove Empty Cells'!D100="","",(IF('3. Remove Empty Cells'!D100&gt;0, 100000, -88)))</f>
        <v>-88</v>
      </c>
      <c r="E100" s="4">
        <f>'3. Remove Empty Cells'!E100</f>
        <v>0.33958333333333335</v>
      </c>
      <c r="F100">
        <f>IF('3. Remove Empty Cells'!F100="","",(IF('3. Remove Empty Cells'!F100&gt;0, 100000, -88)))</f>
        <v>100000</v>
      </c>
      <c r="G100" s="4">
        <f>'3. Remove Empty Cells'!G100</f>
        <v>0.59097222222222223</v>
      </c>
      <c r="H100">
        <f>IF('3. Remove Empty Cells'!H100="","",(IF('3. Remove Empty Cells'!H100&gt;0, 100000, -88)))</f>
        <v>-88</v>
      </c>
      <c r="I100" s="4">
        <f>'3. Remove Empty Cells'!I100</f>
        <v>0.84930555555555554</v>
      </c>
      <c r="J100">
        <f>IF('3. Remove Empty Cells'!J100&lt;&gt;"",(IF('3. Remove Empty Cells'!J100&gt;0,100000,-88)),(IF(I100&lt;&gt;"",(IF(H100&gt;0,-88,100000)))))</f>
        <v>100000</v>
      </c>
    </row>
    <row r="101" spans="1:10" x14ac:dyDescent="0.2">
      <c r="A101" t="str">
        <f>'1. NOAA Data'!A101</f>
        <v>April</v>
      </c>
      <c r="B101">
        <f>'1. NOAA Data'!B101</f>
        <v>10</v>
      </c>
      <c r="C101" s="4">
        <f>'3. Remove Empty Cells'!C101</f>
        <v>0.10416666666666667</v>
      </c>
      <c r="D101">
        <f>IF('3. Remove Empty Cells'!D101="","",(IF('3. Remove Empty Cells'!D101&gt;0, 100000, -88)))</f>
        <v>-88</v>
      </c>
      <c r="E101" s="4">
        <f>'3. Remove Empty Cells'!E101</f>
        <v>0.37361111111111112</v>
      </c>
      <c r="F101">
        <f>IF('3. Remove Empty Cells'!F101="","",(IF('3. Remove Empty Cells'!F101&gt;0, 100000, -88)))</f>
        <v>100000</v>
      </c>
      <c r="G101" s="4">
        <f>'3. Remove Empty Cells'!G101</f>
        <v>0.62569444444444444</v>
      </c>
      <c r="H101">
        <f>IF('3. Remove Empty Cells'!H101="","",(IF('3. Remove Empty Cells'!H101&gt;0, 100000, -88)))</f>
        <v>-88</v>
      </c>
      <c r="I101" s="4">
        <f>'3. Remove Empty Cells'!I101</f>
        <v>0.88541666666666663</v>
      </c>
      <c r="J101">
        <f>IF('3. Remove Empty Cells'!J101&lt;&gt;"",(IF('3. Remove Empty Cells'!J101&gt;0,100000,-88)),(IF(I101&lt;&gt;"",(IF(H101&gt;0,-88,100000)))))</f>
        <v>100000</v>
      </c>
    </row>
    <row r="102" spans="1:10" x14ac:dyDescent="0.2">
      <c r="A102" t="str">
        <f>'1. NOAA Data'!A102</f>
        <v>April</v>
      </c>
      <c r="B102">
        <f>'1. NOAA Data'!B102</f>
        <v>11</v>
      </c>
      <c r="C102" s="4">
        <f>'3. Remove Empty Cells'!C102</f>
        <v>0.14166666666666666</v>
      </c>
      <c r="D102">
        <f>IF('3. Remove Empty Cells'!D102="","",(IF('3. Remove Empty Cells'!D102&gt;0, 100000, -88)))</f>
        <v>-88</v>
      </c>
      <c r="E102" s="4">
        <f>'3. Remove Empty Cells'!E102</f>
        <v>0.41250000000000003</v>
      </c>
      <c r="F102">
        <f>IF('3. Remove Empty Cells'!F102="","",(IF('3. Remove Empty Cells'!F102&gt;0, 100000, -88)))</f>
        <v>100000</v>
      </c>
      <c r="G102" s="4">
        <f>'3. Remove Empty Cells'!G102</f>
        <v>0.66527777777777775</v>
      </c>
      <c r="H102">
        <f>IF('3. Remove Empty Cells'!H102="","",(IF('3. Remove Empty Cells'!H102&gt;0, 100000, -88)))</f>
        <v>-88</v>
      </c>
      <c r="I102" s="4">
        <f>'3. Remove Empty Cells'!I102</f>
        <v>0.9277777777777777</v>
      </c>
      <c r="J102">
        <f>IF('3. Remove Empty Cells'!J102&lt;&gt;"",(IF('3. Remove Empty Cells'!J102&gt;0,100000,-88)),(IF(I102&lt;&gt;"",(IF(H102&gt;0,-88,100000)))))</f>
        <v>100000</v>
      </c>
    </row>
    <row r="103" spans="1:10" x14ac:dyDescent="0.2">
      <c r="A103" t="str">
        <f>'1. NOAA Data'!A103</f>
        <v>April</v>
      </c>
      <c r="B103">
        <f>'1. NOAA Data'!B103</f>
        <v>12</v>
      </c>
      <c r="C103" s="4">
        <f>'3. Remove Empty Cells'!C103</f>
        <v>0.18472222222222223</v>
      </c>
      <c r="D103">
        <f>IF('3. Remove Empty Cells'!D103="","",(IF('3. Remove Empty Cells'!D103&gt;0, 100000, -88)))</f>
        <v>-88</v>
      </c>
      <c r="E103" s="4">
        <f>'3. Remove Empty Cells'!E103</f>
        <v>0.45694444444444443</v>
      </c>
      <c r="F103">
        <f>IF('3. Remove Empty Cells'!F103="","",(IF('3. Remove Empty Cells'!F103&gt;0, 100000, -88)))</f>
        <v>100000</v>
      </c>
      <c r="G103" s="4">
        <f>'3. Remove Empty Cells'!G103</f>
        <v>0.7090277777777777</v>
      </c>
      <c r="H103">
        <f>IF('3. Remove Empty Cells'!H103="","",(IF('3. Remove Empty Cells'!H103&gt;0, 100000, -88)))</f>
        <v>-88</v>
      </c>
      <c r="I103" s="4">
        <f>'3. Remove Empty Cells'!I103</f>
        <v>0.97569444444444453</v>
      </c>
      <c r="J103">
        <f>IF('3. Remove Empty Cells'!J103&lt;&gt;"",(IF('3. Remove Empty Cells'!J103&gt;0,100000,-88)),(IF(I103&lt;&gt;"",(IF(H103&gt;0,-88,100000)))))</f>
        <v>100000</v>
      </c>
    </row>
    <row r="104" spans="1:10" x14ac:dyDescent="0.2">
      <c r="A104" t="str">
        <f>'1. NOAA Data'!A104</f>
        <v>April</v>
      </c>
      <c r="B104">
        <f>'1. NOAA Data'!B104</f>
        <v>13</v>
      </c>
      <c r="C104" s="4">
        <f>'3. Remove Empty Cells'!C104</f>
        <v>0.23055555555555554</v>
      </c>
      <c r="D104">
        <f>IF('3. Remove Empty Cells'!D104="","",(IF('3. Remove Empty Cells'!D104&gt;0, 100000, -88)))</f>
        <v>-88</v>
      </c>
      <c r="E104" s="4">
        <f>'3. Remove Empty Cells'!E104</f>
        <v>0.50347222222222221</v>
      </c>
      <c r="F104">
        <f>IF('3. Remove Empty Cells'!F104="","",(IF('3. Remove Empty Cells'!F104&gt;0, 100000, -88)))</f>
        <v>100000</v>
      </c>
      <c r="G104" s="4">
        <f>'3. Remove Empty Cells'!G104</f>
        <v>0.75347222222222221</v>
      </c>
      <c r="H104">
        <f>IF('3. Remove Empty Cells'!H104="","",(IF('3. Remove Empty Cells'!H104&gt;0, 100000, -88)))</f>
        <v>-88</v>
      </c>
      <c r="I104" s="4" t="str">
        <f>'3. Remove Empty Cells'!I104</f>
        <v/>
      </c>
      <c r="J104" t="b">
        <f>IF('3. Remove Empty Cells'!J104&lt;&gt;"",(IF('3. Remove Empty Cells'!J104&gt;0,100000,-88)),(IF(I104&lt;&gt;"",(IF(H104&gt;0,-88,100000)))))</f>
        <v>0</v>
      </c>
    </row>
    <row r="105" spans="1:10" x14ac:dyDescent="0.2">
      <c r="A105" t="str">
        <f>'1. NOAA Data'!A105</f>
        <v>April</v>
      </c>
      <c r="B105">
        <f>'1. NOAA Data'!B105</f>
        <v>14</v>
      </c>
      <c r="C105" s="4">
        <f>'3. Remove Empty Cells'!C105</f>
        <v>2.361111111111111E-2</v>
      </c>
      <c r="D105">
        <f>IF('3. Remove Empty Cells'!D105="","",(IF('3. Remove Empty Cells'!D105&gt;0, 100000, -88)))</f>
        <v>100000</v>
      </c>
      <c r="E105" s="4">
        <f>'3. Remove Empty Cells'!E105</f>
        <v>0.27638888888888885</v>
      </c>
      <c r="F105">
        <f>IF('3. Remove Empty Cells'!F105="","",(IF('3. Remove Empty Cells'!F105&gt;0, 100000, -88)))</f>
        <v>-88</v>
      </c>
      <c r="G105" s="4">
        <f>'3. Remove Empty Cells'!G105</f>
        <v>0.54861111111111105</v>
      </c>
      <c r="H105">
        <f>IF('3. Remove Empty Cells'!H105="","",(IF('3. Remove Empty Cells'!H105&gt;0, 100000, -88)))</f>
        <v>100000</v>
      </c>
      <c r="I105" s="4">
        <f>'3. Remove Empty Cells'!I105</f>
        <v>0.79722222222222217</v>
      </c>
      <c r="J105">
        <f>IF('3. Remove Empty Cells'!J105&lt;&gt;"",(IF('3. Remove Empty Cells'!J105&gt;0,100000,-88)),(IF(I105&lt;&gt;"",(IF(H105&gt;0,-88,100000)))))</f>
        <v>-88</v>
      </c>
    </row>
    <row r="106" spans="1:10" x14ac:dyDescent="0.2">
      <c r="A106" t="str">
        <f>'1. NOAA Data'!A106</f>
        <v>April</v>
      </c>
      <c r="B106">
        <f>'1. NOAA Data'!B106</f>
        <v>15</v>
      </c>
      <c r="C106" s="4">
        <f>'3. Remove Empty Cells'!C106</f>
        <v>6.8749999999999992E-2</v>
      </c>
      <c r="D106">
        <f>IF('3. Remove Empty Cells'!D106="","",(IF('3. Remove Empty Cells'!D106&gt;0, 100000, -88)))</f>
        <v>100000</v>
      </c>
      <c r="E106" s="4">
        <f>'3. Remove Empty Cells'!E106</f>
        <v>0.31944444444444448</v>
      </c>
      <c r="F106">
        <f>IF('3. Remove Empty Cells'!F106="","",(IF('3. Remove Empty Cells'!F106&gt;0, 100000, -88)))</f>
        <v>-88</v>
      </c>
      <c r="G106" s="4">
        <f>'3. Remove Empty Cells'!G106</f>
        <v>0.59027777777777779</v>
      </c>
      <c r="H106">
        <f>IF('3. Remove Empty Cells'!H106="","",(IF('3. Remove Empty Cells'!H106&gt;0, 100000, -88)))</f>
        <v>100000</v>
      </c>
      <c r="I106" s="4">
        <f>'3. Remove Empty Cells'!I106</f>
        <v>0.83819444444444446</v>
      </c>
      <c r="J106">
        <f>IF('3. Remove Empty Cells'!J106&lt;&gt;"",(IF('3. Remove Empty Cells'!J106&gt;0,100000,-88)),(IF(I106&lt;&gt;"",(IF(H106&gt;0,-88,100000)))))</f>
        <v>-88</v>
      </c>
    </row>
    <row r="107" spans="1:10" x14ac:dyDescent="0.2">
      <c r="A107" t="str">
        <f>'1. NOAA Data'!A107</f>
        <v>April</v>
      </c>
      <c r="B107">
        <f>'1. NOAA Data'!B107</f>
        <v>16</v>
      </c>
      <c r="C107" s="4">
        <f>'3. Remove Empty Cells'!C107</f>
        <v>0.11041666666666666</v>
      </c>
      <c r="D107">
        <f>IF('3. Remove Empty Cells'!D107="","",(IF('3. Remove Empty Cells'!D107&gt;0, 100000, -88)))</f>
        <v>100000</v>
      </c>
      <c r="E107" s="4">
        <f>'3. Remove Empty Cells'!E107</f>
        <v>0.35972222222222222</v>
      </c>
      <c r="F107">
        <f>IF('3. Remove Empty Cells'!F107="","",(IF('3. Remove Empty Cells'!F107&gt;0, 100000, -88)))</f>
        <v>-88</v>
      </c>
      <c r="G107" s="4">
        <f>'3. Remove Empty Cells'!G107</f>
        <v>0.62916666666666665</v>
      </c>
      <c r="H107">
        <f>IF('3. Remove Empty Cells'!H107="","",(IF('3. Remove Empty Cells'!H107&gt;0, 100000, -88)))</f>
        <v>100000</v>
      </c>
      <c r="I107" s="4">
        <f>'3. Remove Empty Cells'!I107</f>
        <v>0.87638888888888899</v>
      </c>
      <c r="J107">
        <f>IF('3. Remove Empty Cells'!J107&lt;&gt;"",(IF('3. Remove Empty Cells'!J107&gt;0,100000,-88)),(IF(I107&lt;&gt;"",(IF(H107&gt;0,-88,100000)))))</f>
        <v>-88</v>
      </c>
    </row>
    <row r="108" spans="1:10" x14ac:dyDescent="0.2">
      <c r="A108" t="str">
        <f>'1. NOAA Data'!A108</f>
        <v>April</v>
      </c>
      <c r="B108">
        <f>'1. NOAA Data'!B108</f>
        <v>17</v>
      </c>
      <c r="C108" s="4">
        <f>'3. Remove Empty Cells'!C108</f>
        <v>0.14930555555555555</v>
      </c>
      <c r="D108">
        <f>IF('3. Remove Empty Cells'!D108="","",(IF('3. Remove Empty Cells'!D108&gt;0, 100000, -88)))</f>
        <v>100000</v>
      </c>
      <c r="E108" s="4">
        <f>'3. Remove Empty Cells'!E108</f>
        <v>0.3979166666666667</v>
      </c>
      <c r="F108">
        <f>IF('3. Remove Empty Cells'!F108="","",(IF('3. Remove Empty Cells'!F108&gt;0, 100000, -88)))</f>
        <v>-88</v>
      </c>
      <c r="G108" s="4">
        <f>'3. Remove Empty Cells'!G108</f>
        <v>0.66597222222222219</v>
      </c>
      <c r="H108">
        <f>IF('3. Remove Empty Cells'!H108="","",(IF('3. Remove Empty Cells'!H108&gt;0, 100000, -88)))</f>
        <v>100000</v>
      </c>
      <c r="I108" s="4">
        <f>'3. Remove Empty Cells'!I108</f>
        <v>0.91319444444444453</v>
      </c>
      <c r="J108">
        <f>IF('3. Remove Empty Cells'!J108&lt;&gt;"",(IF('3. Remove Empty Cells'!J108&gt;0,100000,-88)),(IF(I108&lt;&gt;"",(IF(H108&gt;0,-88,100000)))))</f>
        <v>-88</v>
      </c>
    </row>
    <row r="109" spans="1:10" x14ac:dyDescent="0.2">
      <c r="A109" t="str">
        <f>'1. NOAA Data'!A109</f>
        <v>April</v>
      </c>
      <c r="B109">
        <f>'1. NOAA Data'!B109</f>
        <v>18</v>
      </c>
      <c r="C109" s="4">
        <f>'3. Remove Empty Cells'!C109</f>
        <v>0.18680555555555556</v>
      </c>
      <c r="D109">
        <f>IF('3. Remove Empty Cells'!D109="","",(IF('3. Remove Empty Cells'!D109&gt;0, 100000, -88)))</f>
        <v>100000</v>
      </c>
      <c r="E109" s="4">
        <f>'3. Remove Empty Cells'!E109</f>
        <v>0.43402777777777773</v>
      </c>
      <c r="F109">
        <f>IF('3. Remove Empty Cells'!F109="","",(IF('3. Remove Empty Cells'!F109&gt;0, 100000, -88)))</f>
        <v>-88</v>
      </c>
      <c r="G109" s="4">
        <f>'3. Remove Empty Cells'!G109</f>
        <v>0.70138888888888884</v>
      </c>
      <c r="H109">
        <f>IF('3. Remove Empty Cells'!H109="","",(IF('3. Remove Empty Cells'!H109&gt;0, 100000, -88)))</f>
        <v>100000</v>
      </c>
      <c r="I109" s="4">
        <f>'3. Remove Empty Cells'!I109</f>
        <v>0.94861111111111107</v>
      </c>
      <c r="J109">
        <f>IF('3. Remove Empty Cells'!J109&lt;&gt;"",(IF('3. Remove Empty Cells'!J109&gt;0,100000,-88)),(IF(I109&lt;&gt;"",(IF(H109&gt;0,-88,100000)))))</f>
        <v>-88</v>
      </c>
    </row>
    <row r="110" spans="1:10" x14ac:dyDescent="0.2">
      <c r="A110" t="str">
        <f>'1. NOAA Data'!A110</f>
        <v>April</v>
      </c>
      <c r="B110">
        <f>'1. NOAA Data'!B110</f>
        <v>19</v>
      </c>
      <c r="C110" s="4">
        <f>'3. Remove Empty Cells'!C110</f>
        <v>0.22222222222222221</v>
      </c>
      <c r="D110">
        <f>IF('3. Remove Empty Cells'!D110="","",(IF('3. Remove Empty Cells'!D110&gt;0, 100000, -88)))</f>
        <v>100000</v>
      </c>
      <c r="E110" s="4">
        <f>'3. Remove Empty Cells'!E110</f>
        <v>0.4694444444444445</v>
      </c>
      <c r="F110">
        <f>IF('3. Remove Empty Cells'!F110="","",(IF('3. Remove Empty Cells'!F110&gt;0, 100000, -88)))</f>
        <v>-88</v>
      </c>
      <c r="G110" s="4">
        <f>'3. Remove Empty Cells'!G110</f>
        <v>0.73611111111111116</v>
      </c>
      <c r="H110">
        <f>IF('3. Remove Empty Cells'!H110="","",(IF('3. Remove Empty Cells'!H110&gt;0, 100000, -88)))</f>
        <v>100000</v>
      </c>
      <c r="I110" s="4">
        <f>'3. Remove Empty Cells'!I110</f>
        <v>0.98333333333333339</v>
      </c>
      <c r="J110">
        <f>IF('3. Remove Empty Cells'!J110&lt;&gt;"",(IF('3. Remove Empty Cells'!J110&gt;0,100000,-88)),(IF(I110&lt;&gt;"",(IF(H110&gt;0,-88,100000)))))</f>
        <v>-88</v>
      </c>
    </row>
    <row r="111" spans="1:10" x14ac:dyDescent="0.2">
      <c r="A111" t="str">
        <f>'1. NOAA Data'!A111</f>
        <v>April</v>
      </c>
      <c r="B111">
        <f>'1. NOAA Data'!B111</f>
        <v>20</v>
      </c>
      <c r="C111" s="4">
        <f>'3. Remove Empty Cells'!C111</f>
        <v>0.25763888888888892</v>
      </c>
      <c r="D111">
        <f>IF('3. Remove Empty Cells'!D111="","",(IF('3. Remove Empty Cells'!D111&gt;0, 100000, -88)))</f>
        <v>100000</v>
      </c>
      <c r="E111" s="4">
        <f>'3. Remove Empty Cells'!E111</f>
        <v>0.50416666666666665</v>
      </c>
      <c r="F111">
        <f>IF('3. Remove Empty Cells'!F111="","",(IF('3. Remove Empty Cells'!F111&gt;0, 100000, -88)))</f>
        <v>-88</v>
      </c>
      <c r="G111" s="4">
        <f>'3. Remove Empty Cells'!G111</f>
        <v>0.77083333333333337</v>
      </c>
      <c r="H111">
        <f>IF('3. Remove Empty Cells'!H111="","",(IF('3. Remove Empty Cells'!H111&gt;0, 100000, -88)))</f>
        <v>100000</v>
      </c>
      <c r="I111" s="4" t="str">
        <f>'3. Remove Empty Cells'!I111</f>
        <v/>
      </c>
      <c r="J111" t="b">
        <f>IF('3. Remove Empty Cells'!J111&lt;&gt;"",(IF('3. Remove Empty Cells'!J111&gt;0,100000,-88)),(IF(I111&lt;&gt;"",(IF(H111&gt;0,-88,100000)))))</f>
        <v>0</v>
      </c>
    </row>
    <row r="112" spans="1:10" x14ac:dyDescent="0.2">
      <c r="A112" t="str">
        <f>'1. NOAA Data'!A112</f>
        <v>April</v>
      </c>
      <c r="B112">
        <f>'1. NOAA Data'!B112</f>
        <v>21</v>
      </c>
      <c r="C112" s="4">
        <f>'3. Remove Empty Cells'!C112</f>
        <v>1.8055555555555557E-2</v>
      </c>
      <c r="D112">
        <f>IF('3. Remove Empty Cells'!D112="","",(IF('3. Remove Empty Cells'!D112&gt;0, 100000, -88)))</f>
        <v>-88</v>
      </c>
      <c r="E112" s="4">
        <f>'3. Remove Empty Cells'!E112</f>
        <v>0.29236111111111113</v>
      </c>
      <c r="F112">
        <f>IF('3. Remove Empty Cells'!F112="","",(IF('3. Remove Empty Cells'!F112&gt;0, 100000, -88)))</f>
        <v>100000</v>
      </c>
      <c r="G112" s="4">
        <f>'3. Remove Empty Cells'!G112</f>
        <v>0.53888888888888886</v>
      </c>
      <c r="H112">
        <f>IF('3. Remove Empty Cells'!H112="","",(IF('3. Remove Empty Cells'!H112&gt;0, 100000, -88)))</f>
        <v>-88</v>
      </c>
      <c r="I112" s="4">
        <f>'3. Remove Empty Cells'!I112</f>
        <v>0.80555555555555547</v>
      </c>
      <c r="J112">
        <f>IF('3. Remove Empty Cells'!J112&lt;&gt;"",(IF('3. Remove Empty Cells'!J112&gt;0,100000,-88)),(IF(I112&lt;&gt;"",(IF(H112&gt;0,-88,100000)))))</f>
        <v>100000</v>
      </c>
    </row>
    <row r="113" spans="1:10" x14ac:dyDescent="0.2">
      <c r="A113" t="str">
        <f>'1. NOAA Data'!A113</f>
        <v>April</v>
      </c>
      <c r="B113">
        <f>'1. NOAA Data'!B113</f>
        <v>22</v>
      </c>
      <c r="C113" s="4">
        <f>'3. Remove Empty Cells'!C113</f>
        <v>5.347222222222222E-2</v>
      </c>
      <c r="D113">
        <f>IF('3. Remove Empty Cells'!D113="","",(IF('3. Remove Empty Cells'!D113&gt;0, 100000, -88)))</f>
        <v>-88</v>
      </c>
      <c r="E113" s="4">
        <f>'3. Remove Empty Cells'!E113</f>
        <v>0.32847222222222222</v>
      </c>
      <c r="F113">
        <f>IF('3. Remove Empty Cells'!F113="","",(IF('3. Remove Empty Cells'!F113&gt;0, 100000, -88)))</f>
        <v>100000</v>
      </c>
      <c r="G113" s="4">
        <f>'3. Remove Empty Cells'!G113</f>
        <v>0.57430555555555551</v>
      </c>
      <c r="H113">
        <f>IF('3. Remove Empty Cells'!H113="","",(IF('3. Remove Empty Cells'!H113&gt;0, 100000, -88)))</f>
        <v>-88</v>
      </c>
      <c r="I113" s="4">
        <f>'3. Remove Empty Cells'!I113</f>
        <v>0.84166666666666667</v>
      </c>
      <c r="J113">
        <f>IF('3. Remove Empty Cells'!J113&lt;&gt;"",(IF('3. Remove Empty Cells'!J113&gt;0,100000,-88)),(IF(I113&lt;&gt;"",(IF(H113&gt;0,-88,100000)))))</f>
        <v>100000</v>
      </c>
    </row>
    <row r="114" spans="1:10" x14ac:dyDescent="0.2">
      <c r="A114" t="str">
        <f>'1. NOAA Data'!A114</f>
        <v>April</v>
      </c>
      <c r="B114">
        <f>'1. NOAA Data'!B114</f>
        <v>23</v>
      </c>
      <c r="C114" s="4">
        <f>'3. Remove Empty Cells'!C114</f>
        <v>8.8888888888888892E-2</v>
      </c>
      <c r="D114">
        <f>IF('3. Remove Empty Cells'!D114="","",(IF('3. Remove Empty Cells'!D114&gt;0, 100000, -88)))</f>
        <v>-88</v>
      </c>
      <c r="E114" s="4">
        <f>'3. Remove Empty Cells'!E114</f>
        <v>0.36527777777777781</v>
      </c>
      <c r="F114">
        <f>IF('3. Remove Empty Cells'!F114="","",(IF('3. Remove Empty Cells'!F114&gt;0, 100000, -88)))</f>
        <v>100000</v>
      </c>
      <c r="G114" s="4">
        <f>'3. Remove Empty Cells'!G114</f>
        <v>0.61041666666666672</v>
      </c>
      <c r="H114">
        <f>IF('3. Remove Empty Cells'!H114="","",(IF('3. Remove Empty Cells'!H114&gt;0, 100000, -88)))</f>
        <v>-88</v>
      </c>
      <c r="I114" s="4">
        <f>'3. Remove Empty Cells'!I114</f>
        <v>0.87916666666666676</v>
      </c>
      <c r="J114">
        <f>IF('3. Remove Empty Cells'!J114&lt;&gt;"",(IF('3. Remove Empty Cells'!J114&gt;0,100000,-88)),(IF(I114&lt;&gt;"",(IF(H114&gt;0,-88,100000)))))</f>
        <v>100000</v>
      </c>
    </row>
    <row r="115" spans="1:10" x14ac:dyDescent="0.2">
      <c r="A115" t="str">
        <f>'1. NOAA Data'!A115</f>
        <v>April</v>
      </c>
      <c r="B115">
        <f>'1. NOAA Data'!B115</f>
        <v>24</v>
      </c>
      <c r="C115" s="4">
        <f>'3. Remove Empty Cells'!C115</f>
        <v>0.12638888888888888</v>
      </c>
      <c r="D115">
        <f>IF('3. Remove Empty Cells'!D115="","",(IF('3. Remove Empty Cells'!D115&gt;0, 100000, -88)))</f>
        <v>-88</v>
      </c>
      <c r="E115" s="4">
        <f>'3. Remove Empty Cells'!E115</f>
        <v>0.40347222222222223</v>
      </c>
      <c r="F115">
        <f>IF('3. Remove Empty Cells'!F115="","",(IF('3. Remove Empty Cells'!F115&gt;0, 100000, -88)))</f>
        <v>100000</v>
      </c>
      <c r="G115" s="4">
        <f>'3. Remove Empty Cells'!G115</f>
        <v>0.6479166666666667</v>
      </c>
      <c r="H115">
        <f>IF('3. Remove Empty Cells'!H115="","",(IF('3. Remove Empty Cells'!H115&gt;0, 100000, -88)))</f>
        <v>-88</v>
      </c>
      <c r="I115" s="4">
        <f>'3. Remove Empty Cells'!I115</f>
        <v>0.9194444444444444</v>
      </c>
      <c r="J115">
        <f>IF('3. Remove Empty Cells'!J115&lt;&gt;"",(IF('3. Remove Empty Cells'!J115&gt;0,100000,-88)),(IF(I115&lt;&gt;"",(IF(H115&gt;0,-88,100000)))))</f>
        <v>100000</v>
      </c>
    </row>
    <row r="116" spans="1:10" x14ac:dyDescent="0.2">
      <c r="A116" t="str">
        <f>'1. NOAA Data'!A116</f>
        <v>April</v>
      </c>
      <c r="B116">
        <f>'1. NOAA Data'!B116</f>
        <v>25</v>
      </c>
      <c r="C116" s="4">
        <f>'3. Remove Empty Cells'!C116</f>
        <v>0.16458333333333333</v>
      </c>
      <c r="D116">
        <f>IF('3. Remove Empty Cells'!D116="","",(IF('3. Remove Empty Cells'!D116&gt;0, 100000, -88)))</f>
        <v>-88</v>
      </c>
      <c r="E116" s="4">
        <f>'3. Remove Empty Cells'!E116</f>
        <v>0.44305555555555554</v>
      </c>
      <c r="F116">
        <f>IF('3. Remove Empty Cells'!F116="","",(IF('3. Remove Empty Cells'!F116&gt;0, 100000, -88)))</f>
        <v>100000</v>
      </c>
      <c r="G116" s="4">
        <f>'3. Remove Empty Cells'!G116</f>
        <v>0.68611111111111101</v>
      </c>
      <c r="H116">
        <f>IF('3. Remove Empty Cells'!H116="","",(IF('3. Remove Empty Cells'!H116&gt;0, 100000, -88)))</f>
        <v>-88</v>
      </c>
      <c r="I116" s="4">
        <f>'3. Remove Empty Cells'!I116</f>
        <v>0.95972222222222225</v>
      </c>
      <c r="J116">
        <f>IF('3. Remove Empty Cells'!J116&lt;&gt;"",(IF('3. Remove Empty Cells'!J116&gt;0,100000,-88)),(IF(I116&lt;&gt;"",(IF(H116&gt;0,-88,100000)))))</f>
        <v>100000</v>
      </c>
    </row>
    <row r="117" spans="1:10" x14ac:dyDescent="0.2">
      <c r="A117" t="str">
        <f>'1. NOAA Data'!A117</f>
        <v>April</v>
      </c>
      <c r="B117">
        <f>'1. NOAA Data'!B117</f>
        <v>26</v>
      </c>
      <c r="C117" s="4">
        <f>'3. Remove Empty Cells'!C117</f>
        <v>0.20416666666666669</v>
      </c>
      <c r="D117">
        <f>IF('3. Remove Empty Cells'!D117="","",(IF('3. Remove Empty Cells'!D117&gt;0, 100000, -88)))</f>
        <v>-88</v>
      </c>
      <c r="E117" s="4">
        <f>'3. Remove Empty Cells'!E117</f>
        <v>0.4826388888888889</v>
      </c>
      <c r="F117">
        <f>IF('3. Remove Empty Cells'!F117="","",(IF('3. Remove Empty Cells'!F117&gt;0, 100000, -88)))</f>
        <v>100000</v>
      </c>
      <c r="G117" s="4">
        <f>'3. Remove Empty Cells'!G117</f>
        <v>0.72499999999999998</v>
      </c>
      <c r="H117">
        <f>IF('3. Remove Empty Cells'!H117="","",(IF('3. Remove Empty Cells'!H117&gt;0, 100000, -88)))</f>
        <v>-88</v>
      </c>
      <c r="I117" s="4" t="str">
        <f>'3. Remove Empty Cells'!I117</f>
        <v/>
      </c>
      <c r="J117" t="b">
        <f>IF('3. Remove Empty Cells'!J117&lt;&gt;"",(IF('3. Remove Empty Cells'!J117&gt;0,100000,-88)),(IF(I117&lt;&gt;"",(IF(H117&gt;0,-88,100000)))))</f>
        <v>0</v>
      </c>
    </row>
    <row r="118" spans="1:10" x14ac:dyDescent="0.2">
      <c r="A118" t="str">
        <f>'1. NOAA Data'!A118</f>
        <v>April</v>
      </c>
      <c r="B118">
        <f>'1. NOAA Data'!B118</f>
        <v>27</v>
      </c>
      <c r="C118" s="4">
        <f>'3. Remove Empty Cells'!C118</f>
        <v>0</v>
      </c>
      <c r="D118">
        <f>IF('3. Remove Empty Cells'!D118="","",(IF('3. Remove Empty Cells'!D118&gt;0, 100000, -88)))</f>
        <v>100000</v>
      </c>
      <c r="E118" s="4">
        <f>'3. Remove Empty Cells'!E118</f>
        <v>0.24305555555555555</v>
      </c>
      <c r="F118">
        <f>IF('3. Remove Empty Cells'!F118="","",(IF('3. Remove Empty Cells'!F118&gt;0, 100000, -88)))</f>
        <v>-88</v>
      </c>
      <c r="G118" s="4">
        <f>'3. Remove Empty Cells'!G118</f>
        <v>0.52083333333333337</v>
      </c>
      <c r="H118">
        <f>IF('3. Remove Empty Cells'!H118="","",(IF('3. Remove Empty Cells'!H118&gt;0, 100000, -88)))</f>
        <v>100000</v>
      </c>
      <c r="I118" s="4">
        <f>'3. Remove Empty Cells'!I118</f>
        <v>0.76250000000000007</v>
      </c>
      <c r="J118">
        <f>IF('3. Remove Empty Cells'!J118&lt;&gt;"",(IF('3. Remove Empty Cells'!J118&gt;0,100000,-88)),(IF(I118&lt;&gt;"",(IF(H118&gt;0,-88,100000)))))</f>
        <v>-88</v>
      </c>
    </row>
    <row r="119" spans="1:10" x14ac:dyDescent="0.2">
      <c r="A119" t="str">
        <f>'1. NOAA Data'!A119</f>
        <v>April</v>
      </c>
      <c r="B119">
        <f>'1. NOAA Data'!B119</f>
        <v>28</v>
      </c>
      <c r="C119" s="4">
        <f>'3. Remove Empty Cells'!C119</f>
        <v>3.8194444444444441E-2</v>
      </c>
      <c r="D119">
        <f>IF('3. Remove Empty Cells'!D119="","",(IF('3. Remove Empty Cells'!D119&gt;0, 100000, -88)))</f>
        <v>100000</v>
      </c>
      <c r="E119" s="4">
        <f>'3. Remove Empty Cells'!E119</f>
        <v>0.27986111111111112</v>
      </c>
      <c r="F119">
        <f>IF('3. Remove Empty Cells'!F119="","",(IF('3. Remove Empty Cells'!F119&gt;0, 100000, -88)))</f>
        <v>-88</v>
      </c>
      <c r="G119" s="4">
        <f>'3. Remove Empty Cells'!G119</f>
        <v>0.55555555555555558</v>
      </c>
      <c r="H119">
        <f>IF('3. Remove Empty Cells'!H119="","",(IF('3. Remove Empty Cells'!H119&gt;0, 100000, -88)))</f>
        <v>100000</v>
      </c>
      <c r="I119" s="4">
        <f>'3. Remove Empty Cells'!I119</f>
        <v>0.79722222222222217</v>
      </c>
      <c r="J119">
        <f>IF('3. Remove Empty Cells'!J119&lt;&gt;"",(IF('3. Remove Empty Cells'!J119&gt;0,100000,-88)),(IF(I119&lt;&gt;"",(IF(H119&gt;0,-88,100000)))))</f>
        <v>-88</v>
      </c>
    </row>
    <row r="120" spans="1:10" x14ac:dyDescent="0.2">
      <c r="A120" t="str">
        <f>'1. NOAA Data'!A120</f>
        <v>April</v>
      </c>
      <c r="B120">
        <f>'1. NOAA Data'!B120</f>
        <v>29</v>
      </c>
      <c r="C120" s="4">
        <f>'3. Remove Empty Cells'!C120</f>
        <v>7.2222222222222229E-2</v>
      </c>
      <c r="D120">
        <f>IF('3. Remove Empty Cells'!D120="","",(IF('3. Remove Empty Cells'!D120&gt;0, 100000, -88)))</f>
        <v>100000</v>
      </c>
      <c r="E120" s="4">
        <f>'3. Remove Empty Cells'!E120</f>
        <v>0.31458333333333333</v>
      </c>
      <c r="F120">
        <f>IF('3. Remove Empty Cells'!F120="","",(IF('3. Remove Empty Cells'!F120&gt;0, 100000, -88)))</f>
        <v>-88</v>
      </c>
      <c r="G120" s="4">
        <f>'3. Remove Empty Cells'!G120</f>
        <v>0.58750000000000002</v>
      </c>
      <c r="H120">
        <f>IF('3. Remove Empty Cells'!H120="","",(IF('3. Remove Empty Cells'!H120&gt;0, 100000, -88)))</f>
        <v>100000</v>
      </c>
      <c r="I120" s="4">
        <f>'3. Remove Empty Cells'!I120</f>
        <v>0.82847222222222217</v>
      </c>
      <c r="J120">
        <f>IF('3. Remove Empty Cells'!J120&lt;&gt;"",(IF('3. Remove Empty Cells'!J120&gt;0,100000,-88)),(IF(I120&lt;&gt;"",(IF(H120&gt;0,-88,100000)))))</f>
        <v>-88</v>
      </c>
    </row>
    <row r="121" spans="1:10" x14ac:dyDescent="0.2">
      <c r="A121" t="str">
        <f>'1. NOAA Data'!A121</f>
        <v>April</v>
      </c>
      <c r="B121">
        <f>'1. NOAA Data'!B121</f>
        <v>30</v>
      </c>
      <c r="C121" s="4">
        <f>'3. Remove Empty Cells'!C121</f>
        <v>0.10347222222222223</v>
      </c>
      <c r="D121">
        <f>IF('3. Remove Empty Cells'!D121="","",(IF('3. Remove Empty Cells'!D121&gt;0, 100000, -88)))</f>
        <v>100000</v>
      </c>
      <c r="E121" s="4">
        <f>'3. Remove Empty Cells'!E121</f>
        <v>0.34583333333333338</v>
      </c>
      <c r="F121">
        <f>IF('3. Remove Empty Cells'!F121="","",(IF('3. Remove Empty Cells'!F121&gt;0, 100000, -88)))</f>
        <v>-88</v>
      </c>
      <c r="G121" s="4">
        <f>'3. Remove Empty Cells'!G121</f>
        <v>0.61736111111111114</v>
      </c>
      <c r="H121">
        <f>IF('3. Remove Empty Cells'!H121="","",(IF('3. Remove Empty Cells'!H121&gt;0, 100000, -88)))</f>
        <v>100000</v>
      </c>
      <c r="I121" s="4">
        <f>'3. Remove Empty Cells'!I121</f>
        <v>0.85833333333333339</v>
      </c>
      <c r="J121">
        <f>IF('3. Remove Empty Cells'!J121&lt;&gt;"",(IF('3. Remove Empty Cells'!J121&gt;0,100000,-88)),(IF(I121&lt;&gt;"",(IF(H121&gt;0,-88,100000)))))</f>
        <v>-88</v>
      </c>
    </row>
    <row r="122" spans="1:10" x14ac:dyDescent="0.2">
      <c r="A122" t="str">
        <f>'1. NOAA Data'!A122</f>
        <v>May</v>
      </c>
      <c r="B122">
        <f>'1. NOAA Data'!B122</f>
        <v>1</v>
      </c>
      <c r="C122" s="4">
        <f>'3. Remove Empty Cells'!C122</f>
        <v>0.13194444444444445</v>
      </c>
      <c r="D122">
        <f>IF('3. Remove Empty Cells'!D122="","",(IF('3. Remove Empty Cells'!D122&gt;0, 100000, -88)))</f>
        <v>100000</v>
      </c>
      <c r="E122" s="4">
        <f>'3. Remove Empty Cells'!E122</f>
        <v>0.375</v>
      </c>
      <c r="F122">
        <f>IF('3. Remove Empty Cells'!F122="","",(IF('3. Remove Empty Cells'!F122&gt;0, 100000, -88)))</f>
        <v>-88</v>
      </c>
      <c r="G122" s="4">
        <f>'3. Remove Empty Cells'!G122</f>
        <v>0.64444444444444449</v>
      </c>
      <c r="H122">
        <f>IF('3. Remove Empty Cells'!H122="","",(IF('3. Remove Empty Cells'!H122&gt;0, 100000, -88)))</f>
        <v>100000</v>
      </c>
      <c r="I122" s="4">
        <f>'3. Remove Empty Cells'!I122</f>
        <v>0.88680555555555562</v>
      </c>
      <c r="J122">
        <f>IF('3. Remove Empty Cells'!J122&lt;&gt;"",(IF('3. Remove Empty Cells'!J122&gt;0,100000,-88)),(IF(I122&lt;&gt;"",(IF(H122&gt;0,-88,100000)))))</f>
        <v>-88</v>
      </c>
    </row>
    <row r="123" spans="1:10" x14ac:dyDescent="0.2">
      <c r="A123" t="str">
        <f>'1. NOAA Data'!A123</f>
        <v>May</v>
      </c>
      <c r="B123">
        <f>'1. NOAA Data'!B123</f>
        <v>2</v>
      </c>
      <c r="C123" s="4">
        <f>'3. Remove Empty Cells'!C123</f>
        <v>0.15972222222222224</v>
      </c>
      <c r="D123">
        <f>IF('3. Remove Empty Cells'!D123="","",(IF('3. Remove Empty Cells'!D123&gt;0, 100000, -88)))</f>
        <v>100000</v>
      </c>
      <c r="E123" s="4">
        <f>'3. Remove Empty Cells'!E123</f>
        <v>0.40347222222222223</v>
      </c>
      <c r="F123">
        <f>IF('3. Remove Empty Cells'!F123="","",(IF('3. Remove Empty Cells'!F123&gt;0, 100000, -88)))</f>
        <v>-88</v>
      </c>
      <c r="G123" s="4">
        <f>'3. Remove Empty Cells'!G123</f>
        <v>0.67083333333333339</v>
      </c>
      <c r="H123">
        <f>IF('3. Remove Empty Cells'!H123="","",(IF('3. Remove Empty Cells'!H123&gt;0, 100000, -88)))</f>
        <v>100000</v>
      </c>
      <c r="I123" s="4">
        <f>'3. Remove Empty Cells'!I123</f>
        <v>0.91388888888888886</v>
      </c>
      <c r="J123">
        <f>IF('3. Remove Empty Cells'!J123&lt;&gt;"",(IF('3. Remove Empty Cells'!J123&gt;0,100000,-88)),(IF(I123&lt;&gt;"",(IF(H123&gt;0,-88,100000)))))</f>
        <v>-88</v>
      </c>
    </row>
    <row r="124" spans="1:10" x14ac:dyDescent="0.2">
      <c r="A124" t="str">
        <f>'1. NOAA Data'!A124</f>
        <v>May</v>
      </c>
      <c r="B124">
        <f>'1. NOAA Data'!B124</f>
        <v>3</v>
      </c>
      <c r="C124" s="4">
        <f>'3. Remove Empty Cells'!C124</f>
        <v>0.18680555555555556</v>
      </c>
      <c r="D124">
        <f>IF('3. Remove Empty Cells'!D124="","",(IF('3. Remove Empty Cells'!D124&gt;0, 100000, -88)))</f>
        <v>100000</v>
      </c>
      <c r="E124" s="4">
        <f>'3. Remove Empty Cells'!E124</f>
        <v>0.43124999999999997</v>
      </c>
      <c r="F124">
        <f>IF('3. Remove Empty Cells'!F124="","",(IF('3. Remove Empty Cells'!F124&gt;0, 100000, -88)))</f>
        <v>-88</v>
      </c>
      <c r="G124" s="4">
        <f>'3. Remove Empty Cells'!G124</f>
        <v>0.69652777777777775</v>
      </c>
      <c r="H124">
        <f>IF('3. Remove Empty Cells'!H124="","",(IF('3. Remove Empty Cells'!H124&gt;0, 100000, -88)))</f>
        <v>100000</v>
      </c>
      <c r="I124" s="4">
        <f>'3. Remove Empty Cells'!I124</f>
        <v>0.94097222222222221</v>
      </c>
      <c r="J124">
        <f>IF('3. Remove Empty Cells'!J124&lt;&gt;"",(IF('3. Remove Empty Cells'!J124&gt;0,100000,-88)),(IF(I124&lt;&gt;"",(IF(H124&gt;0,-88,100000)))))</f>
        <v>-88</v>
      </c>
    </row>
    <row r="125" spans="1:10" x14ac:dyDescent="0.2">
      <c r="A125" t="str">
        <f>'1. NOAA Data'!A125</f>
        <v>May</v>
      </c>
      <c r="B125">
        <f>'1. NOAA Data'!B125</f>
        <v>4</v>
      </c>
      <c r="C125" s="4">
        <f>'3. Remove Empty Cells'!C125</f>
        <v>0.21319444444444444</v>
      </c>
      <c r="D125">
        <f>IF('3. Remove Empty Cells'!D125="","",(IF('3. Remove Empty Cells'!D125&gt;0, 100000, -88)))</f>
        <v>100000</v>
      </c>
      <c r="E125" s="4">
        <f>'3. Remove Empty Cells'!E125</f>
        <v>0.45833333333333331</v>
      </c>
      <c r="F125">
        <f>IF('3. Remove Empty Cells'!F125="","",(IF('3. Remove Empty Cells'!F125&gt;0, 100000, -88)))</f>
        <v>-88</v>
      </c>
      <c r="G125" s="4">
        <f>'3. Remove Empty Cells'!G125</f>
        <v>0.72222222222222221</v>
      </c>
      <c r="H125">
        <f>IF('3. Remove Empty Cells'!H125="","",(IF('3. Remove Empty Cells'!H125&gt;0, 100000, -88)))</f>
        <v>100000</v>
      </c>
      <c r="I125" s="4">
        <f>'3. Remove Empty Cells'!I125</f>
        <v>0.96736111111111101</v>
      </c>
      <c r="J125">
        <f>IF('3. Remove Empty Cells'!J125&lt;&gt;"",(IF('3. Remove Empty Cells'!J125&gt;0,100000,-88)),(IF(I125&lt;&gt;"",(IF(H125&gt;0,-88,100000)))))</f>
        <v>-88</v>
      </c>
    </row>
    <row r="126" spans="1:10" x14ac:dyDescent="0.2">
      <c r="A126" t="str">
        <f>'1. NOAA Data'!A126</f>
        <v>May</v>
      </c>
      <c r="B126">
        <f>'1. NOAA Data'!B126</f>
        <v>5</v>
      </c>
      <c r="C126" s="4">
        <f>'3. Remove Empty Cells'!C126</f>
        <v>0.23958333333333334</v>
      </c>
      <c r="D126">
        <f>IF('3. Remove Empty Cells'!D126="","",(IF('3. Remove Empty Cells'!D126&gt;0, 100000, -88)))</f>
        <v>100000</v>
      </c>
      <c r="E126" s="4">
        <f>'3. Remove Empty Cells'!E126</f>
        <v>0.48541666666666666</v>
      </c>
      <c r="F126">
        <f>IF('3. Remove Empty Cells'!F126="","",(IF('3. Remove Empty Cells'!F126&gt;0, 100000, -88)))</f>
        <v>-88</v>
      </c>
      <c r="G126" s="4">
        <f>'3. Remove Empty Cells'!G126</f>
        <v>0.74791666666666667</v>
      </c>
      <c r="H126">
        <f>IF('3. Remove Empty Cells'!H126="","",(IF('3. Remove Empty Cells'!H126&gt;0, 100000, -88)))</f>
        <v>100000</v>
      </c>
      <c r="I126" s="4">
        <f>'3. Remove Empty Cells'!I126</f>
        <v>0.99513888888888891</v>
      </c>
      <c r="J126">
        <f>IF('3. Remove Empty Cells'!J126&lt;&gt;"",(IF('3. Remove Empty Cells'!J126&gt;0,100000,-88)),(IF(I126&lt;&gt;"",(IF(H126&gt;0,-88,100000)))))</f>
        <v>-88</v>
      </c>
    </row>
    <row r="127" spans="1:10" x14ac:dyDescent="0.2">
      <c r="A127" t="str">
        <f>'1. NOAA Data'!A127</f>
        <v>May</v>
      </c>
      <c r="B127">
        <f>'1. NOAA Data'!B127</f>
        <v>6</v>
      </c>
      <c r="C127" s="4">
        <f>'3. Remove Empty Cells'!C127</f>
        <v>0.2673611111111111</v>
      </c>
      <c r="D127">
        <f>IF('3. Remove Empty Cells'!D127="","",(IF('3. Remove Empty Cells'!D127&gt;0, 100000, -88)))</f>
        <v>100000</v>
      </c>
      <c r="E127" s="4">
        <f>'3. Remove Empty Cells'!E127</f>
        <v>0.51388888888888895</v>
      </c>
      <c r="F127">
        <f>IF('3. Remove Empty Cells'!F127="","",(IF('3. Remove Empty Cells'!F127&gt;0, 100000, -88)))</f>
        <v>-88</v>
      </c>
      <c r="G127" s="4">
        <f>'3. Remove Empty Cells'!G127</f>
        <v>0.77500000000000002</v>
      </c>
      <c r="H127">
        <f>IF('3. Remove Empty Cells'!H127="","",(IF('3. Remove Empty Cells'!H127&gt;0, 100000, -88)))</f>
        <v>100000</v>
      </c>
      <c r="I127" s="4" t="str">
        <f>'3. Remove Empty Cells'!I127</f>
        <v/>
      </c>
      <c r="J127" t="b">
        <f>IF('3. Remove Empty Cells'!J127&lt;&gt;"",(IF('3. Remove Empty Cells'!J127&gt;0,100000,-88)),(IF(I127&lt;&gt;"",(IF(H127&gt;0,-88,100000)))))</f>
        <v>0</v>
      </c>
    </row>
    <row r="128" spans="1:10" x14ac:dyDescent="0.2">
      <c r="A128" t="str">
        <f>'1. NOAA Data'!A128</f>
        <v>May</v>
      </c>
      <c r="B128">
        <f>'1. NOAA Data'!B128</f>
        <v>7</v>
      </c>
      <c r="C128" s="4">
        <f>'3. Remove Empty Cells'!C128</f>
        <v>2.4305555555555556E-2</v>
      </c>
      <c r="D128">
        <f>IF('3. Remove Empty Cells'!D128="","",(IF('3. Remove Empty Cells'!D128&gt;0, 100000, -88)))</f>
        <v>-88</v>
      </c>
      <c r="E128" s="4">
        <f>'3. Remove Empty Cells'!E128</f>
        <v>0.29652777777777778</v>
      </c>
      <c r="F128">
        <f>IF('3. Remove Empty Cells'!F128="","",(IF('3. Remove Empty Cells'!F128&gt;0, 100000, -88)))</f>
        <v>100000</v>
      </c>
      <c r="G128" s="4">
        <f>'3. Remove Empty Cells'!G128</f>
        <v>0.54305555555555551</v>
      </c>
      <c r="H128">
        <f>IF('3. Remove Empty Cells'!H128="","",(IF('3. Remove Empty Cells'!H128&gt;0, 100000, -88)))</f>
        <v>-88</v>
      </c>
      <c r="I128" s="4">
        <f>'3. Remove Empty Cells'!I128</f>
        <v>0.8041666666666667</v>
      </c>
      <c r="J128">
        <f>IF('3. Remove Empty Cells'!J128&lt;&gt;"",(IF('3. Remove Empty Cells'!J128&gt;0,100000,-88)),(IF(I128&lt;&gt;"",(IF(H128&gt;0,-88,100000)))))</f>
        <v>100000</v>
      </c>
    </row>
    <row r="129" spans="1:10" x14ac:dyDescent="0.2">
      <c r="A129" t="str">
        <f>'1. NOAA Data'!A129</f>
        <v>May</v>
      </c>
      <c r="B129">
        <f>'1. NOAA Data'!B129</f>
        <v>8</v>
      </c>
      <c r="C129" s="4">
        <f>'3. Remove Empty Cells'!C129</f>
        <v>5.486111111111111E-2</v>
      </c>
      <c r="D129">
        <f>IF('3. Remove Empty Cells'!D129="","",(IF('3. Remove Empty Cells'!D129&gt;0, 100000, -88)))</f>
        <v>-88</v>
      </c>
      <c r="E129" s="4">
        <f>'3. Remove Empty Cells'!E129</f>
        <v>0.32777777777777778</v>
      </c>
      <c r="F129">
        <f>IF('3. Remove Empty Cells'!F129="","",(IF('3. Remove Empty Cells'!F129&gt;0, 100000, -88)))</f>
        <v>100000</v>
      </c>
      <c r="G129" s="4">
        <f>'3. Remove Empty Cells'!G129</f>
        <v>0.5756944444444444</v>
      </c>
      <c r="H129">
        <f>IF('3. Remove Empty Cells'!H129="","",(IF('3. Remove Empty Cells'!H129&gt;0, 100000, -88)))</f>
        <v>-88</v>
      </c>
      <c r="I129" s="4">
        <f>'3. Remove Empty Cells'!I129</f>
        <v>0.83750000000000002</v>
      </c>
      <c r="J129">
        <f>IF('3. Remove Empty Cells'!J129&lt;&gt;"",(IF('3. Remove Empty Cells'!J129&gt;0,100000,-88)),(IF(I129&lt;&gt;"",(IF(H129&gt;0,-88,100000)))))</f>
        <v>100000</v>
      </c>
    </row>
    <row r="130" spans="1:10" x14ac:dyDescent="0.2">
      <c r="A130" t="str">
        <f>'1. NOAA Data'!A130</f>
        <v>May</v>
      </c>
      <c r="B130">
        <f>'1. NOAA Data'!B130</f>
        <v>9</v>
      </c>
      <c r="C130" s="4">
        <f>'3. Remove Empty Cells'!C130</f>
        <v>8.9583333333333334E-2</v>
      </c>
      <c r="D130">
        <f>IF('3. Remove Empty Cells'!D130="","",(IF('3. Remove Empty Cells'!D130&gt;0, 100000, -88)))</f>
        <v>-88</v>
      </c>
      <c r="E130" s="4">
        <f>'3. Remove Empty Cells'!E130</f>
        <v>0.36319444444444443</v>
      </c>
      <c r="F130">
        <f>IF('3. Remove Empty Cells'!F130="","",(IF('3. Remove Empty Cells'!F130&gt;0, 100000, -88)))</f>
        <v>100000</v>
      </c>
      <c r="G130" s="4">
        <f>'3. Remove Empty Cells'!G130</f>
        <v>0.61111111111111105</v>
      </c>
      <c r="H130">
        <f>IF('3. Remove Empty Cells'!H130="","",(IF('3. Remove Empty Cells'!H130&gt;0, 100000, -88)))</f>
        <v>-88</v>
      </c>
      <c r="I130" s="4">
        <f>'3. Remove Empty Cells'!I130</f>
        <v>0.87569444444444444</v>
      </c>
      <c r="J130">
        <f>IF('3. Remove Empty Cells'!J130&lt;&gt;"",(IF('3. Remove Empty Cells'!J130&gt;0,100000,-88)),(IF(I130&lt;&gt;"",(IF(H130&gt;0,-88,100000)))))</f>
        <v>100000</v>
      </c>
    </row>
    <row r="131" spans="1:10" x14ac:dyDescent="0.2">
      <c r="A131" t="str">
        <f>'1. NOAA Data'!A131</f>
        <v>May</v>
      </c>
      <c r="B131">
        <f>'1. NOAA Data'!B131</f>
        <v>10</v>
      </c>
      <c r="C131" s="4">
        <f>'3. Remove Empty Cells'!C131</f>
        <v>0.12847222222222224</v>
      </c>
      <c r="D131">
        <f>IF('3. Remove Empty Cells'!D131="","",(IF('3. Remove Empty Cells'!D131&gt;0, 100000, -88)))</f>
        <v>-88</v>
      </c>
      <c r="E131" s="4">
        <f>'3. Remove Empty Cells'!E131</f>
        <v>0.40277777777777773</v>
      </c>
      <c r="F131">
        <f>IF('3. Remove Empty Cells'!F131="","",(IF('3. Remove Empty Cells'!F131&gt;0, 100000, -88)))</f>
        <v>100000</v>
      </c>
      <c r="G131" s="4">
        <f>'3. Remove Empty Cells'!G131</f>
        <v>0.65069444444444446</v>
      </c>
      <c r="H131">
        <f>IF('3. Remove Empty Cells'!H131="","",(IF('3. Remove Empty Cells'!H131&gt;0, 100000, -88)))</f>
        <v>-88</v>
      </c>
      <c r="I131" s="4">
        <f>'3. Remove Empty Cells'!I131</f>
        <v>0.9194444444444444</v>
      </c>
      <c r="J131">
        <f>IF('3. Remove Empty Cells'!J131&lt;&gt;"",(IF('3. Remove Empty Cells'!J131&gt;0,100000,-88)),(IF(I131&lt;&gt;"",(IF(H131&gt;0,-88,100000)))))</f>
        <v>100000</v>
      </c>
    </row>
    <row r="132" spans="1:10" x14ac:dyDescent="0.2">
      <c r="A132" t="str">
        <f>'1. NOAA Data'!A132</f>
        <v>May</v>
      </c>
      <c r="B132">
        <f>'1. NOAA Data'!B132</f>
        <v>11</v>
      </c>
      <c r="C132" s="4">
        <f>'3. Remove Empty Cells'!C132</f>
        <v>0.17083333333333331</v>
      </c>
      <c r="D132">
        <f>IF('3. Remove Empty Cells'!D132="","",(IF('3. Remove Empty Cells'!D132&gt;0, 100000, -88)))</f>
        <v>-88</v>
      </c>
      <c r="E132" s="4">
        <f>'3. Remove Empty Cells'!E132</f>
        <v>0.4458333333333333</v>
      </c>
      <c r="F132">
        <f>IF('3. Remove Empty Cells'!F132="","",(IF('3. Remove Empty Cells'!F132&gt;0, 100000, -88)))</f>
        <v>100000</v>
      </c>
      <c r="G132" s="4">
        <f>'3. Remove Empty Cells'!G132</f>
        <v>0.69374999999999998</v>
      </c>
      <c r="H132">
        <f>IF('3. Remove Empty Cells'!H132="","",(IF('3. Remove Empty Cells'!H132&gt;0, 100000, -88)))</f>
        <v>-88</v>
      </c>
      <c r="I132" s="4">
        <f>'3. Remove Empty Cells'!I132</f>
        <v>0.96597222222222223</v>
      </c>
      <c r="J132">
        <f>IF('3. Remove Empty Cells'!J132&lt;&gt;"",(IF('3. Remove Empty Cells'!J132&gt;0,100000,-88)),(IF(I132&lt;&gt;"",(IF(H132&gt;0,-88,100000)))))</f>
        <v>100000</v>
      </c>
    </row>
    <row r="133" spans="1:10" x14ac:dyDescent="0.2">
      <c r="A133" t="str">
        <f>'1. NOAA Data'!A133</f>
        <v>May</v>
      </c>
      <c r="B133">
        <f>'1. NOAA Data'!B133</f>
        <v>12</v>
      </c>
      <c r="C133" s="4">
        <f>'3. Remove Empty Cells'!C133</f>
        <v>0.21597222222222223</v>
      </c>
      <c r="D133">
        <f>IF('3. Remove Empty Cells'!D133="","",(IF('3. Remove Empty Cells'!D133&gt;0, 100000, -88)))</f>
        <v>-88</v>
      </c>
      <c r="E133" s="4">
        <f>'3. Remove Empty Cells'!E133</f>
        <v>0.4909722222222222</v>
      </c>
      <c r="F133">
        <f>IF('3. Remove Empty Cells'!F133="","",(IF('3. Remove Empty Cells'!F133&gt;0, 100000, -88)))</f>
        <v>100000</v>
      </c>
      <c r="G133" s="4">
        <f>'3. Remove Empty Cells'!G133</f>
        <v>0.73819444444444438</v>
      </c>
      <c r="H133">
        <f>IF('3. Remove Empty Cells'!H133="","",(IF('3. Remove Empty Cells'!H133&gt;0, 100000, -88)))</f>
        <v>-88</v>
      </c>
      <c r="I133" s="4" t="str">
        <f>'3. Remove Empty Cells'!I133</f>
        <v/>
      </c>
      <c r="J133" t="b">
        <f>IF('3. Remove Empty Cells'!J133&lt;&gt;"",(IF('3. Remove Empty Cells'!J133&gt;0,100000,-88)),(IF(I133&lt;&gt;"",(IF(H133&gt;0,-88,100000)))))</f>
        <v>0</v>
      </c>
    </row>
    <row r="134" spans="1:10" x14ac:dyDescent="0.2">
      <c r="A134" t="str">
        <f>'1. NOAA Data'!A134</f>
        <v>May</v>
      </c>
      <c r="B134">
        <f>'1. NOAA Data'!B134</f>
        <v>13</v>
      </c>
      <c r="C134" s="4">
        <f>'3. Remove Empty Cells'!C134</f>
        <v>1.3194444444444444E-2</v>
      </c>
      <c r="D134">
        <f>IF('3. Remove Empty Cells'!D134="","",(IF('3. Remove Empty Cells'!D134&gt;0, 100000, -88)))</f>
        <v>100000</v>
      </c>
      <c r="E134" s="4">
        <f>'3. Remove Empty Cells'!E134</f>
        <v>0.26111111111111113</v>
      </c>
      <c r="F134">
        <f>IF('3. Remove Empty Cells'!F134="","",(IF('3. Remove Empty Cells'!F134&gt;0, 100000, -88)))</f>
        <v>-88</v>
      </c>
      <c r="G134" s="4">
        <f>'3. Remove Empty Cells'!G134</f>
        <v>0.53472222222222221</v>
      </c>
      <c r="H134">
        <f>IF('3. Remove Empty Cells'!H134="","",(IF('3. Remove Empty Cells'!H134&gt;0, 100000, -88)))</f>
        <v>100000</v>
      </c>
      <c r="I134" s="4">
        <f>'3. Remove Empty Cells'!I134</f>
        <v>0.78125</v>
      </c>
      <c r="J134">
        <f>IF('3. Remove Empty Cells'!J134&lt;&gt;"",(IF('3. Remove Empty Cells'!J134&gt;0,100000,-88)),(IF(I134&lt;&gt;"",(IF(H134&gt;0,-88,100000)))))</f>
        <v>-88</v>
      </c>
    </row>
    <row r="135" spans="1:10" x14ac:dyDescent="0.2">
      <c r="A135" t="str">
        <f>'1. NOAA Data'!A135</f>
        <v>May</v>
      </c>
      <c r="B135">
        <f>'1. NOAA Data'!B135</f>
        <v>14</v>
      </c>
      <c r="C135" s="4">
        <f>'3. Remove Empty Cells'!C135</f>
        <v>5.8333333333333327E-2</v>
      </c>
      <c r="D135">
        <f>IF('3. Remove Empty Cells'!D135="","",(IF('3. Remove Empty Cells'!D135&gt;0, 100000, -88)))</f>
        <v>100000</v>
      </c>
      <c r="E135" s="4">
        <f>'3. Remove Empty Cells'!E135</f>
        <v>0.30416666666666664</v>
      </c>
      <c r="F135">
        <f>IF('3. Remove Empty Cells'!F135="","",(IF('3. Remove Empty Cells'!F135&gt;0, 100000, -88)))</f>
        <v>-88</v>
      </c>
      <c r="G135" s="4">
        <f>'3. Remove Empty Cells'!G135</f>
        <v>0.57638888888888895</v>
      </c>
      <c r="H135">
        <f>IF('3. Remove Empty Cells'!H135="","",(IF('3. Remove Empty Cells'!H135&gt;0, 100000, -88)))</f>
        <v>100000</v>
      </c>
      <c r="I135" s="4">
        <f>'3. Remove Empty Cells'!I135</f>
        <v>0.8222222222222223</v>
      </c>
      <c r="J135">
        <f>IF('3. Remove Empty Cells'!J135&lt;&gt;"",(IF('3. Remove Empty Cells'!J135&gt;0,100000,-88)),(IF(I135&lt;&gt;"",(IF(H135&gt;0,-88,100000)))))</f>
        <v>-88</v>
      </c>
    </row>
    <row r="136" spans="1:10" x14ac:dyDescent="0.2">
      <c r="A136" t="str">
        <f>'1. NOAA Data'!A136</f>
        <v>May</v>
      </c>
      <c r="B136">
        <f>'1. NOAA Data'!B136</f>
        <v>15</v>
      </c>
      <c r="C136" s="4">
        <f>'3. Remove Empty Cells'!C136</f>
        <v>9.9999999999999992E-2</v>
      </c>
      <c r="D136">
        <f>IF('3. Remove Empty Cells'!D136="","",(IF('3. Remove Empty Cells'!D136&gt;0, 100000, -88)))</f>
        <v>100000</v>
      </c>
      <c r="E136" s="4">
        <f>'3. Remove Empty Cells'!E136</f>
        <v>0.3444444444444445</v>
      </c>
      <c r="F136">
        <f>IF('3. Remove Empty Cells'!F136="","",(IF('3. Remove Empty Cells'!F136&gt;0, 100000, -88)))</f>
        <v>-88</v>
      </c>
      <c r="G136" s="4">
        <f>'3. Remove Empty Cells'!G136</f>
        <v>0.61597222222222225</v>
      </c>
      <c r="H136">
        <f>IF('3. Remove Empty Cells'!H136="","",(IF('3. Remove Empty Cells'!H136&gt;0, 100000, -88)))</f>
        <v>100000</v>
      </c>
      <c r="I136" s="4">
        <f>'3. Remove Empty Cells'!I136</f>
        <v>0.8618055555555556</v>
      </c>
      <c r="J136">
        <f>IF('3. Remove Empty Cells'!J136&lt;&gt;"",(IF('3. Remove Empty Cells'!J136&gt;0,100000,-88)),(IF(I136&lt;&gt;"",(IF(H136&gt;0,-88,100000)))))</f>
        <v>-88</v>
      </c>
    </row>
    <row r="137" spans="1:10" x14ac:dyDescent="0.2">
      <c r="A137" t="str">
        <f>'1. NOAA Data'!A137</f>
        <v>May</v>
      </c>
      <c r="B137">
        <f>'1. NOAA Data'!B137</f>
        <v>16</v>
      </c>
      <c r="C137" s="4">
        <f>'3. Remove Empty Cells'!C137</f>
        <v>0.1388888888888889</v>
      </c>
      <c r="D137">
        <f>IF('3. Remove Empty Cells'!D137="","",(IF('3. Remove Empty Cells'!D137&gt;0, 100000, -88)))</f>
        <v>100000</v>
      </c>
      <c r="E137" s="4">
        <f>'3. Remove Empty Cells'!E137</f>
        <v>0.3833333333333333</v>
      </c>
      <c r="F137">
        <f>IF('3. Remove Empty Cells'!F137="","",(IF('3. Remove Empty Cells'!F137&gt;0, 100000, -88)))</f>
        <v>-88</v>
      </c>
      <c r="G137" s="4">
        <f>'3. Remove Empty Cells'!G137</f>
        <v>0.65277777777777779</v>
      </c>
      <c r="H137">
        <f>IF('3. Remove Empty Cells'!H137="","",(IF('3. Remove Empty Cells'!H137&gt;0, 100000, -88)))</f>
        <v>100000</v>
      </c>
      <c r="I137" s="4">
        <f>'3. Remove Empty Cells'!I137</f>
        <v>0.89861111111111114</v>
      </c>
      <c r="J137">
        <f>IF('3. Remove Empty Cells'!J137&lt;&gt;"",(IF('3. Remove Empty Cells'!J137&gt;0,100000,-88)),(IF(I137&lt;&gt;"",(IF(H137&gt;0,-88,100000)))))</f>
        <v>-88</v>
      </c>
    </row>
    <row r="138" spans="1:10" x14ac:dyDescent="0.2">
      <c r="A138" t="str">
        <f>'1. NOAA Data'!A138</f>
        <v>May</v>
      </c>
      <c r="B138">
        <f>'1. NOAA Data'!B138</f>
        <v>17</v>
      </c>
      <c r="C138" s="4">
        <f>'3. Remove Empty Cells'!C138</f>
        <v>0.17569444444444446</v>
      </c>
      <c r="D138">
        <f>IF('3. Remove Empty Cells'!D138="","",(IF('3. Remove Empty Cells'!D138&gt;0, 100000, -88)))</f>
        <v>100000</v>
      </c>
      <c r="E138" s="4">
        <f>'3. Remove Empty Cells'!E138</f>
        <v>0.41944444444444445</v>
      </c>
      <c r="F138">
        <f>IF('3. Remove Empty Cells'!F138="","",(IF('3. Remove Empty Cells'!F138&gt;0, 100000, -88)))</f>
        <v>-88</v>
      </c>
      <c r="G138" s="4">
        <f>'3. Remove Empty Cells'!G138</f>
        <v>0.68819444444444444</v>
      </c>
      <c r="H138">
        <f>IF('3. Remove Empty Cells'!H138="","",(IF('3. Remove Empty Cells'!H138&gt;0, 100000, -88)))</f>
        <v>100000</v>
      </c>
      <c r="I138" s="4">
        <f>'3. Remove Empty Cells'!I138</f>
        <v>0.93402777777777779</v>
      </c>
      <c r="J138">
        <f>IF('3. Remove Empty Cells'!J138&lt;&gt;"",(IF('3. Remove Empty Cells'!J138&gt;0,100000,-88)),(IF(I138&lt;&gt;"",(IF(H138&gt;0,-88,100000)))))</f>
        <v>-88</v>
      </c>
    </row>
    <row r="139" spans="1:10" x14ac:dyDescent="0.2">
      <c r="A139" t="str">
        <f>'1. NOAA Data'!A139</f>
        <v>May</v>
      </c>
      <c r="B139">
        <f>'1. NOAA Data'!B139</f>
        <v>18</v>
      </c>
      <c r="C139" s="4">
        <f>'3. Remove Empty Cells'!C139</f>
        <v>0.21111111111111111</v>
      </c>
      <c r="D139">
        <f>IF('3. Remove Empty Cells'!D139="","",(IF('3. Remove Empty Cells'!D139&gt;0, 100000, -88)))</f>
        <v>100000</v>
      </c>
      <c r="E139" s="4">
        <f>'3. Remove Empty Cells'!E139</f>
        <v>0.45416666666666666</v>
      </c>
      <c r="F139">
        <f>IF('3. Remove Empty Cells'!F139="","",(IF('3. Remove Empty Cells'!F139&gt;0, 100000, -88)))</f>
        <v>-88</v>
      </c>
      <c r="G139" s="4">
        <f>'3. Remove Empty Cells'!G139</f>
        <v>0.72291666666666676</v>
      </c>
      <c r="H139">
        <f>IF('3. Remove Empty Cells'!H139="","",(IF('3. Remove Empty Cells'!H139&gt;0, 100000, -88)))</f>
        <v>100000</v>
      </c>
      <c r="I139" s="4">
        <f>'3. Remove Empty Cells'!I139</f>
        <v>0.96875</v>
      </c>
      <c r="J139">
        <f>IF('3. Remove Empty Cells'!J139&lt;&gt;"",(IF('3. Remove Empty Cells'!J139&gt;0,100000,-88)),(IF(I139&lt;&gt;"",(IF(H139&gt;0,-88,100000)))))</f>
        <v>-88</v>
      </c>
    </row>
    <row r="140" spans="1:10" x14ac:dyDescent="0.2">
      <c r="A140" t="str">
        <f>'1. NOAA Data'!A140</f>
        <v>May</v>
      </c>
      <c r="B140">
        <f>'1. NOAA Data'!B140</f>
        <v>19</v>
      </c>
      <c r="C140" s="4">
        <f>'3. Remove Empty Cells'!C140</f>
        <v>0.24583333333333335</v>
      </c>
      <c r="D140">
        <f>IF('3. Remove Empty Cells'!D140="","",(IF('3. Remove Empty Cells'!D140&gt;0, 100000, -88)))</f>
        <v>100000</v>
      </c>
      <c r="E140" s="4">
        <f>'3. Remove Empty Cells'!E140</f>
        <v>0.48819444444444443</v>
      </c>
      <c r="F140">
        <f>IF('3. Remove Empty Cells'!F140="","",(IF('3. Remove Empty Cells'!F140&gt;0, 100000, -88)))</f>
        <v>-88</v>
      </c>
      <c r="G140" s="4">
        <f>'3. Remove Empty Cells'!G140</f>
        <v>0.75763888888888886</v>
      </c>
      <c r="H140">
        <f>IF('3. Remove Empty Cells'!H140="","",(IF('3. Remove Empty Cells'!H140&gt;0, 100000, -88)))</f>
        <v>100000</v>
      </c>
      <c r="I140" s="4" t="str">
        <f>'3. Remove Empty Cells'!I140</f>
        <v/>
      </c>
      <c r="J140" t="b">
        <f>IF('3. Remove Empty Cells'!J140&lt;&gt;"",(IF('3. Remove Empty Cells'!J140&gt;0,100000,-88)),(IF(I140&lt;&gt;"",(IF(H140&gt;0,-88,100000)))))</f>
        <v>0</v>
      </c>
    </row>
    <row r="141" spans="1:10" x14ac:dyDescent="0.2">
      <c r="A141" t="str">
        <f>'1. NOAA Data'!A141</f>
        <v>May</v>
      </c>
      <c r="B141">
        <f>'1. NOAA Data'!B141</f>
        <v>20</v>
      </c>
      <c r="C141" s="4">
        <f>'3. Remove Empty Cells'!C141</f>
        <v>2.7777777777777779E-3</v>
      </c>
      <c r="D141">
        <f>IF('3. Remove Empty Cells'!D141="","",(IF('3. Remove Empty Cells'!D141&gt;0, 100000, -88)))</f>
        <v>-88</v>
      </c>
      <c r="E141" s="4">
        <f>'3. Remove Empty Cells'!E141</f>
        <v>0.27986111111111112</v>
      </c>
      <c r="F141">
        <f>IF('3. Remove Empty Cells'!F141="","",(IF('3. Remove Empty Cells'!F141&gt;0, 100000, -88)))</f>
        <v>100000</v>
      </c>
      <c r="G141" s="4">
        <f>'3. Remove Empty Cells'!G141</f>
        <v>0.52222222222222225</v>
      </c>
      <c r="H141">
        <f>IF('3. Remove Empty Cells'!H141="","",(IF('3. Remove Empty Cells'!H141&gt;0, 100000, -88)))</f>
        <v>-88</v>
      </c>
      <c r="I141" s="4">
        <f>'3. Remove Empty Cells'!I141</f>
        <v>0.79166666666666663</v>
      </c>
      <c r="J141">
        <f>IF('3. Remove Empty Cells'!J141&lt;&gt;"",(IF('3. Remove Empty Cells'!J141&gt;0,100000,-88)),(IF(I141&lt;&gt;"",(IF(H141&gt;0,-88,100000)))))</f>
        <v>100000</v>
      </c>
    </row>
    <row r="142" spans="1:10" x14ac:dyDescent="0.2">
      <c r="A142" t="str">
        <f>'1. NOAA Data'!A142</f>
        <v>May</v>
      </c>
      <c r="B142">
        <f>'1. NOAA Data'!B142</f>
        <v>21</v>
      </c>
      <c r="C142" s="4">
        <f>'3. Remove Empty Cells'!C142</f>
        <v>3.6111111111111115E-2</v>
      </c>
      <c r="D142">
        <f>IF('3. Remove Empty Cells'!D142="","",(IF('3. Remove Empty Cells'!D142&gt;0, 100000, -88)))</f>
        <v>-88</v>
      </c>
      <c r="E142" s="4">
        <f>'3. Remove Empty Cells'!E142</f>
        <v>0.31388888888888888</v>
      </c>
      <c r="F142">
        <f>IF('3. Remove Empty Cells'!F142="","",(IF('3. Remove Empty Cells'!F142&gt;0, 100000, -88)))</f>
        <v>100000</v>
      </c>
      <c r="G142" s="4">
        <f>'3. Remove Empty Cells'!G142</f>
        <v>0.55555555555555558</v>
      </c>
      <c r="H142">
        <f>IF('3. Remove Empty Cells'!H142="","",(IF('3. Remove Empty Cells'!H142&gt;0, 100000, -88)))</f>
        <v>-88</v>
      </c>
      <c r="I142" s="4">
        <f>'3. Remove Empty Cells'!I142</f>
        <v>0.8256944444444444</v>
      </c>
      <c r="J142">
        <f>IF('3. Remove Empty Cells'!J142&lt;&gt;"",(IF('3. Remove Empty Cells'!J142&gt;0,100000,-88)),(IF(I142&lt;&gt;"",(IF(H142&gt;0,-88,100000)))))</f>
        <v>100000</v>
      </c>
    </row>
    <row r="143" spans="1:10" x14ac:dyDescent="0.2">
      <c r="A143" t="str">
        <f>'1. NOAA Data'!A143</f>
        <v>May</v>
      </c>
      <c r="B143">
        <f>'1. NOAA Data'!B143</f>
        <v>22</v>
      </c>
      <c r="C143" s="4">
        <f>'3. Remove Empty Cells'!C143</f>
        <v>7.013888888888889E-2</v>
      </c>
      <c r="D143">
        <f>IF('3. Remove Empty Cells'!D143="","",(IF('3. Remove Empty Cells'!D143&gt;0, 100000, -88)))</f>
        <v>-88</v>
      </c>
      <c r="E143" s="4">
        <f>'3. Remove Empty Cells'!E143</f>
        <v>0.34861111111111115</v>
      </c>
      <c r="F143">
        <f>IF('3. Remove Empty Cells'!F143="","",(IF('3. Remove Empty Cells'!F143&gt;0, 100000, -88)))</f>
        <v>100000</v>
      </c>
      <c r="G143" s="4">
        <f>'3. Remove Empty Cells'!G143</f>
        <v>0.58888888888888891</v>
      </c>
      <c r="H143">
        <f>IF('3. Remove Empty Cells'!H143="","",(IF('3. Remove Empty Cells'!H143&gt;0, 100000, -88)))</f>
        <v>-88</v>
      </c>
      <c r="I143" s="4">
        <f>'3. Remove Empty Cells'!I143</f>
        <v>0.86111111111111116</v>
      </c>
      <c r="J143">
        <f>IF('3. Remove Empty Cells'!J143&lt;&gt;"",(IF('3. Remove Empty Cells'!J143&gt;0,100000,-88)),(IF(I143&lt;&gt;"",(IF(H143&gt;0,-88,100000)))))</f>
        <v>100000</v>
      </c>
    </row>
    <row r="144" spans="1:10" x14ac:dyDescent="0.2">
      <c r="A144" t="str">
        <f>'1. NOAA Data'!A144</f>
        <v>May</v>
      </c>
      <c r="B144">
        <f>'1. NOAA Data'!B144</f>
        <v>23</v>
      </c>
      <c r="C144" s="4">
        <f>'3. Remove Empty Cells'!C144</f>
        <v>0.10416666666666667</v>
      </c>
      <c r="D144">
        <f>IF('3. Remove Empty Cells'!D144="","",(IF('3. Remove Empty Cells'!D144&gt;0, 100000, -88)))</f>
        <v>-88</v>
      </c>
      <c r="E144" s="4">
        <f>'3. Remove Empty Cells'!E144</f>
        <v>0.3833333333333333</v>
      </c>
      <c r="F144">
        <f>IF('3. Remove Empty Cells'!F144="","",(IF('3. Remove Empty Cells'!F144&gt;0, 100000, -88)))</f>
        <v>100000</v>
      </c>
      <c r="G144" s="4">
        <f>'3. Remove Empty Cells'!G144</f>
        <v>0.62361111111111112</v>
      </c>
      <c r="H144">
        <f>IF('3. Remove Empty Cells'!H144="","",(IF('3. Remove Empty Cells'!H144&gt;0, 100000, -88)))</f>
        <v>-88</v>
      </c>
      <c r="I144" s="4">
        <f>'3. Remove Empty Cells'!I144</f>
        <v>0.8979166666666667</v>
      </c>
      <c r="J144">
        <f>IF('3. Remove Empty Cells'!J144&lt;&gt;"",(IF('3. Remove Empty Cells'!J144&gt;0,100000,-88)),(IF(I144&lt;&gt;"",(IF(H144&gt;0,-88,100000)))))</f>
        <v>100000</v>
      </c>
    </row>
    <row r="145" spans="1:10" x14ac:dyDescent="0.2">
      <c r="A145" t="str">
        <f>'1. NOAA Data'!A145</f>
        <v>May</v>
      </c>
      <c r="B145">
        <f>'1. NOAA Data'!B145</f>
        <v>24</v>
      </c>
      <c r="C145" s="4">
        <f>'3. Remove Empty Cells'!C145</f>
        <v>0.13958333333333334</v>
      </c>
      <c r="D145">
        <f>IF('3. Remove Empty Cells'!D145="","",(IF('3. Remove Empty Cells'!D145&gt;0, 100000, -88)))</f>
        <v>-88</v>
      </c>
      <c r="E145" s="4">
        <f>'3. Remove Empty Cells'!E145</f>
        <v>0.41944444444444445</v>
      </c>
      <c r="F145">
        <f>IF('3. Remove Empty Cells'!F145="","",(IF('3. Remove Empty Cells'!F145&gt;0, 100000, -88)))</f>
        <v>100000</v>
      </c>
      <c r="G145" s="4">
        <f>'3. Remove Empty Cells'!G145</f>
        <v>0.65902777777777777</v>
      </c>
      <c r="H145">
        <f>IF('3. Remove Empty Cells'!H145="","",(IF('3. Remove Empty Cells'!H145&gt;0, 100000, -88)))</f>
        <v>-88</v>
      </c>
      <c r="I145" s="4">
        <f>'3. Remove Empty Cells'!I145</f>
        <v>0.93541666666666667</v>
      </c>
      <c r="J145">
        <f>IF('3. Remove Empty Cells'!J145&lt;&gt;"",(IF('3. Remove Empty Cells'!J145&gt;0,100000,-88)),(IF(I145&lt;&gt;"",(IF(H145&gt;0,-88,100000)))))</f>
        <v>100000</v>
      </c>
    </row>
    <row r="146" spans="1:10" x14ac:dyDescent="0.2">
      <c r="A146" t="str">
        <f>'1. NOAA Data'!A146</f>
        <v>May</v>
      </c>
      <c r="B146">
        <f>'1. NOAA Data'!B146</f>
        <v>25</v>
      </c>
      <c r="C146" s="4">
        <f>'3. Remove Empty Cells'!C146</f>
        <v>0.17569444444444446</v>
      </c>
      <c r="D146">
        <f>IF('3. Remove Empty Cells'!D146="","",(IF('3. Remove Empty Cells'!D146&gt;0, 100000, -88)))</f>
        <v>-88</v>
      </c>
      <c r="E146" s="4">
        <f>'3. Remove Empty Cells'!E146</f>
        <v>0.45555555555555555</v>
      </c>
      <c r="F146">
        <f>IF('3. Remove Empty Cells'!F146="","",(IF('3. Remove Empty Cells'!F146&gt;0, 100000, -88)))</f>
        <v>100000</v>
      </c>
      <c r="G146" s="4">
        <f>'3. Remove Empty Cells'!G146</f>
        <v>0.69513888888888886</v>
      </c>
      <c r="H146">
        <f>IF('3. Remove Empty Cells'!H146="","",(IF('3. Remove Empty Cells'!H146&gt;0, 100000, -88)))</f>
        <v>-88</v>
      </c>
      <c r="I146" s="4">
        <f>'3. Remove Empty Cells'!I146</f>
        <v>0.97291666666666676</v>
      </c>
      <c r="J146">
        <f>IF('3. Remove Empty Cells'!J146&lt;&gt;"",(IF('3. Remove Empty Cells'!J146&gt;0,100000,-88)),(IF(I146&lt;&gt;"",(IF(H146&gt;0,-88,100000)))))</f>
        <v>100000</v>
      </c>
    </row>
    <row r="147" spans="1:10" x14ac:dyDescent="0.2">
      <c r="A147" t="str">
        <f>'1. NOAA Data'!A147</f>
        <v>May</v>
      </c>
      <c r="B147">
        <f>'1. NOAA Data'!B147</f>
        <v>26</v>
      </c>
      <c r="C147" s="4">
        <f>'3. Remove Empty Cells'!C147</f>
        <v>0.21249999999999999</v>
      </c>
      <c r="D147">
        <f>IF('3. Remove Empty Cells'!D147="","",(IF('3. Remove Empty Cells'!D147&gt;0, 100000, -88)))</f>
        <v>-88</v>
      </c>
      <c r="E147" s="4">
        <f>'3. Remove Empty Cells'!E147</f>
        <v>0.4916666666666667</v>
      </c>
      <c r="F147">
        <f>IF('3. Remove Empty Cells'!F147="","",(IF('3. Remove Empty Cells'!F147&gt;0, 100000, -88)))</f>
        <v>100000</v>
      </c>
      <c r="G147" s="4">
        <f>'3. Remove Empty Cells'!G147</f>
        <v>0.73055555555555562</v>
      </c>
      <c r="H147">
        <f>IF('3. Remove Empty Cells'!H147="","",(IF('3. Remove Empty Cells'!H147&gt;0, 100000, -88)))</f>
        <v>-88</v>
      </c>
      <c r="I147" s="4" t="str">
        <f>'3. Remove Empty Cells'!I147</f>
        <v/>
      </c>
      <c r="J147" t="b">
        <f>IF('3. Remove Empty Cells'!J147&lt;&gt;"",(IF('3. Remove Empty Cells'!J147&gt;0,100000,-88)),(IF(I147&lt;&gt;"",(IF(H147&gt;0,-88,100000)))))</f>
        <v>0</v>
      </c>
    </row>
    <row r="148" spans="1:10" x14ac:dyDescent="0.2">
      <c r="A148" t="str">
        <f>'1. NOAA Data'!A148</f>
        <v>May</v>
      </c>
      <c r="B148">
        <f>'1. NOAA Data'!B148</f>
        <v>27</v>
      </c>
      <c r="C148" s="4">
        <f>'3. Remove Empty Cells'!C148</f>
        <v>9.7222222222222224E-3</v>
      </c>
      <c r="D148">
        <f>IF('3. Remove Empty Cells'!D148="","",(IF('3. Remove Empty Cells'!D148&gt;0, 100000, -88)))</f>
        <v>100000</v>
      </c>
      <c r="E148" s="4">
        <f>'3. Remove Empty Cells'!E148</f>
        <v>0.24861111111111112</v>
      </c>
      <c r="F148">
        <f>IF('3. Remove Empty Cells'!F148="","",(IF('3. Remove Empty Cells'!F148&gt;0, 100000, -88)))</f>
        <v>-88</v>
      </c>
      <c r="G148" s="4">
        <f>'3. Remove Empty Cells'!G148</f>
        <v>0.52638888888888891</v>
      </c>
      <c r="H148">
        <f>IF('3. Remove Empty Cells'!H148="","",(IF('3. Remove Empty Cells'!H148&gt;0, 100000, -88)))</f>
        <v>100000</v>
      </c>
      <c r="I148" s="4">
        <f>'3. Remove Empty Cells'!I148</f>
        <v>0.76527777777777783</v>
      </c>
      <c r="J148">
        <f>IF('3. Remove Empty Cells'!J148&lt;&gt;"",(IF('3. Remove Empty Cells'!J148&gt;0,100000,-88)),(IF(I148&lt;&gt;"",(IF(H148&gt;0,-88,100000)))))</f>
        <v>-88</v>
      </c>
    </row>
    <row r="149" spans="1:10" x14ac:dyDescent="0.2">
      <c r="A149" t="str">
        <f>'1. NOAA Data'!A149</f>
        <v>May</v>
      </c>
      <c r="B149">
        <f>'1. NOAA Data'!B149</f>
        <v>28</v>
      </c>
      <c r="C149" s="4">
        <f>'3. Remove Empty Cells'!C149</f>
        <v>4.4444444444444446E-2</v>
      </c>
      <c r="D149">
        <f>IF('3. Remove Empty Cells'!D149="","",(IF('3. Remove Empty Cells'!D149&gt;0, 100000, -88)))</f>
        <v>100000</v>
      </c>
      <c r="E149" s="4">
        <f>'3. Remove Empty Cells'!E149</f>
        <v>0.28333333333333333</v>
      </c>
      <c r="F149">
        <f>IF('3. Remove Empty Cells'!F149="","",(IF('3. Remove Empty Cells'!F149&gt;0, 100000, -88)))</f>
        <v>-88</v>
      </c>
      <c r="G149" s="4">
        <f>'3. Remove Empty Cells'!G149</f>
        <v>0.55972222222222223</v>
      </c>
      <c r="H149">
        <f>IF('3. Remove Empty Cells'!H149="","",(IF('3. Remove Empty Cells'!H149&gt;0, 100000, -88)))</f>
        <v>100000</v>
      </c>
      <c r="I149" s="4">
        <f>'3. Remove Empty Cells'!I149</f>
        <v>0.79861111111111116</v>
      </c>
      <c r="J149">
        <f>IF('3. Remove Empty Cells'!J149&lt;&gt;"",(IF('3. Remove Empty Cells'!J149&gt;0,100000,-88)),(IF(I149&lt;&gt;"",(IF(H149&gt;0,-88,100000)))))</f>
        <v>-88</v>
      </c>
    </row>
    <row r="150" spans="1:10" x14ac:dyDescent="0.2">
      <c r="A150" t="str">
        <f>'1. NOAA Data'!A150</f>
        <v>May</v>
      </c>
      <c r="B150">
        <f>'1. NOAA Data'!B150</f>
        <v>29</v>
      </c>
      <c r="C150" s="4">
        <f>'3. Remove Empty Cells'!C150</f>
        <v>7.7083333333333337E-2</v>
      </c>
      <c r="D150">
        <f>IF('3. Remove Empty Cells'!D150="","",(IF('3. Remove Empty Cells'!D150&gt;0, 100000, -88)))</f>
        <v>100000</v>
      </c>
      <c r="E150" s="4">
        <f>'3. Remove Empty Cells'!E150</f>
        <v>0.31597222222222221</v>
      </c>
      <c r="F150">
        <f>IF('3. Remove Empty Cells'!F150="","",(IF('3. Remove Empty Cells'!F150&gt;0, 100000, -88)))</f>
        <v>-88</v>
      </c>
      <c r="G150" s="4">
        <f>'3. Remove Empty Cells'!G150</f>
        <v>0.59027777777777779</v>
      </c>
      <c r="H150">
        <f>IF('3. Remove Empty Cells'!H150="","",(IF('3. Remove Empty Cells'!H150&gt;0, 100000, -88)))</f>
        <v>100000</v>
      </c>
      <c r="I150" s="4">
        <f>'3. Remove Empty Cells'!I150</f>
        <v>0.82986111111111116</v>
      </c>
      <c r="J150">
        <f>IF('3. Remove Empty Cells'!J150&lt;&gt;"",(IF('3. Remove Empty Cells'!J150&gt;0,100000,-88)),(IF(I150&lt;&gt;"",(IF(H150&gt;0,-88,100000)))))</f>
        <v>-88</v>
      </c>
    </row>
    <row r="151" spans="1:10" x14ac:dyDescent="0.2">
      <c r="A151" t="str">
        <f>'1. NOAA Data'!A151</f>
        <v>May</v>
      </c>
      <c r="B151">
        <f>'1. NOAA Data'!B151</f>
        <v>30</v>
      </c>
      <c r="C151" s="4">
        <f>'3. Remove Empty Cells'!C151</f>
        <v>0.10833333333333334</v>
      </c>
      <c r="D151">
        <f>IF('3. Remove Empty Cells'!D151="","",(IF('3. Remove Empty Cells'!D151&gt;0, 100000, -88)))</f>
        <v>100000</v>
      </c>
      <c r="E151" s="4">
        <f>'3. Remove Empty Cells'!E151</f>
        <v>0.34791666666666665</v>
      </c>
      <c r="F151">
        <f>IF('3. Remove Empty Cells'!F151="","",(IF('3. Remove Empty Cells'!F151&gt;0, 100000, -88)))</f>
        <v>-88</v>
      </c>
      <c r="G151" s="4">
        <f>'3. Remove Empty Cells'!G151</f>
        <v>0.61944444444444446</v>
      </c>
      <c r="H151">
        <f>IF('3. Remove Empty Cells'!H151="","",(IF('3. Remove Empty Cells'!H151&gt;0, 100000, -88)))</f>
        <v>100000</v>
      </c>
      <c r="I151" s="4">
        <f>'3. Remove Empty Cells'!I151</f>
        <v>0.86041666666666661</v>
      </c>
      <c r="J151">
        <f>IF('3. Remove Empty Cells'!J151&lt;&gt;"",(IF('3. Remove Empty Cells'!J151&gt;0,100000,-88)),(IF(I151&lt;&gt;"",(IF(H151&gt;0,-88,100000)))))</f>
        <v>-88</v>
      </c>
    </row>
    <row r="152" spans="1:10" x14ac:dyDescent="0.2">
      <c r="A152" t="str">
        <f>'1. NOAA Data'!A152</f>
        <v>May</v>
      </c>
      <c r="B152">
        <f>'1. NOAA Data'!B152</f>
        <v>31</v>
      </c>
      <c r="C152" s="4">
        <f>'3. Remove Empty Cells'!C152</f>
        <v>0.13749999999999998</v>
      </c>
      <c r="D152">
        <f>IF('3. Remove Empty Cells'!D152="","",(IF('3. Remove Empty Cells'!D152&gt;0, 100000, -88)))</f>
        <v>100000</v>
      </c>
      <c r="E152" s="4">
        <f>'3. Remove Empty Cells'!E152</f>
        <v>0.37847222222222227</v>
      </c>
      <c r="F152">
        <f>IF('3. Remove Empty Cells'!F152="","",(IF('3. Remove Empty Cells'!F152&gt;0, 100000, -88)))</f>
        <v>-88</v>
      </c>
      <c r="G152" s="4">
        <f>'3. Remove Empty Cells'!G152</f>
        <v>0.6479166666666667</v>
      </c>
      <c r="H152">
        <f>IF('3. Remove Empty Cells'!H152="","",(IF('3. Remove Empty Cells'!H152&gt;0, 100000, -88)))</f>
        <v>100000</v>
      </c>
      <c r="I152" s="4">
        <f>'3. Remove Empty Cells'!I152</f>
        <v>0.88958333333333339</v>
      </c>
      <c r="J152">
        <f>IF('3. Remove Empty Cells'!J152&lt;&gt;"",(IF('3. Remove Empty Cells'!J152&gt;0,100000,-88)),(IF(I152&lt;&gt;"",(IF(H152&gt;0,-88,100000)))))</f>
        <v>-88</v>
      </c>
    </row>
    <row r="153" spans="1:10" x14ac:dyDescent="0.2">
      <c r="A153" t="str">
        <f>'1. NOAA Data'!A153</f>
        <v>June</v>
      </c>
      <c r="B153">
        <f>'1. NOAA Data'!B153</f>
        <v>1</v>
      </c>
      <c r="C153" s="4">
        <f>'3. Remove Empty Cells'!C153</f>
        <v>0.16666666666666666</v>
      </c>
      <c r="D153">
        <f>IF('3. Remove Empty Cells'!D153="","",(IF('3. Remove Empty Cells'!D153&gt;0, 100000, -88)))</f>
        <v>100000</v>
      </c>
      <c r="E153" s="4">
        <f>'3. Remove Empty Cells'!E153</f>
        <v>0.40763888888888888</v>
      </c>
      <c r="F153">
        <f>IF('3. Remove Empty Cells'!F153="","",(IF('3. Remove Empty Cells'!F153&gt;0, 100000, -88)))</f>
        <v>-88</v>
      </c>
      <c r="G153" s="4">
        <f>'3. Remove Empty Cells'!G153</f>
        <v>0.67569444444444438</v>
      </c>
      <c r="H153">
        <f>IF('3. Remove Empty Cells'!H153="","",(IF('3. Remove Empty Cells'!H153&gt;0, 100000, -88)))</f>
        <v>100000</v>
      </c>
      <c r="I153" s="4">
        <f>'3. Remove Empty Cells'!I153</f>
        <v>0.91875000000000007</v>
      </c>
      <c r="J153">
        <f>IF('3. Remove Empty Cells'!J153&lt;&gt;"",(IF('3. Remove Empty Cells'!J153&gt;0,100000,-88)),(IF(I153&lt;&gt;"",(IF(H153&gt;0,-88,100000)))))</f>
        <v>-88</v>
      </c>
    </row>
    <row r="154" spans="1:10" x14ac:dyDescent="0.2">
      <c r="A154" t="str">
        <f>'1. NOAA Data'!A154</f>
        <v>June</v>
      </c>
      <c r="B154">
        <f>'1. NOAA Data'!B154</f>
        <v>2</v>
      </c>
      <c r="C154" s="4">
        <f>'3. Remove Empty Cells'!C154</f>
        <v>0.19513888888888889</v>
      </c>
      <c r="D154">
        <f>IF('3. Remove Empty Cells'!D154="","",(IF('3. Remove Empty Cells'!D154&gt;0, 100000, -88)))</f>
        <v>100000</v>
      </c>
      <c r="E154" s="4">
        <f>'3. Remove Empty Cells'!E154</f>
        <v>0.4368055555555555</v>
      </c>
      <c r="F154">
        <f>IF('3. Remove Empty Cells'!F154="","",(IF('3. Remove Empty Cells'!F154&gt;0, 100000, -88)))</f>
        <v>-88</v>
      </c>
      <c r="G154" s="4">
        <f>'3. Remove Empty Cells'!G154</f>
        <v>0.70347222222222217</v>
      </c>
      <c r="H154">
        <f>IF('3. Remove Empty Cells'!H154="","",(IF('3. Remove Empty Cells'!H154&gt;0, 100000, -88)))</f>
        <v>100000</v>
      </c>
      <c r="I154" s="4">
        <f>'3. Remove Empty Cells'!I154</f>
        <v>0.94791666666666663</v>
      </c>
      <c r="J154">
        <f>IF('3. Remove Empty Cells'!J154&lt;&gt;"",(IF('3. Remove Empty Cells'!J154&gt;0,100000,-88)),(IF(I154&lt;&gt;"",(IF(H154&gt;0,-88,100000)))))</f>
        <v>-88</v>
      </c>
    </row>
    <row r="155" spans="1:10" x14ac:dyDescent="0.2">
      <c r="A155" t="str">
        <f>'1. NOAA Data'!A155</f>
        <v>June</v>
      </c>
      <c r="B155">
        <f>'1. NOAA Data'!B155</f>
        <v>3</v>
      </c>
      <c r="C155" s="4">
        <f>'3. Remove Empty Cells'!C155</f>
        <v>0.22430555555555556</v>
      </c>
      <c r="D155">
        <f>IF('3. Remove Empty Cells'!D155="","",(IF('3. Remove Empty Cells'!D155&gt;0, 100000, -88)))</f>
        <v>100000</v>
      </c>
      <c r="E155" s="4">
        <f>'3. Remove Empty Cells'!E155</f>
        <v>0.46666666666666662</v>
      </c>
      <c r="F155">
        <f>IF('3. Remove Empty Cells'!F155="","",(IF('3. Remove Empty Cells'!F155&gt;0, 100000, -88)))</f>
        <v>-88</v>
      </c>
      <c r="G155" s="4">
        <f>'3. Remove Empty Cells'!G155</f>
        <v>0.7319444444444444</v>
      </c>
      <c r="H155">
        <f>IF('3. Remove Empty Cells'!H155="","",(IF('3. Remove Empty Cells'!H155&gt;0, 100000, -88)))</f>
        <v>100000</v>
      </c>
      <c r="I155" s="4">
        <f>'3. Remove Empty Cells'!I155</f>
        <v>0.9784722222222223</v>
      </c>
      <c r="J155">
        <f>IF('3. Remove Empty Cells'!J155&lt;&gt;"",(IF('3. Remove Empty Cells'!J155&gt;0,100000,-88)),(IF(I155&lt;&gt;"",(IF(H155&gt;0,-88,100000)))))</f>
        <v>-88</v>
      </c>
    </row>
    <row r="156" spans="1:10" x14ac:dyDescent="0.2">
      <c r="A156" t="str">
        <f>'1. NOAA Data'!A156</f>
        <v>June</v>
      </c>
      <c r="B156">
        <f>'1. NOAA Data'!B156</f>
        <v>4</v>
      </c>
      <c r="C156" s="4">
        <f>'3. Remove Empty Cells'!C156</f>
        <v>0.25416666666666665</v>
      </c>
      <c r="D156">
        <f>IF('3. Remove Empty Cells'!D156="","",(IF('3. Remove Empty Cells'!D156&gt;0, 100000, -88)))</f>
        <v>100000</v>
      </c>
      <c r="E156" s="4">
        <f>'3. Remove Empty Cells'!E156</f>
        <v>0.49652777777777773</v>
      </c>
      <c r="F156">
        <f>IF('3. Remove Empty Cells'!F156="","",(IF('3. Remove Empty Cells'!F156&gt;0, 100000, -88)))</f>
        <v>-88</v>
      </c>
      <c r="G156" s="4">
        <f>'3. Remove Empty Cells'!G156</f>
        <v>0.76180555555555562</v>
      </c>
      <c r="H156">
        <f>IF('3. Remove Empty Cells'!H156="","",(IF('3. Remove Empty Cells'!H156&gt;0, 100000, -88)))</f>
        <v>100000</v>
      </c>
      <c r="I156" s="4" t="str">
        <f>'3. Remove Empty Cells'!I156</f>
        <v/>
      </c>
      <c r="J156" t="b">
        <f>IF('3. Remove Empty Cells'!J156&lt;&gt;"",(IF('3. Remove Empty Cells'!J156&gt;0,100000,-88)),(IF(I156&lt;&gt;"",(IF(H156&gt;0,-88,100000)))))</f>
        <v>0</v>
      </c>
    </row>
    <row r="157" spans="1:10" x14ac:dyDescent="0.2">
      <c r="A157" t="str">
        <f>'1. NOAA Data'!A157</f>
        <v>June</v>
      </c>
      <c r="B157">
        <f>'1. NOAA Data'!B157</f>
        <v>5</v>
      </c>
      <c r="C157" s="4">
        <f>'3. Remove Empty Cells'!C157</f>
        <v>9.7222222222222224E-3</v>
      </c>
      <c r="D157">
        <f>IF('3. Remove Empty Cells'!D157="","",(IF('3. Remove Empty Cells'!D157&gt;0, 100000, -88)))</f>
        <v>-88</v>
      </c>
      <c r="E157" s="4">
        <f>'3. Remove Empty Cells'!E157</f>
        <v>0.28541666666666665</v>
      </c>
      <c r="F157">
        <f>IF('3. Remove Empty Cells'!F157="","",(IF('3. Remove Empty Cells'!F157&gt;0, 100000, -88)))</f>
        <v>100000</v>
      </c>
      <c r="G157" s="4">
        <f>'3. Remove Empty Cells'!G157</f>
        <v>0.52847222222222223</v>
      </c>
      <c r="H157">
        <f>IF('3. Remove Empty Cells'!H157="","",(IF('3. Remove Empty Cells'!H157&gt;0, 100000, -88)))</f>
        <v>-88</v>
      </c>
      <c r="I157" s="4">
        <f>'3. Remove Empty Cells'!I157</f>
        <v>0.7944444444444444</v>
      </c>
      <c r="J157">
        <f>IF('3. Remove Empty Cells'!J157&lt;&gt;"",(IF('3. Remove Empty Cells'!J157&gt;0,100000,-88)),(IF(I157&lt;&gt;"",(IF(H157&gt;0,-88,100000)))))</f>
        <v>100000</v>
      </c>
    </row>
    <row r="158" spans="1:10" x14ac:dyDescent="0.2">
      <c r="A158" t="str">
        <f>'1. NOAA Data'!A158</f>
        <v>June</v>
      </c>
      <c r="B158">
        <f>'1. NOAA Data'!B158</f>
        <v>6</v>
      </c>
      <c r="C158" s="4">
        <f>'3. Remove Empty Cells'!C158</f>
        <v>4.2361111111111106E-2</v>
      </c>
      <c r="D158">
        <f>IF('3. Remove Empty Cells'!D158="","",(IF('3. Remove Empty Cells'!D158&gt;0, 100000, -88)))</f>
        <v>-88</v>
      </c>
      <c r="E158" s="4">
        <f>'3. Remove Empty Cells'!E158</f>
        <v>0.31805555555555554</v>
      </c>
      <c r="F158">
        <f>IF('3. Remove Empty Cells'!F158="","",(IF('3. Remove Empty Cells'!F158&gt;0, 100000, -88)))</f>
        <v>100000</v>
      </c>
      <c r="G158" s="4">
        <f>'3. Remove Empty Cells'!G158</f>
        <v>0.56180555555555556</v>
      </c>
      <c r="H158">
        <f>IF('3. Remove Empty Cells'!H158="","",(IF('3. Remove Empty Cells'!H158&gt;0, 100000, -88)))</f>
        <v>-88</v>
      </c>
      <c r="I158" s="4">
        <f>'3. Remove Empty Cells'!I158</f>
        <v>0.82986111111111116</v>
      </c>
      <c r="J158">
        <f>IF('3. Remove Empty Cells'!J158&lt;&gt;"",(IF('3. Remove Empty Cells'!J158&gt;0,100000,-88)),(IF(I158&lt;&gt;"",(IF(H158&gt;0,-88,100000)))))</f>
        <v>100000</v>
      </c>
    </row>
    <row r="159" spans="1:10" x14ac:dyDescent="0.2">
      <c r="A159" t="str">
        <f>'1. NOAA Data'!A159</f>
        <v>June</v>
      </c>
      <c r="B159">
        <f>'1. NOAA Data'!B159</f>
        <v>7</v>
      </c>
      <c r="C159" s="4">
        <f>'3. Remove Empty Cells'!C159</f>
        <v>7.8472222222222221E-2</v>
      </c>
      <c r="D159">
        <f>IF('3. Remove Empty Cells'!D159="","",(IF('3. Remove Empty Cells'!D159&gt;0, 100000, -88)))</f>
        <v>-88</v>
      </c>
      <c r="E159" s="4">
        <f>'3. Remove Empty Cells'!E159</f>
        <v>0.35416666666666669</v>
      </c>
      <c r="F159">
        <f>IF('3. Remove Empty Cells'!F159="","",(IF('3. Remove Empty Cells'!F159&gt;0, 100000, -88)))</f>
        <v>100000</v>
      </c>
      <c r="G159" s="4">
        <f>'3. Remove Empty Cells'!G159</f>
        <v>0.59861111111111109</v>
      </c>
      <c r="H159">
        <f>IF('3. Remove Empty Cells'!H159="","",(IF('3. Remove Empty Cells'!H159&gt;0, 100000, -88)))</f>
        <v>-88</v>
      </c>
      <c r="I159" s="4">
        <f>'3. Remove Empty Cells'!I159</f>
        <v>0.86875000000000002</v>
      </c>
      <c r="J159">
        <f>IF('3. Remove Empty Cells'!J159&lt;&gt;"",(IF('3. Remove Empty Cells'!J159&gt;0,100000,-88)),(IF(I159&lt;&gt;"",(IF(H159&gt;0,-88,100000)))))</f>
        <v>100000</v>
      </c>
    </row>
    <row r="160" spans="1:10" x14ac:dyDescent="0.2">
      <c r="A160" t="str">
        <f>'1. NOAA Data'!A160</f>
        <v>June</v>
      </c>
      <c r="B160">
        <f>'1. NOAA Data'!B160</f>
        <v>8</v>
      </c>
      <c r="C160" s="4">
        <f>'3. Remove Empty Cells'!C160</f>
        <v>0.11666666666666665</v>
      </c>
      <c r="D160">
        <f>IF('3. Remove Empty Cells'!D160="","",(IF('3. Remove Empty Cells'!D160&gt;0, 100000, -88)))</f>
        <v>-88</v>
      </c>
      <c r="E160" s="4">
        <f>'3. Remove Empty Cells'!E160</f>
        <v>0.39305555555555555</v>
      </c>
      <c r="F160">
        <f>IF('3. Remove Empty Cells'!F160="","",(IF('3. Remove Empty Cells'!F160&gt;0, 100000, -88)))</f>
        <v>100000</v>
      </c>
      <c r="G160" s="4">
        <f>'3. Remove Empty Cells'!G160</f>
        <v>0.6381944444444444</v>
      </c>
      <c r="H160">
        <f>IF('3. Remove Empty Cells'!H160="","",(IF('3. Remove Empty Cells'!H160&gt;0, 100000, -88)))</f>
        <v>-88</v>
      </c>
      <c r="I160" s="4">
        <f>'3. Remove Empty Cells'!I160</f>
        <v>0.91180555555555554</v>
      </c>
      <c r="J160">
        <f>IF('3. Remove Empty Cells'!J160&lt;&gt;"",(IF('3. Remove Empty Cells'!J160&gt;0,100000,-88)),(IF(I160&lt;&gt;"",(IF(H160&gt;0,-88,100000)))))</f>
        <v>100000</v>
      </c>
    </row>
    <row r="161" spans="1:10" x14ac:dyDescent="0.2">
      <c r="A161" t="str">
        <f>'1. NOAA Data'!A161</f>
        <v>June</v>
      </c>
      <c r="B161">
        <f>'1. NOAA Data'!B161</f>
        <v>9</v>
      </c>
      <c r="C161" s="4">
        <f>'3. Remove Empty Cells'!C161</f>
        <v>0.15833333333333333</v>
      </c>
      <c r="D161">
        <f>IF('3. Remove Empty Cells'!D161="","",(IF('3. Remove Empty Cells'!D161&gt;0, 100000, -88)))</f>
        <v>-88</v>
      </c>
      <c r="E161" s="4">
        <f>'3. Remove Empty Cells'!E161</f>
        <v>0.43472222222222223</v>
      </c>
      <c r="F161">
        <f>IF('3. Remove Empty Cells'!F161="","",(IF('3. Remove Empty Cells'!F161&gt;0, 100000, -88)))</f>
        <v>100000</v>
      </c>
      <c r="G161" s="4">
        <f>'3. Remove Empty Cells'!G161</f>
        <v>0.67986111111111114</v>
      </c>
      <c r="H161">
        <f>IF('3. Remove Empty Cells'!H161="","",(IF('3. Remove Empty Cells'!H161&gt;0, 100000, -88)))</f>
        <v>-88</v>
      </c>
      <c r="I161" s="4">
        <f>'3. Remove Empty Cells'!I161</f>
        <v>0.95694444444444438</v>
      </c>
      <c r="J161">
        <f>IF('3. Remove Empty Cells'!J161&lt;&gt;"",(IF('3. Remove Empty Cells'!J161&gt;0,100000,-88)),(IF(I161&lt;&gt;"",(IF(H161&gt;0,-88,100000)))))</f>
        <v>100000</v>
      </c>
    </row>
    <row r="162" spans="1:10" x14ac:dyDescent="0.2">
      <c r="A162" t="str">
        <f>'1. NOAA Data'!A162</f>
        <v>June</v>
      </c>
      <c r="B162">
        <f>'1. NOAA Data'!B162</f>
        <v>10</v>
      </c>
      <c r="C162" s="4">
        <f>'3. Remove Empty Cells'!C162</f>
        <v>0.20208333333333331</v>
      </c>
      <c r="D162">
        <f>IF('3. Remove Empty Cells'!D162="","",(IF('3. Remove Empty Cells'!D162&gt;0, 100000, -88)))</f>
        <v>-88</v>
      </c>
      <c r="E162" s="4">
        <f>'3. Remove Empty Cells'!E162</f>
        <v>0.47847222222222219</v>
      </c>
      <c r="F162">
        <f>IF('3. Remove Empty Cells'!F162="","",(IF('3. Remove Empty Cells'!F162&gt;0, 100000, -88)))</f>
        <v>100000</v>
      </c>
      <c r="G162" s="4">
        <f>'3. Remove Empty Cells'!G162</f>
        <v>0.72361111111111109</v>
      </c>
      <c r="H162">
        <f>IF('3. Remove Empty Cells'!H162="","",(IF('3. Remove Empty Cells'!H162&gt;0, 100000, -88)))</f>
        <v>-88</v>
      </c>
      <c r="I162" s="4" t="str">
        <f>'3. Remove Empty Cells'!I162</f>
        <v/>
      </c>
      <c r="J162" t="b">
        <f>IF('3. Remove Empty Cells'!J162&lt;&gt;"",(IF('3. Remove Empty Cells'!J162&gt;0,100000,-88)),(IF(I162&lt;&gt;"",(IF(H162&gt;0,-88,100000)))))</f>
        <v>0</v>
      </c>
    </row>
    <row r="163" spans="1:10" x14ac:dyDescent="0.2">
      <c r="A163" t="str">
        <f>'1. NOAA Data'!A163</f>
        <v>June</v>
      </c>
      <c r="B163">
        <f>'1. NOAA Data'!B163</f>
        <v>11</v>
      </c>
      <c r="C163" s="4">
        <f>'3. Remove Empty Cells'!C163</f>
        <v>2.7777777777777779E-3</v>
      </c>
      <c r="D163">
        <f>IF('3. Remove Empty Cells'!D163="","",(IF('3. Remove Empty Cells'!D163&gt;0, 100000, -88)))</f>
        <v>100000</v>
      </c>
      <c r="E163" s="4">
        <f>'3. Remove Empty Cells'!E163</f>
        <v>0.24652777777777779</v>
      </c>
      <c r="F163">
        <f>IF('3. Remove Empty Cells'!F163="","",(IF('3. Remove Empty Cells'!F163&gt;0, 100000, -88)))</f>
        <v>-88</v>
      </c>
      <c r="G163" s="4">
        <f>'3. Remove Empty Cells'!G163</f>
        <v>0.52222222222222225</v>
      </c>
      <c r="H163">
        <f>IF('3. Remove Empty Cells'!H163="","",(IF('3. Remove Empty Cells'!H163&gt;0, 100000, -88)))</f>
        <v>100000</v>
      </c>
      <c r="I163" s="4">
        <f>'3. Remove Empty Cells'!I163</f>
        <v>0.76666666666666661</v>
      </c>
      <c r="J163">
        <f>IF('3. Remove Empty Cells'!J163&lt;&gt;"",(IF('3. Remove Empty Cells'!J163&gt;0,100000,-88)),(IF(I163&lt;&gt;"",(IF(H163&gt;0,-88,100000)))))</f>
        <v>-88</v>
      </c>
    </row>
    <row r="164" spans="1:10" x14ac:dyDescent="0.2">
      <c r="A164" t="str">
        <f>'1. NOAA Data'!A164</f>
        <v>June</v>
      </c>
      <c r="B164">
        <f>'1. NOAA Data'!B164</f>
        <v>12</v>
      </c>
      <c r="C164" s="4">
        <f>'3. Remove Empty Cells'!C164</f>
        <v>4.7222222222222221E-2</v>
      </c>
      <c r="D164">
        <f>IF('3. Remove Empty Cells'!D164="","",(IF('3. Remove Empty Cells'!D164&gt;0, 100000, -88)))</f>
        <v>100000</v>
      </c>
      <c r="E164" s="4">
        <f>'3. Remove Empty Cells'!E164</f>
        <v>0.28958333333333336</v>
      </c>
      <c r="F164">
        <f>IF('3. Remove Empty Cells'!F164="","",(IF('3. Remove Empty Cells'!F164&gt;0, 100000, -88)))</f>
        <v>-88</v>
      </c>
      <c r="G164" s="4">
        <f>'3. Remove Empty Cells'!G164</f>
        <v>0.56388888888888888</v>
      </c>
      <c r="H164">
        <f>IF('3. Remove Empty Cells'!H164="","",(IF('3. Remove Empty Cells'!H164&gt;0, 100000, -88)))</f>
        <v>100000</v>
      </c>
      <c r="I164" s="4">
        <f>'3. Remove Empty Cells'!I164</f>
        <v>0.80833333333333324</v>
      </c>
      <c r="J164">
        <f>IF('3. Remove Empty Cells'!J164&lt;&gt;"",(IF('3. Remove Empty Cells'!J164&gt;0,100000,-88)),(IF(I164&lt;&gt;"",(IF(H164&gt;0,-88,100000)))))</f>
        <v>-88</v>
      </c>
    </row>
    <row r="165" spans="1:10" x14ac:dyDescent="0.2">
      <c r="A165" t="str">
        <f>'1. NOAA Data'!A165</f>
        <v>June</v>
      </c>
      <c r="B165">
        <f>'1. NOAA Data'!B165</f>
        <v>13</v>
      </c>
      <c r="C165" s="4">
        <f>'3. Remove Empty Cells'!C165</f>
        <v>8.9583333333333334E-2</v>
      </c>
      <c r="D165">
        <f>IF('3. Remove Empty Cells'!D165="","",(IF('3. Remove Empty Cells'!D165&gt;0, 100000, -88)))</f>
        <v>100000</v>
      </c>
      <c r="E165" s="4">
        <f>'3. Remove Empty Cells'!E165</f>
        <v>0.33055555555555555</v>
      </c>
      <c r="F165">
        <f>IF('3. Remove Empty Cells'!F165="","",(IF('3. Remove Empty Cells'!F165&gt;0, 100000, -88)))</f>
        <v>-88</v>
      </c>
      <c r="G165" s="4">
        <f>'3. Remove Empty Cells'!G165</f>
        <v>0.60347222222222219</v>
      </c>
      <c r="H165">
        <f>IF('3. Remove Empty Cells'!H165="","",(IF('3. Remove Empty Cells'!H165&gt;0, 100000, -88)))</f>
        <v>100000</v>
      </c>
      <c r="I165" s="4">
        <f>'3. Remove Empty Cells'!I165</f>
        <v>0.84791666666666676</v>
      </c>
      <c r="J165">
        <f>IF('3. Remove Empty Cells'!J165&lt;&gt;"",(IF('3. Remove Empty Cells'!J165&gt;0,100000,-88)),(IF(I165&lt;&gt;"",(IF(H165&gt;0,-88,100000)))))</f>
        <v>-88</v>
      </c>
    </row>
    <row r="166" spans="1:10" x14ac:dyDescent="0.2">
      <c r="A166" t="str">
        <f>'1. NOAA Data'!A166</f>
        <v>June</v>
      </c>
      <c r="B166">
        <f>'1. NOAA Data'!B166</f>
        <v>14</v>
      </c>
      <c r="C166" s="4">
        <f>'3. Remove Empty Cells'!C166</f>
        <v>0.12847222222222224</v>
      </c>
      <c r="D166">
        <f>IF('3. Remove Empty Cells'!D166="","",(IF('3. Remove Empty Cells'!D166&gt;0, 100000, -88)))</f>
        <v>100000</v>
      </c>
      <c r="E166" s="4">
        <f>'3. Remove Empty Cells'!E166</f>
        <v>0.36874999999999997</v>
      </c>
      <c r="F166">
        <f>IF('3. Remove Empty Cells'!F166="","",(IF('3. Remove Empty Cells'!F166&gt;0, 100000, -88)))</f>
        <v>-88</v>
      </c>
      <c r="G166" s="4">
        <f>'3. Remove Empty Cells'!G166</f>
        <v>0.64097222222222217</v>
      </c>
      <c r="H166">
        <f>IF('3. Remove Empty Cells'!H166="","",(IF('3. Remove Empty Cells'!H166&gt;0, 100000, -88)))</f>
        <v>100000</v>
      </c>
      <c r="I166" s="4">
        <f>'3. Remove Empty Cells'!I166</f>
        <v>0.8847222222222223</v>
      </c>
      <c r="J166">
        <f>IF('3. Remove Empty Cells'!J166&lt;&gt;"",(IF('3. Remove Empty Cells'!J166&gt;0,100000,-88)),(IF(I166&lt;&gt;"",(IF(H166&gt;0,-88,100000)))))</f>
        <v>-88</v>
      </c>
    </row>
    <row r="167" spans="1:10" x14ac:dyDescent="0.2">
      <c r="A167" t="str">
        <f>'1. NOAA Data'!A167</f>
        <v>June</v>
      </c>
      <c r="B167">
        <f>'1. NOAA Data'!B167</f>
        <v>15</v>
      </c>
      <c r="C167" s="4">
        <f>'3. Remove Empty Cells'!C167</f>
        <v>0.16527777777777777</v>
      </c>
      <c r="D167">
        <f>IF('3. Remove Empty Cells'!D167="","",(IF('3. Remove Empty Cells'!D167&gt;0, 100000, -88)))</f>
        <v>100000</v>
      </c>
      <c r="E167" s="4">
        <f>'3. Remove Empty Cells'!E167</f>
        <v>0.40486111111111112</v>
      </c>
      <c r="F167">
        <f>IF('3. Remove Empty Cells'!F167="","",(IF('3. Remove Empty Cells'!F167&gt;0, 100000, -88)))</f>
        <v>-88</v>
      </c>
      <c r="G167" s="4">
        <f>'3. Remove Empty Cells'!G167</f>
        <v>0.67638888888888893</v>
      </c>
      <c r="H167">
        <f>IF('3. Remove Empty Cells'!H167="","",(IF('3. Remove Empty Cells'!H167&gt;0, 100000, -88)))</f>
        <v>100000</v>
      </c>
      <c r="I167" s="4">
        <f>'3. Remove Empty Cells'!I167</f>
        <v>0.92013888888888884</v>
      </c>
      <c r="J167">
        <f>IF('3. Remove Empty Cells'!J167&lt;&gt;"",(IF('3. Remove Empty Cells'!J167&gt;0,100000,-88)),(IF(I167&lt;&gt;"",(IF(H167&gt;0,-88,100000)))))</f>
        <v>-88</v>
      </c>
    </row>
    <row r="168" spans="1:10" x14ac:dyDescent="0.2">
      <c r="A168" t="str">
        <f>'1. NOAA Data'!A168</f>
        <v>June</v>
      </c>
      <c r="B168">
        <f>'1. NOAA Data'!B168</f>
        <v>16</v>
      </c>
      <c r="C168" s="4">
        <f>'3. Remove Empty Cells'!C168</f>
        <v>0.19999999999999998</v>
      </c>
      <c r="D168">
        <f>IF('3. Remove Empty Cells'!D168="","",(IF('3. Remove Empty Cells'!D168&gt;0, 100000, -88)))</f>
        <v>100000</v>
      </c>
      <c r="E168" s="4">
        <f>'3. Remove Empty Cells'!E168</f>
        <v>0.43958333333333338</v>
      </c>
      <c r="F168">
        <f>IF('3. Remove Empty Cells'!F168="","",(IF('3. Remove Empty Cells'!F168&gt;0, 100000, -88)))</f>
        <v>-88</v>
      </c>
      <c r="G168" s="4">
        <f>'3. Remove Empty Cells'!G168</f>
        <v>0.7104166666666667</v>
      </c>
      <c r="H168">
        <f>IF('3. Remove Empty Cells'!H168="","",(IF('3. Remove Empty Cells'!H168&gt;0, 100000, -88)))</f>
        <v>100000</v>
      </c>
      <c r="I168" s="4">
        <f>'3. Remove Empty Cells'!I168</f>
        <v>0.95416666666666661</v>
      </c>
      <c r="J168">
        <f>IF('3. Remove Empty Cells'!J168&lt;&gt;"",(IF('3. Remove Empty Cells'!J168&gt;0,100000,-88)),(IF(I168&lt;&gt;"",(IF(H168&gt;0,-88,100000)))))</f>
        <v>-88</v>
      </c>
    </row>
    <row r="169" spans="1:10" x14ac:dyDescent="0.2">
      <c r="A169" t="str">
        <f>'1. NOAA Data'!A169</f>
        <v>June</v>
      </c>
      <c r="B169">
        <f>'1. NOAA Data'!B169</f>
        <v>17</v>
      </c>
      <c r="C169" s="4">
        <f>'3. Remove Empty Cells'!C169</f>
        <v>0.23333333333333331</v>
      </c>
      <c r="D169">
        <f>IF('3. Remove Empty Cells'!D169="","",(IF('3. Remove Empty Cells'!D169&gt;0, 100000, -88)))</f>
        <v>100000</v>
      </c>
      <c r="E169" s="4">
        <f>'3. Remove Empty Cells'!E169</f>
        <v>0.47222222222222227</v>
      </c>
      <c r="F169">
        <f>IF('3. Remove Empty Cells'!F169="","",(IF('3. Remove Empty Cells'!F169&gt;0, 100000, -88)))</f>
        <v>-88</v>
      </c>
      <c r="G169" s="4">
        <f>'3. Remove Empty Cells'!G169</f>
        <v>0.74375000000000002</v>
      </c>
      <c r="H169">
        <f>IF('3. Remove Empty Cells'!H169="","",(IF('3. Remove Empty Cells'!H169&gt;0, 100000, -88)))</f>
        <v>100000</v>
      </c>
      <c r="I169" s="4">
        <f>'3. Remove Empty Cells'!I169</f>
        <v>0.9868055555555556</v>
      </c>
      <c r="J169">
        <f>IF('3. Remove Empty Cells'!J169&lt;&gt;"",(IF('3. Remove Empty Cells'!J169&gt;0,100000,-88)),(IF(I169&lt;&gt;"",(IF(H169&gt;0,-88,100000)))))</f>
        <v>-88</v>
      </c>
    </row>
    <row r="170" spans="1:10" x14ac:dyDescent="0.2">
      <c r="A170" t="str">
        <f>'1. NOAA Data'!A170</f>
        <v>June</v>
      </c>
      <c r="B170">
        <f>'1. NOAA Data'!B170</f>
        <v>18</v>
      </c>
      <c r="C170" s="4">
        <f>'3. Remove Empty Cells'!C170</f>
        <v>0.26527777777777778</v>
      </c>
      <c r="D170">
        <f>IF('3. Remove Empty Cells'!D170="","",(IF('3. Remove Empty Cells'!D170&gt;0, 100000, -88)))</f>
        <v>100000</v>
      </c>
      <c r="E170" s="4">
        <f>'3. Remove Empty Cells'!E170</f>
        <v>0.50416666666666665</v>
      </c>
      <c r="F170">
        <f>IF('3. Remove Empty Cells'!F170="","",(IF('3. Remove Empty Cells'!F170&gt;0, 100000, -88)))</f>
        <v>-88</v>
      </c>
      <c r="G170" s="4">
        <f>'3. Remove Empty Cells'!G170</f>
        <v>0.77569444444444446</v>
      </c>
      <c r="H170">
        <f>IF('3. Remove Empty Cells'!H170="","",(IF('3. Remove Empty Cells'!H170&gt;0, 100000, -88)))</f>
        <v>100000</v>
      </c>
      <c r="I170" s="4" t="str">
        <f>'3. Remove Empty Cells'!I170</f>
        <v/>
      </c>
      <c r="J170" t="b">
        <f>IF('3. Remove Empty Cells'!J170&lt;&gt;"",(IF('3. Remove Empty Cells'!J170&gt;0,100000,-88)),(IF(I170&lt;&gt;"",(IF(H170&gt;0,-88,100000)))))</f>
        <v>0</v>
      </c>
    </row>
    <row r="171" spans="1:10" x14ac:dyDescent="0.2">
      <c r="A171" t="str">
        <f>'1. NOAA Data'!A171</f>
        <v>June</v>
      </c>
      <c r="B171">
        <f>'1. NOAA Data'!B171</f>
        <v>19</v>
      </c>
      <c r="C171" s="4">
        <f>'3. Remove Empty Cells'!C171</f>
        <v>1.8749999999999999E-2</v>
      </c>
      <c r="D171">
        <f>IF('3. Remove Empty Cells'!D171="","",(IF('3. Remove Empty Cells'!D171&gt;0, 100000, -88)))</f>
        <v>-88</v>
      </c>
      <c r="E171" s="4">
        <f>'3. Remove Empty Cells'!E171</f>
        <v>0.29722222222222222</v>
      </c>
      <c r="F171">
        <f>IF('3. Remove Empty Cells'!F171="","",(IF('3. Remove Empty Cells'!F171&gt;0, 100000, -88)))</f>
        <v>100000</v>
      </c>
      <c r="G171" s="4">
        <f>'3. Remove Empty Cells'!G171</f>
        <v>0.53611111111111109</v>
      </c>
      <c r="H171">
        <f>IF('3. Remove Empty Cells'!H171="","",(IF('3. Remove Empty Cells'!H171&gt;0, 100000, -88)))</f>
        <v>-88</v>
      </c>
      <c r="I171" s="4">
        <f>'3. Remove Empty Cells'!I171</f>
        <v>0.80833333333333324</v>
      </c>
      <c r="J171">
        <f>IF('3. Remove Empty Cells'!J171&lt;&gt;"",(IF('3. Remove Empty Cells'!J171&gt;0,100000,-88)),(IF(I171&lt;&gt;"",(IF(H171&gt;0,-88,100000)))))</f>
        <v>100000</v>
      </c>
    </row>
    <row r="172" spans="1:10" x14ac:dyDescent="0.2">
      <c r="A172" t="str">
        <f>'1. NOAA Data'!A172</f>
        <v>June</v>
      </c>
      <c r="B172">
        <f>'1. NOAA Data'!B172</f>
        <v>20</v>
      </c>
      <c r="C172" s="4">
        <f>'3. Remove Empty Cells'!C172</f>
        <v>4.9999999999999996E-2</v>
      </c>
      <c r="D172">
        <f>IF('3. Remove Empty Cells'!D172="","",(IF('3. Remove Empty Cells'!D172&gt;0, 100000, -88)))</f>
        <v>-88</v>
      </c>
      <c r="E172" s="4">
        <f>'3. Remove Empty Cells'!E172</f>
        <v>0.32847222222222222</v>
      </c>
      <c r="F172">
        <f>IF('3. Remove Empty Cells'!F172="","",(IF('3. Remove Empty Cells'!F172&gt;0, 100000, -88)))</f>
        <v>100000</v>
      </c>
      <c r="G172" s="4">
        <f>'3. Remove Empty Cells'!G172</f>
        <v>0.56736111111111109</v>
      </c>
      <c r="H172">
        <f>IF('3. Remove Empty Cells'!H172="","",(IF('3. Remove Empty Cells'!H172&gt;0, 100000, -88)))</f>
        <v>-88</v>
      </c>
      <c r="I172" s="4">
        <f>'3. Remove Empty Cells'!I172</f>
        <v>0.84027777777777779</v>
      </c>
      <c r="J172">
        <f>IF('3. Remove Empty Cells'!J172&lt;&gt;"",(IF('3. Remove Empty Cells'!J172&gt;0,100000,-88)),(IF(I172&lt;&gt;"",(IF(H172&gt;0,-88,100000)))))</f>
        <v>100000</v>
      </c>
    </row>
    <row r="173" spans="1:10" x14ac:dyDescent="0.2">
      <c r="A173" t="str">
        <f>'1. NOAA Data'!A173</f>
        <v>June</v>
      </c>
      <c r="B173">
        <f>'1. NOAA Data'!B173</f>
        <v>21</v>
      </c>
      <c r="C173" s="4">
        <f>'3. Remove Empty Cells'!C173</f>
        <v>8.1944444444444445E-2</v>
      </c>
      <c r="D173">
        <f>IF('3. Remove Empty Cells'!D173="","",(IF('3. Remove Empty Cells'!D173&gt;0, 100000, -88)))</f>
        <v>-88</v>
      </c>
      <c r="E173" s="4">
        <f>'3. Remove Empty Cells'!E173</f>
        <v>0.36041666666666666</v>
      </c>
      <c r="F173">
        <f>IF('3. Remove Empty Cells'!F173="","",(IF('3. Remove Empty Cells'!F173&gt;0, 100000, -88)))</f>
        <v>100000</v>
      </c>
      <c r="G173" s="4">
        <f>'3. Remove Empty Cells'!G173</f>
        <v>0.59861111111111109</v>
      </c>
      <c r="H173">
        <f>IF('3. Remove Empty Cells'!H173="","",(IF('3. Remove Empty Cells'!H173&gt;0, 100000, -88)))</f>
        <v>-88</v>
      </c>
      <c r="I173" s="4">
        <f>'3. Remove Empty Cells'!I173</f>
        <v>0.87291666666666667</v>
      </c>
      <c r="J173">
        <f>IF('3. Remove Empty Cells'!J173&lt;&gt;"",(IF('3. Remove Empty Cells'!J173&gt;0,100000,-88)),(IF(I173&lt;&gt;"",(IF(H173&gt;0,-88,100000)))))</f>
        <v>100000</v>
      </c>
    </row>
    <row r="174" spans="1:10" x14ac:dyDescent="0.2">
      <c r="A174" t="str">
        <f>'1. NOAA Data'!A174</f>
        <v>June</v>
      </c>
      <c r="B174">
        <f>'1. NOAA Data'!B174</f>
        <v>22</v>
      </c>
      <c r="C174" s="4">
        <f>'3. Remove Empty Cells'!C174</f>
        <v>0.11388888888888889</v>
      </c>
      <c r="D174">
        <f>IF('3. Remove Empty Cells'!D174="","",(IF('3. Remove Empty Cells'!D174&gt;0, 100000, -88)))</f>
        <v>-88</v>
      </c>
      <c r="E174" s="4">
        <f>'3. Remove Empty Cells'!E174</f>
        <v>0.3923611111111111</v>
      </c>
      <c r="F174">
        <f>IF('3. Remove Empty Cells'!F174="","",(IF('3. Remove Empty Cells'!F174&gt;0, 100000, -88)))</f>
        <v>100000</v>
      </c>
      <c r="G174" s="4">
        <f>'3. Remove Empty Cells'!G174</f>
        <v>0.63055555555555554</v>
      </c>
      <c r="H174">
        <f>IF('3. Remove Empty Cells'!H174="","",(IF('3. Remove Empty Cells'!H174&gt;0, 100000, -88)))</f>
        <v>-88</v>
      </c>
      <c r="I174" s="4">
        <f>'3. Remove Empty Cells'!I174</f>
        <v>0.90625</v>
      </c>
      <c r="J174">
        <f>IF('3. Remove Empty Cells'!J174&lt;&gt;"",(IF('3. Remove Empty Cells'!J174&gt;0,100000,-88)),(IF(I174&lt;&gt;"",(IF(H174&gt;0,-88,100000)))))</f>
        <v>100000</v>
      </c>
    </row>
    <row r="175" spans="1:10" x14ac:dyDescent="0.2">
      <c r="A175" t="str">
        <f>'1. NOAA Data'!A175</f>
        <v>June</v>
      </c>
      <c r="B175">
        <f>'1. NOAA Data'!B175</f>
        <v>23</v>
      </c>
      <c r="C175" s="4">
        <f>'3. Remove Empty Cells'!C175</f>
        <v>0.14652777777777778</v>
      </c>
      <c r="D175">
        <f>IF('3. Remove Empty Cells'!D175="","",(IF('3. Remove Empty Cells'!D175&gt;0, 100000, -88)))</f>
        <v>-88</v>
      </c>
      <c r="E175" s="4">
        <f>'3. Remove Empty Cells'!E175</f>
        <v>0.42499999999999999</v>
      </c>
      <c r="F175">
        <f>IF('3. Remove Empty Cells'!F175="","",(IF('3. Remove Empty Cells'!F175&gt;0, 100000, -88)))</f>
        <v>100000</v>
      </c>
      <c r="G175" s="4">
        <f>'3. Remove Empty Cells'!G175</f>
        <v>0.66388888888888886</v>
      </c>
      <c r="H175">
        <f>IF('3. Remove Empty Cells'!H175="","",(IF('3. Remove Empty Cells'!H175&gt;0, 100000, -88)))</f>
        <v>-88</v>
      </c>
      <c r="I175" s="4">
        <f>'3. Remove Empty Cells'!I175</f>
        <v>0.94097222222222221</v>
      </c>
      <c r="J175">
        <f>IF('3. Remove Empty Cells'!J175&lt;&gt;"",(IF('3. Remove Empty Cells'!J175&gt;0,100000,-88)),(IF(I175&lt;&gt;"",(IF(H175&gt;0,-88,100000)))))</f>
        <v>100000</v>
      </c>
    </row>
    <row r="176" spans="1:10" x14ac:dyDescent="0.2">
      <c r="A176" t="str">
        <f>'1. NOAA Data'!A176</f>
        <v>June</v>
      </c>
      <c r="B176">
        <f>'1. NOAA Data'!B176</f>
        <v>24</v>
      </c>
      <c r="C176" s="4">
        <f>'3. Remove Empty Cells'!C176</f>
        <v>0.18055555555555555</v>
      </c>
      <c r="D176">
        <f>IF('3. Remove Empty Cells'!D176="","",(IF('3. Remove Empty Cells'!D176&gt;0, 100000, -88)))</f>
        <v>-88</v>
      </c>
      <c r="E176" s="4">
        <f>'3. Remove Empty Cells'!E176</f>
        <v>0.45902777777777781</v>
      </c>
      <c r="F176">
        <f>IF('3. Remove Empty Cells'!F176="","",(IF('3. Remove Empty Cells'!F176&gt;0, 100000, -88)))</f>
        <v>100000</v>
      </c>
      <c r="G176" s="4">
        <f>'3. Remove Empty Cells'!G176</f>
        <v>0.69861111111111107</v>
      </c>
      <c r="H176">
        <f>IF('3. Remove Empty Cells'!H176="","",(IF('3. Remove Empty Cells'!H176&gt;0, 100000, -88)))</f>
        <v>-88</v>
      </c>
      <c r="I176" s="4">
        <f>'3. Remove Empty Cells'!I176</f>
        <v>0.97638888888888886</v>
      </c>
      <c r="J176">
        <f>IF('3. Remove Empty Cells'!J176&lt;&gt;"",(IF('3. Remove Empty Cells'!J176&gt;0,100000,-88)),(IF(I176&lt;&gt;"",(IF(H176&gt;0,-88,100000)))))</f>
        <v>100000</v>
      </c>
    </row>
    <row r="177" spans="1:10" x14ac:dyDescent="0.2">
      <c r="A177" t="str">
        <f>'1. NOAA Data'!A177</f>
        <v>June</v>
      </c>
      <c r="B177">
        <f>'1. NOAA Data'!B177</f>
        <v>25</v>
      </c>
      <c r="C177" s="4">
        <f>'3. Remove Empty Cells'!C177</f>
        <v>0.21597222222222223</v>
      </c>
      <c r="D177">
        <f>IF('3. Remove Empty Cells'!D177="","",(IF('3. Remove Empty Cells'!D177&gt;0, 100000, -88)))</f>
        <v>-88</v>
      </c>
      <c r="E177" s="4">
        <f>'3. Remove Empty Cells'!E177</f>
        <v>0.49374999999999997</v>
      </c>
      <c r="F177">
        <f>IF('3. Remove Empty Cells'!F177="","",(IF('3. Remove Empty Cells'!F177&gt;0, 100000, -88)))</f>
        <v>100000</v>
      </c>
      <c r="G177" s="4">
        <f>'3. Remove Empty Cells'!G177</f>
        <v>0.73333333333333339</v>
      </c>
      <c r="H177">
        <f>IF('3. Remove Empty Cells'!H177="","",(IF('3. Remove Empty Cells'!H177&gt;0, 100000, -88)))</f>
        <v>-88</v>
      </c>
      <c r="I177" s="4" t="str">
        <f>'3. Remove Empty Cells'!I177</f>
        <v/>
      </c>
      <c r="J177" t="b">
        <f>IF('3. Remove Empty Cells'!J177&lt;&gt;"",(IF('3. Remove Empty Cells'!J177&gt;0,100000,-88)),(IF(I177&lt;&gt;"",(IF(H177&gt;0,-88,100000)))))</f>
        <v>0</v>
      </c>
    </row>
    <row r="178" spans="1:10" x14ac:dyDescent="0.2">
      <c r="A178" t="str">
        <f>'1. NOAA Data'!A178</f>
        <v>June</v>
      </c>
      <c r="B178">
        <f>'1. NOAA Data'!B178</f>
        <v>26</v>
      </c>
      <c r="C178" s="4">
        <f>'3. Remove Empty Cells'!C178</f>
        <v>1.2499999999999999E-2</v>
      </c>
      <c r="D178">
        <f>IF('3. Remove Empty Cells'!D178="","",(IF('3. Remove Empty Cells'!D178&gt;0, 100000, -88)))</f>
        <v>100000</v>
      </c>
      <c r="E178" s="4">
        <f>'3. Remove Empty Cells'!E178</f>
        <v>0.25138888888888888</v>
      </c>
      <c r="F178">
        <f>IF('3. Remove Empty Cells'!F178="","",(IF('3. Remove Empty Cells'!F178&gt;0, 100000, -88)))</f>
        <v>-88</v>
      </c>
      <c r="G178" s="4">
        <f>'3. Remove Empty Cells'!G178</f>
        <v>0.52708333333333335</v>
      </c>
      <c r="H178">
        <f>IF('3. Remove Empty Cells'!H178="","",(IF('3. Remove Empty Cells'!H178&gt;0, 100000, -88)))</f>
        <v>100000</v>
      </c>
      <c r="I178" s="4">
        <f>'3. Remove Empty Cells'!I178</f>
        <v>0.76736111111111116</v>
      </c>
      <c r="J178">
        <f>IF('3. Remove Empty Cells'!J178&lt;&gt;"",(IF('3. Remove Empty Cells'!J178&gt;0,100000,-88)),(IF(I178&lt;&gt;"",(IF(H178&gt;0,-88,100000)))))</f>
        <v>-88</v>
      </c>
    </row>
    <row r="179" spans="1:10" x14ac:dyDescent="0.2">
      <c r="A179" t="str">
        <f>'1. NOAA Data'!A179</f>
        <v>June</v>
      </c>
      <c r="B179">
        <f>'1. NOAA Data'!B179</f>
        <v>27</v>
      </c>
      <c r="C179" s="4">
        <f>'3. Remove Empty Cells'!C179</f>
        <v>4.7222222222222221E-2</v>
      </c>
      <c r="D179">
        <f>IF('3. Remove Empty Cells'!D179="","",(IF('3. Remove Empty Cells'!D179&gt;0, 100000, -88)))</f>
        <v>100000</v>
      </c>
      <c r="E179" s="4">
        <f>'3. Remove Empty Cells'!E179</f>
        <v>0.28680555555555554</v>
      </c>
      <c r="F179">
        <f>IF('3. Remove Empty Cells'!F179="","",(IF('3. Remove Empty Cells'!F179&gt;0, 100000, -88)))</f>
        <v>-88</v>
      </c>
      <c r="G179" s="4">
        <f>'3. Remove Empty Cells'!G179</f>
        <v>0.56041666666666667</v>
      </c>
      <c r="H179">
        <f>IF('3. Remove Empty Cells'!H179="","",(IF('3. Remove Empty Cells'!H179&gt;0, 100000, -88)))</f>
        <v>100000</v>
      </c>
      <c r="I179" s="4">
        <f>'3. Remove Empty Cells'!I179</f>
        <v>0.80208333333333337</v>
      </c>
      <c r="J179">
        <f>IF('3. Remove Empty Cells'!J179&lt;&gt;"",(IF('3. Remove Empty Cells'!J179&gt;0,100000,-88)),(IF(I179&lt;&gt;"",(IF(H179&gt;0,-88,100000)))))</f>
        <v>-88</v>
      </c>
    </row>
    <row r="180" spans="1:10" x14ac:dyDescent="0.2">
      <c r="A180" t="str">
        <f>'1. NOAA Data'!A180</f>
        <v>June</v>
      </c>
      <c r="B180">
        <f>'1. NOAA Data'!B180</f>
        <v>28</v>
      </c>
      <c r="C180" s="4">
        <f>'3. Remove Empty Cells'!C180</f>
        <v>8.1250000000000003E-2</v>
      </c>
      <c r="D180">
        <f>IF('3. Remove Empty Cells'!D180="","",(IF('3. Remove Empty Cells'!D180&gt;0, 100000, -88)))</f>
        <v>100000</v>
      </c>
      <c r="E180" s="4">
        <f>'3. Remove Empty Cells'!E180</f>
        <v>0.32083333333333336</v>
      </c>
      <c r="F180">
        <f>IF('3. Remove Empty Cells'!F180="","",(IF('3. Remove Empty Cells'!F180&gt;0, 100000, -88)))</f>
        <v>-88</v>
      </c>
      <c r="G180" s="4">
        <f>'3. Remove Empty Cells'!G180</f>
        <v>0.59236111111111112</v>
      </c>
      <c r="H180">
        <f>IF('3. Remove Empty Cells'!H180="","",(IF('3. Remove Empty Cells'!H180&gt;0, 100000, -88)))</f>
        <v>100000</v>
      </c>
      <c r="I180" s="4">
        <f>'3. Remove Empty Cells'!I180</f>
        <v>0.83472222222222225</v>
      </c>
      <c r="J180">
        <f>IF('3. Remove Empty Cells'!J180&lt;&gt;"",(IF('3. Remove Empty Cells'!J180&gt;0,100000,-88)),(IF(I180&lt;&gt;"",(IF(H180&gt;0,-88,100000)))))</f>
        <v>-88</v>
      </c>
    </row>
    <row r="181" spans="1:10" x14ac:dyDescent="0.2">
      <c r="A181" t="str">
        <f>'1. NOAA Data'!A181</f>
        <v>June</v>
      </c>
      <c r="B181">
        <f>'1. NOAA Data'!B181</f>
        <v>29</v>
      </c>
      <c r="C181" s="4">
        <f>'3. Remove Empty Cells'!C181</f>
        <v>0.11388888888888889</v>
      </c>
      <c r="D181">
        <f>IF('3. Remove Empty Cells'!D181="","",(IF('3. Remove Empty Cells'!D181&gt;0, 100000, -88)))</f>
        <v>100000</v>
      </c>
      <c r="E181" s="4">
        <f>'3. Remove Empty Cells'!E181</f>
        <v>0.35416666666666669</v>
      </c>
      <c r="F181">
        <f>IF('3. Remove Empty Cells'!F181="","",(IF('3. Remove Empty Cells'!F181&gt;0, 100000, -88)))</f>
        <v>-88</v>
      </c>
      <c r="G181" s="4">
        <f>'3. Remove Empty Cells'!G181</f>
        <v>0.62361111111111112</v>
      </c>
      <c r="H181">
        <f>IF('3. Remove Empty Cells'!H181="","",(IF('3. Remove Empty Cells'!H181&gt;0, 100000, -88)))</f>
        <v>100000</v>
      </c>
      <c r="I181" s="4">
        <f>'3. Remove Empty Cells'!I181</f>
        <v>0.86736111111111114</v>
      </c>
      <c r="J181">
        <f>IF('3. Remove Empty Cells'!J181&lt;&gt;"",(IF('3. Remove Empty Cells'!J181&gt;0,100000,-88)),(IF(I181&lt;&gt;"",(IF(H181&gt;0,-88,100000)))))</f>
        <v>-88</v>
      </c>
    </row>
    <row r="182" spans="1:10" x14ac:dyDescent="0.2">
      <c r="A182" t="str">
        <f>'1. NOAA Data'!A182</f>
        <v>June</v>
      </c>
      <c r="B182">
        <f>'1. NOAA Data'!B182</f>
        <v>30</v>
      </c>
      <c r="C182" s="4">
        <f>'3. Remove Empty Cells'!C182</f>
        <v>0.14583333333333334</v>
      </c>
      <c r="D182">
        <f>IF('3. Remove Empty Cells'!D182="","",(IF('3. Remove Empty Cells'!D182&gt;0, 100000, -88)))</f>
        <v>100000</v>
      </c>
      <c r="E182" s="4">
        <f>'3. Remove Empty Cells'!E182</f>
        <v>0.38611111111111113</v>
      </c>
      <c r="F182">
        <f>IF('3. Remove Empty Cells'!F182="","",(IF('3. Remove Empty Cells'!F182&gt;0, 100000, -88)))</f>
        <v>-88</v>
      </c>
      <c r="G182" s="4">
        <f>'3. Remove Empty Cells'!G182</f>
        <v>0.65416666666666667</v>
      </c>
      <c r="H182">
        <f>IF('3. Remove Empty Cells'!H182="","",(IF('3. Remove Empty Cells'!H182&gt;0, 100000, -88)))</f>
        <v>100000</v>
      </c>
      <c r="I182" s="4">
        <f>'3. Remove Empty Cells'!I182</f>
        <v>0.9</v>
      </c>
      <c r="J182">
        <f>IF('3. Remove Empty Cells'!J182&lt;&gt;"",(IF('3. Remove Empty Cells'!J182&gt;0,100000,-88)),(IF(I182&lt;&gt;"",(IF(H182&gt;0,-88,100000)))))</f>
        <v>-88</v>
      </c>
    </row>
    <row r="183" spans="1:10" x14ac:dyDescent="0.2">
      <c r="A183" t="str">
        <f>'1. NOAA Data'!A183</f>
        <v>July</v>
      </c>
      <c r="B183">
        <f>'1. NOAA Data'!B183</f>
        <v>1</v>
      </c>
      <c r="C183" s="4">
        <f>'3. Remove Empty Cells'!C183</f>
        <v>0.17708333333333334</v>
      </c>
      <c r="D183">
        <f>IF('3. Remove Empty Cells'!D183="","",(IF('3. Remove Empty Cells'!D183&gt;0, 100000, -88)))</f>
        <v>100000</v>
      </c>
      <c r="E183" s="4">
        <f>'3. Remove Empty Cells'!E183</f>
        <v>0.41805555555555557</v>
      </c>
      <c r="F183">
        <f>IF('3. Remove Empty Cells'!F183="","",(IF('3. Remove Empty Cells'!F183&gt;0, 100000, -88)))</f>
        <v>-88</v>
      </c>
      <c r="G183" s="4">
        <f>'3. Remove Empty Cells'!G183</f>
        <v>0.68541666666666667</v>
      </c>
      <c r="H183">
        <f>IF('3. Remove Empty Cells'!H183="","",(IF('3. Remove Empty Cells'!H183&gt;0, 100000, -88)))</f>
        <v>100000</v>
      </c>
      <c r="I183" s="4">
        <f>'3. Remove Empty Cells'!I183</f>
        <v>0.93194444444444446</v>
      </c>
      <c r="J183">
        <f>IF('3. Remove Empty Cells'!J183&lt;&gt;"",(IF('3. Remove Empty Cells'!J183&gt;0,100000,-88)),(IF(I183&lt;&gt;"",(IF(H183&gt;0,-88,100000)))))</f>
        <v>-88</v>
      </c>
    </row>
    <row r="184" spans="1:10" x14ac:dyDescent="0.2">
      <c r="A184" t="str">
        <f>'1. NOAA Data'!A184</f>
        <v>July</v>
      </c>
      <c r="B184">
        <f>'1. NOAA Data'!B184</f>
        <v>2</v>
      </c>
      <c r="C184" s="4">
        <f>'3. Remove Empty Cells'!C184</f>
        <v>0.20833333333333334</v>
      </c>
      <c r="D184">
        <f>IF('3. Remove Empty Cells'!D184="","",(IF('3. Remove Empty Cells'!D184&gt;0, 100000, -88)))</f>
        <v>100000</v>
      </c>
      <c r="E184" s="4">
        <f>'3. Remove Empty Cells'!E184</f>
        <v>0.45</v>
      </c>
      <c r="F184">
        <f>IF('3. Remove Empty Cells'!F184="","",(IF('3. Remove Empty Cells'!F184&gt;0, 100000, -88)))</f>
        <v>-88</v>
      </c>
      <c r="G184" s="4">
        <f>'3. Remove Empty Cells'!G184</f>
        <v>0.71666666666666667</v>
      </c>
      <c r="H184">
        <f>IF('3. Remove Empty Cells'!H184="","",(IF('3. Remove Empty Cells'!H184&gt;0, 100000, -88)))</f>
        <v>100000</v>
      </c>
      <c r="I184" s="4">
        <f>'3. Remove Empty Cells'!I184</f>
        <v>0.96458333333333324</v>
      </c>
      <c r="J184">
        <f>IF('3. Remove Empty Cells'!J184&lt;&gt;"",(IF('3. Remove Empty Cells'!J184&gt;0,100000,-88)),(IF(I184&lt;&gt;"",(IF(H184&gt;0,-88,100000)))))</f>
        <v>-88</v>
      </c>
    </row>
    <row r="185" spans="1:10" x14ac:dyDescent="0.2">
      <c r="A185" t="str">
        <f>'1. NOAA Data'!A185</f>
        <v>July</v>
      </c>
      <c r="B185">
        <f>'1. NOAA Data'!B185</f>
        <v>3</v>
      </c>
      <c r="C185" s="4">
        <f>'3. Remove Empty Cells'!C185</f>
        <v>0.24027777777777778</v>
      </c>
      <c r="D185">
        <f>IF('3. Remove Empty Cells'!D185="","",(IF('3. Remove Empty Cells'!D185&gt;0, 100000, -88)))</f>
        <v>100000</v>
      </c>
      <c r="E185" s="4">
        <f>'3. Remove Empty Cells'!E185</f>
        <v>0.4826388888888889</v>
      </c>
      <c r="F185">
        <f>IF('3. Remove Empty Cells'!F185="","",(IF('3. Remove Empty Cells'!F185&gt;0, 100000, -88)))</f>
        <v>-88</v>
      </c>
      <c r="G185" s="4">
        <f>'3. Remove Empty Cells'!G185</f>
        <v>0.75</v>
      </c>
      <c r="H185">
        <f>IF('3. Remove Empty Cells'!H185="","",(IF('3. Remove Empty Cells'!H185&gt;0, 100000, -88)))</f>
        <v>100000</v>
      </c>
      <c r="I185" s="4">
        <f>'3. Remove Empty Cells'!I185</f>
        <v>0.99791666666666667</v>
      </c>
      <c r="J185">
        <f>IF('3. Remove Empty Cells'!J185&lt;&gt;"",(IF('3. Remove Empty Cells'!J185&gt;0,100000,-88)),(IF(I185&lt;&gt;"",(IF(H185&gt;0,-88,100000)))))</f>
        <v>-88</v>
      </c>
    </row>
    <row r="186" spans="1:10" x14ac:dyDescent="0.2">
      <c r="A186" t="str">
        <f>'1. NOAA Data'!A186</f>
        <v>July</v>
      </c>
      <c r="B186">
        <f>'1. NOAA Data'!B186</f>
        <v>4</v>
      </c>
      <c r="C186" s="4">
        <f>'3. Remove Empty Cells'!C186</f>
        <v>0.27291666666666664</v>
      </c>
      <c r="D186">
        <f>IF('3. Remove Empty Cells'!D186="","",(IF('3. Remove Empty Cells'!D186&gt;0, 100000, -88)))</f>
        <v>100000</v>
      </c>
      <c r="E186" s="4">
        <f>'3. Remove Empty Cells'!E186</f>
        <v>0.51597222222222217</v>
      </c>
      <c r="F186">
        <f>IF('3. Remove Empty Cells'!F186="","",(IF('3. Remove Empty Cells'!F186&gt;0, 100000, -88)))</f>
        <v>-88</v>
      </c>
      <c r="G186" s="4">
        <f>'3. Remove Empty Cells'!G186</f>
        <v>0.78402777777777777</v>
      </c>
      <c r="H186">
        <f>IF('3. Remove Empty Cells'!H186="","",(IF('3. Remove Empty Cells'!H186&gt;0, 100000, -88)))</f>
        <v>100000</v>
      </c>
      <c r="I186" s="4" t="str">
        <f>'3. Remove Empty Cells'!I186</f>
        <v/>
      </c>
      <c r="J186" t="b">
        <f>IF('3. Remove Empty Cells'!J186&lt;&gt;"",(IF('3. Remove Empty Cells'!J186&gt;0,100000,-88)),(IF(I186&lt;&gt;"",(IF(H186&gt;0,-88,100000)))))</f>
        <v>0</v>
      </c>
    </row>
    <row r="187" spans="1:10" x14ac:dyDescent="0.2">
      <c r="A187" t="str">
        <f>'1. NOAA Data'!A187</f>
        <v>July</v>
      </c>
      <c r="B187">
        <f>'1. NOAA Data'!B187</f>
        <v>5</v>
      </c>
      <c r="C187" s="4">
        <f>'3. Remove Empty Cells'!C187</f>
        <v>3.2638888888888891E-2</v>
      </c>
      <c r="D187">
        <f>IF('3. Remove Empty Cells'!D187="","",(IF('3. Remove Empty Cells'!D187&gt;0, 100000, -88)))</f>
        <v>-88</v>
      </c>
      <c r="E187" s="4">
        <f>'3. Remove Empty Cells'!E187</f>
        <v>0.30694444444444441</v>
      </c>
      <c r="F187">
        <f>IF('3. Remove Empty Cells'!F187="","",(IF('3. Remove Empty Cells'!F187&gt;0, 100000, -88)))</f>
        <v>100000</v>
      </c>
      <c r="G187" s="4">
        <f>'3. Remove Empty Cells'!G187</f>
        <v>0.55069444444444449</v>
      </c>
      <c r="H187">
        <f>IF('3. Remove Empty Cells'!H187="","",(IF('3. Remove Empty Cells'!H187&gt;0, 100000, -88)))</f>
        <v>-88</v>
      </c>
      <c r="I187" s="4">
        <f>'3. Remove Empty Cells'!I187</f>
        <v>0.82013888888888886</v>
      </c>
      <c r="J187">
        <f>IF('3. Remove Empty Cells'!J187&lt;&gt;"",(IF('3. Remove Empty Cells'!J187&gt;0,100000,-88)),(IF(I187&lt;&gt;"",(IF(H187&gt;0,-88,100000)))))</f>
        <v>100000</v>
      </c>
    </row>
    <row r="188" spans="1:10" x14ac:dyDescent="0.2">
      <c r="A188" t="str">
        <f>'1. NOAA Data'!A188</f>
        <v>July</v>
      </c>
      <c r="B188">
        <f>'1. NOAA Data'!B188</f>
        <v>6</v>
      </c>
      <c r="C188" s="4">
        <f>'3. Remove Empty Cells'!C188</f>
        <v>6.8749999999999992E-2</v>
      </c>
      <c r="D188">
        <f>IF('3. Remove Empty Cells'!D188="","",(IF('3. Remove Empty Cells'!D188&gt;0, 100000, -88)))</f>
        <v>-88</v>
      </c>
      <c r="E188" s="4">
        <f>'3. Remove Empty Cells'!E188</f>
        <v>0.34236111111111112</v>
      </c>
      <c r="F188">
        <f>IF('3. Remove Empty Cells'!F188="","",(IF('3. Remove Empty Cells'!F188&gt;0, 100000, -88)))</f>
        <v>100000</v>
      </c>
      <c r="G188" s="4">
        <f>'3. Remove Empty Cells'!G188</f>
        <v>0.58750000000000002</v>
      </c>
      <c r="H188">
        <f>IF('3. Remove Empty Cells'!H188="","",(IF('3. Remove Empty Cells'!H188&gt;0, 100000, -88)))</f>
        <v>-88</v>
      </c>
      <c r="I188" s="4">
        <f>'3. Remove Empty Cells'!I188</f>
        <v>0.85972222222222217</v>
      </c>
      <c r="J188">
        <f>IF('3. Remove Empty Cells'!J188&lt;&gt;"",(IF('3. Remove Empty Cells'!J188&gt;0,100000,-88)),(IF(I188&lt;&gt;"",(IF(H188&gt;0,-88,100000)))))</f>
        <v>100000</v>
      </c>
    </row>
    <row r="189" spans="1:10" x14ac:dyDescent="0.2">
      <c r="A189" t="str">
        <f>'1. NOAA Data'!A189</f>
        <v>July</v>
      </c>
      <c r="B189">
        <f>'1. NOAA Data'!B189</f>
        <v>7</v>
      </c>
      <c r="C189" s="4">
        <f>'3. Remove Empty Cells'!C189</f>
        <v>0.10694444444444444</v>
      </c>
      <c r="D189">
        <f>IF('3. Remove Empty Cells'!D189="","",(IF('3. Remove Empty Cells'!D189&gt;0, 100000, -88)))</f>
        <v>-88</v>
      </c>
      <c r="E189" s="4">
        <f>'3. Remove Empty Cells'!E189</f>
        <v>0.38125000000000003</v>
      </c>
      <c r="F189">
        <f>IF('3. Remove Empty Cells'!F189="","",(IF('3. Remove Empty Cells'!F189&gt;0, 100000, -88)))</f>
        <v>100000</v>
      </c>
      <c r="G189" s="4">
        <f>'3. Remove Empty Cells'!G189</f>
        <v>0.62638888888888888</v>
      </c>
      <c r="H189">
        <f>IF('3. Remove Empty Cells'!H189="","",(IF('3. Remove Empty Cells'!H189&gt;0, 100000, -88)))</f>
        <v>-88</v>
      </c>
      <c r="I189" s="4">
        <f>'3. Remove Empty Cells'!I189</f>
        <v>0.90138888888888891</v>
      </c>
      <c r="J189">
        <f>IF('3. Remove Empty Cells'!J189&lt;&gt;"",(IF('3. Remove Empty Cells'!J189&gt;0,100000,-88)),(IF(I189&lt;&gt;"",(IF(H189&gt;0,-88,100000)))))</f>
        <v>100000</v>
      </c>
    </row>
    <row r="190" spans="1:10" x14ac:dyDescent="0.2">
      <c r="A190" t="str">
        <f>'1. NOAA Data'!A190</f>
        <v>July</v>
      </c>
      <c r="B190">
        <f>'1. NOAA Data'!B190</f>
        <v>8</v>
      </c>
      <c r="C190" s="4">
        <f>'3. Remove Empty Cells'!C190</f>
        <v>0.14791666666666667</v>
      </c>
      <c r="D190">
        <f>IF('3. Remove Empty Cells'!D190="","",(IF('3. Remove Empty Cells'!D190&gt;0, 100000, -88)))</f>
        <v>-88</v>
      </c>
      <c r="E190" s="4">
        <f>'3. Remove Empty Cells'!E190</f>
        <v>0.42152777777777778</v>
      </c>
      <c r="F190">
        <f>IF('3. Remove Empty Cells'!F190="","",(IF('3. Remove Empty Cells'!F190&gt;0, 100000, -88)))</f>
        <v>100000</v>
      </c>
      <c r="G190" s="4">
        <f>'3. Remove Empty Cells'!G190</f>
        <v>0.66805555555555562</v>
      </c>
      <c r="H190">
        <f>IF('3. Remove Empty Cells'!H190="","",(IF('3. Remove Empty Cells'!H190&gt;0, 100000, -88)))</f>
        <v>-88</v>
      </c>
      <c r="I190" s="4">
        <f>'3. Remove Empty Cells'!I190</f>
        <v>0.94513888888888886</v>
      </c>
      <c r="J190">
        <f>IF('3. Remove Empty Cells'!J190&lt;&gt;"",(IF('3. Remove Empty Cells'!J190&gt;0,100000,-88)),(IF(I190&lt;&gt;"",(IF(H190&gt;0,-88,100000)))))</f>
        <v>100000</v>
      </c>
    </row>
    <row r="191" spans="1:10" x14ac:dyDescent="0.2">
      <c r="A191" t="str">
        <f>'1. NOAA Data'!A191</f>
        <v>July</v>
      </c>
      <c r="B191">
        <f>'1. NOAA Data'!B191</f>
        <v>9</v>
      </c>
      <c r="C191" s="4">
        <f>'3. Remove Empty Cells'!C191</f>
        <v>0.19027777777777777</v>
      </c>
      <c r="D191">
        <f>IF('3. Remove Empty Cells'!D191="","",(IF('3. Remove Empty Cells'!D191&gt;0, 100000, -88)))</f>
        <v>-88</v>
      </c>
      <c r="E191" s="4">
        <f>'3. Remove Empty Cells'!E191</f>
        <v>0.46458333333333335</v>
      </c>
      <c r="F191">
        <f>IF('3. Remove Empty Cells'!F191="","",(IF('3. Remove Empty Cells'!F191&gt;0, 100000, -88)))</f>
        <v>100000</v>
      </c>
      <c r="G191" s="4">
        <f>'3. Remove Empty Cells'!G191</f>
        <v>0.71111111111111114</v>
      </c>
      <c r="H191">
        <f>IF('3. Remove Empty Cells'!H191="","",(IF('3. Remove Empty Cells'!H191&gt;0, 100000, -88)))</f>
        <v>-88</v>
      </c>
      <c r="I191" s="4">
        <f>'3. Remove Empty Cells'!I191</f>
        <v>0.99097222222222225</v>
      </c>
      <c r="J191">
        <f>IF('3. Remove Empty Cells'!J191&lt;&gt;"",(IF('3. Remove Empty Cells'!J191&gt;0,100000,-88)),(IF(I191&lt;&gt;"",(IF(H191&gt;0,-88,100000)))))</f>
        <v>100000</v>
      </c>
    </row>
    <row r="192" spans="1:10" x14ac:dyDescent="0.2">
      <c r="A192" t="str">
        <f>'1. NOAA Data'!A192</f>
        <v>July</v>
      </c>
      <c r="B192">
        <f>'1. NOAA Data'!B192</f>
        <v>10</v>
      </c>
      <c r="C192" s="4">
        <f>'3. Remove Empty Cells'!C192</f>
        <v>0.23402777777777781</v>
      </c>
      <c r="D192">
        <f>IF('3. Remove Empty Cells'!D192="","",(IF('3. Remove Empty Cells'!D192&gt;0, 100000, -88)))</f>
        <v>-88</v>
      </c>
      <c r="E192" s="4">
        <f>'3. Remove Empty Cells'!E192</f>
        <v>0.5083333333333333</v>
      </c>
      <c r="F192">
        <f>IF('3. Remove Empty Cells'!F192="","",(IF('3. Remove Empty Cells'!F192&gt;0, 100000, -88)))</f>
        <v>100000</v>
      </c>
      <c r="G192" s="4">
        <f>'3. Remove Empty Cells'!G192</f>
        <v>0.75416666666666676</v>
      </c>
      <c r="H192">
        <f>IF('3. Remove Empty Cells'!H192="","",(IF('3. Remove Empty Cells'!H192&gt;0, 100000, -88)))</f>
        <v>-88</v>
      </c>
      <c r="I192" s="4" t="str">
        <f>'3. Remove Empty Cells'!I192</f>
        <v/>
      </c>
      <c r="J192" t="b">
        <f>IF('3. Remove Empty Cells'!J192&lt;&gt;"",(IF('3. Remove Empty Cells'!J192&gt;0,100000,-88)),(IF(I192&lt;&gt;"",(IF(H192&gt;0,-88,100000)))))</f>
        <v>0</v>
      </c>
    </row>
    <row r="193" spans="1:10" x14ac:dyDescent="0.2">
      <c r="A193" t="str">
        <f>'1. NOAA Data'!A193</f>
        <v>July</v>
      </c>
      <c r="B193">
        <f>'1. NOAA Data'!B193</f>
        <v>11</v>
      </c>
      <c r="C193" s="4">
        <f>'3. Remove Empty Cells'!C193</f>
        <v>3.5416666666666666E-2</v>
      </c>
      <c r="D193">
        <f>IF('3. Remove Empty Cells'!D193="","",(IF('3. Remove Empty Cells'!D193&gt;0, 100000, -88)))</f>
        <v>100000</v>
      </c>
      <c r="E193" s="4">
        <f>'3. Remove Empty Cells'!E193</f>
        <v>0.27708333333333335</v>
      </c>
      <c r="F193">
        <f>IF('3. Remove Empty Cells'!F193="","",(IF('3. Remove Empty Cells'!F193&gt;0, 100000, -88)))</f>
        <v>-88</v>
      </c>
      <c r="G193" s="4">
        <f>'3. Remove Empty Cells'!G193</f>
        <v>0.55069444444444449</v>
      </c>
      <c r="H193">
        <f>IF('3. Remove Empty Cells'!H193="","",(IF('3. Remove Empty Cells'!H193&gt;0, 100000, -88)))</f>
        <v>100000</v>
      </c>
      <c r="I193" s="4">
        <f>'3. Remove Empty Cells'!I193</f>
        <v>0.79652777777777783</v>
      </c>
      <c r="J193">
        <f>IF('3. Remove Empty Cells'!J193&lt;&gt;"",(IF('3. Remove Empty Cells'!J193&gt;0,100000,-88)),(IF(I193&lt;&gt;"",(IF(H193&gt;0,-88,100000)))))</f>
        <v>-88</v>
      </c>
    </row>
    <row r="194" spans="1:10" x14ac:dyDescent="0.2">
      <c r="A194" t="str">
        <f>'1. NOAA Data'!A194</f>
        <v>July</v>
      </c>
      <c r="B194">
        <f>'1. NOAA Data'!B194</f>
        <v>12</v>
      </c>
      <c r="C194" s="4">
        <f>'3. Remove Empty Cells'!C194</f>
        <v>7.7777777777777779E-2</v>
      </c>
      <c r="D194">
        <f>IF('3. Remove Empty Cells'!D194="","",(IF('3. Remove Empty Cells'!D194&gt;0, 100000, -88)))</f>
        <v>100000</v>
      </c>
      <c r="E194" s="4">
        <f>'3. Remove Empty Cells'!E194</f>
        <v>0.31805555555555554</v>
      </c>
      <c r="F194">
        <f>IF('3. Remove Empty Cells'!F194="","",(IF('3. Remove Empty Cells'!F194&gt;0, 100000, -88)))</f>
        <v>-88</v>
      </c>
      <c r="G194" s="4">
        <f>'3. Remove Empty Cells'!G194</f>
        <v>0.59097222222222223</v>
      </c>
      <c r="H194">
        <f>IF('3. Remove Empty Cells'!H194="","",(IF('3. Remove Empty Cells'!H194&gt;0, 100000, -88)))</f>
        <v>100000</v>
      </c>
      <c r="I194" s="4">
        <f>'3. Remove Empty Cells'!I194</f>
        <v>0.83680555555555547</v>
      </c>
      <c r="J194">
        <f>IF('3. Remove Empty Cells'!J194&lt;&gt;"",(IF('3. Remove Empty Cells'!J194&gt;0,100000,-88)),(IF(I194&lt;&gt;"",(IF(H194&gt;0,-88,100000)))))</f>
        <v>-88</v>
      </c>
    </row>
    <row r="195" spans="1:10" x14ac:dyDescent="0.2">
      <c r="A195" t="str">
        <f>'1. NOAA Data'!A195</f>
        <v>July</v>
      </c>
      <c r="B195">
        <f>'1. NOAA Data'!B195</f>
        <v>13</v>
      </c>
      <c r="C195" s="4">
        <f>'3. Remove Empty Cells'!C195</f>
        <v>0.11666666666666665</v>
      </c>
      <c r="D195">
        <f>IF('3. Remove Empty Cells'!D195="","",(IF('3. Remove Empty Cells'!D195&gt;0, 100000, -88)))</f>
        <v>100000</v>
      </c>
      <c r="E195" s="4">
        <f>'3. Remove Empty Cells'!E195</f>
        <v>0.35694444444444445</v>
      </c>
      <c r="F195">
        <f>IF('3. Remove Empty Cells'!F195="","",(IF('3. Remove Empty Cells'!F195&gt;0, 100000, -88)))</f>
        <v>-88</v>
      </c>
      <c r="G195" s="4">
        <f>'3. Remove Empty Cells'!G195</f>
        <v>0.62916666666666665</v>
      </c>
      <c r="H195">
        <f>IF('3. Remove Empty Cells'!H195="","",(IF('3. Remove Empty Cells'!H195&gt;0, 100000, -88)))</f>
        <v>100000</v>
      </c>
      <c r="I195" s="4">
        <f>'3. Remove Empty Cells'!I195</f>
        <v>0.87361111111111101</v>
      </c>
      <c r="J195">
        <f>IF('3. Remove Empty Cells'!J195&lt;&gt;"",(IF('3. Remove Empty Cells'!J195&gt;0,100000,-88)),(IF(I195&lt;&gt;"",(IF(H195&gt;0,-88,100000)))))</f>
        <v>-88</v>
      </c>
    </row>
    <row r="196" spans="1:10" x14ac:dyDescent="0.2">
      <c r="A196" t="str">
        <f>'1. NOAA Data'!A196</f>
        <v>July</v>
      </c>
      <c r="B196">
        <f>'1. NOAA Data'!B196</f>
        <v>14</v>
      </c>
      <c r="C196" s="4">
        <f>'3. Remove Empty Cells'!C196</f>
        <v>0.15277777777777776</v>
      </c>
      <c r="D196">
        <f>IF('3. Remove Empty Cells'!D196="","",(IF('3. Remove Empty Cells'!D196&gt;0, 100000, -88)))</f>
        <v>100000</v>
      </c>
      <c r="E196" s="4">
        <f>'3. Remove Empty Cells'!E196</f>
        <v>0.3923611111111111</v>
      </c>
      <c r="F196">
        <f>IF('3. Remove Empty Cells'!F196="","",(IF('3. Remove Empty Cells'!F196&gt;0, 100000, -88)))</f>
        <v>-88</v>
      </c>
      <c r="G196" s="4">
        <f>'3. Remove Empty Cells'!G196</f>
        <v>0.66388888888888886</v>
      </c>
      <c r="H196">
        <f>IF('3. Remove Empty Cells'!H196="","",(IF('3. Remove Empty Cells'!H196&gt;0, 100000, -88)))</f>
        <v>100000</v>
      </c>
      <c r="I196" s="4">
        <f>'3. Remove Empty Cells'!I196</f>
        <v>0.90833333333333333</v>
      </c>
      <c r="J196">
        <f>IF('3. Remove Empty Cells'!J196&lt;&gt;"",(IF('3. Remove Empty Cells'!J196&gt;0,100000,-88)),(IF(I196&lt;&gt;"",(IF(H196&gt;0,-88,100000)))))</f>
        <v>-88</v>
      </c>
    </row>
    <row r="197" spans="1:10" x14ac:dyDescent="0.2">
      <c r="A197" t="str">
        <f>'1. NOAA Data'!A197</f>
        <v>July</v>
      </c>
      <c r="B197">
        <f>'1. NOAA Data'!B197</f>
        <v>15</v>
      </c>
      <c r="C197" s="4">
        <f>'3. Remove Empty Cells'!C197</f>
        <v>0.18611111111111112</v>
      </c>
      <c r="D197">
        <f>IF('3. Remove Empty Cells'!D197="","",(IF('3. Remove Empty Cells'!D197&gt;0, 100000, -88)))</f>
        <v>100000</v>
      </c>
      <c r="E197" s="4">
        <f>'3. Remove Empty Cells'!E197</f>
        <v>0.42569444444444443</v>
      </c>
      <c r="F197">
        <f>IF('3. Remove Empty Cells'!F197="","",(IF('3. Remove Empty Cells'!F197&gt;0, 100000, -88)))</f>
        <v>-88</v>
      </c>
      <c r="G197" s="4">
        <f>'3. Remove Empty Cells'!G197</f>
        <v>0.69652777777777775</v>
      </c>
      <c r="H197">
        <f>IF('3. Remove Empty Cells'!H197="","",(IF('3. Remove Empty Cells'!H197&gt;0, 100000, -88)))</f>
        <v>100000</v>
      </c>
      <c r="I197" s="4">
        <f>'3. Remove Empty Cells'!I197</f>
        <v>0.94097222222222221</v>
      </c>
      <c r="J197">
        <f>IF('3. Remove Empty Cells'!J197&lt;&gt;"",(IF('3. Remove Empty Cells'!J197&gt;0,100000,-88)),(IF(I197&lt;&gt;"",(IF(H197&gt;0,-88,100000)))))</f>
        <v>-88</v>
      </c>
    </row>
    <row r="198" spans="1:10" x14ac:dyDescent="0.2">
      <c r="A198" t="str">
        <f>'1. NOAA Data'!A198</f>
        <v>July</v>
      </c>
      <c r="B198">
        <f>'1. NOAA Data'!B198</f>
        <v>16</v>
      </c>
      <c r="C198" s="4">
        <f>'3. Remove Empty Cells'!C198</f>
        <v>0.21736111111111112</v>
      </c>
      <c r="D198">
        <f>IF('3. Remove Empty Cells'!D198="","",(IF('3. Remove Empty Cells'!D198&gt;0, 100000, -88)))</f>
        <v>100000</v>
      </c>
      <c r="E198" s="4">
        <f>'3. Remove Empty Cells'!E198</f>
        <v>0.45694444444444443</v>
      </c>
      <c r="F198">
        <f>IF('3. Remove Empty Cells'!F198="","",(IF('3. Remove Empty Cells'!F198&gt;0, 100000, -88)))</f>
        <v>-88</v>
      </c>
      <c r="G198" s="4">
        <f>'3. Remove Empty Cells'!G198</f>
        <v>0.72777777777777775</v>
      </c>
      <c r="H198">
        <f>IF('3. Remove Empty Cells'!H198="","",(IF('3. Remove Empty Cells'!H198&gt;0, 100000, -88)))</f>
        <v>100000</v>
      </c>
      <c r="I198" s="4">
        <f>'3. Remove Empty Cells'!I198</f>
        <v>0.97222222222222221</v>
      </c>
      <c r="J198">
        <f>IF('3. Remove Empty Cells'!J198&lt;&gt;"",(IF('3. Remove Empty Cells'!J198&gt;0,100000,-88)),(IF(I198&lt;&gt;"",(IF(H198&gt;0,-88,100000)))))</f>
        <v>-88</v>
      </c>
    </row>
    <row r="199" spans="1:10" x14ac:dyDescent="0.2">
      <c r="A199" t="str">
        <f>'1. NOAA Data'!A199</f>
        <v>July</v>
      </c>
      <c r="B199">
        <f>'1. NOAA Data'!B199</f>
        <v>17</v>
      </c>
      <c r="C199" s="4">
        <f>'3. Remove Empty Cells'!C199</f>
        <v>0.24722222222222223</v>
      </c>
      <c r="D199">
        <f>IF('3. Remove Empty Cells'!D199="","",(IF('3. Remove Empty Cells'!D199&gt;0, 100000, -88)))</f>
        <v>100000</v>
      </c>
      <c r="E199" s="4">
        <f>'3. Remove Empty Cells'!E199</f>
        <v>0.48749999999999999</v>
      </c>
      <c r="F199">
        <f>IF('3. Remove Empty Cells'!F199="","",(IF('3. Remove Empty Cells'!F199&gt;0, 100000, -88)))</f>
        <v>-88</v>
      </c>
      <c r="G199" s="4">
        <f>'3. Remove Empty Cells'!G199</f>
        <v>0.75763888888888886</v>
      </c>
      <c r="H199">
        <f>IF('3. Remove Empty Cells'!H199="","",(IF('3. Remove Empty Cells'!H199&gt;0, 100000, -88)))</f>
        <v>100000</v>
      </c>
      <c r="I199" s="4" t="str">
        <f>'3. Remove Empty Cells'!I199</f>
        <v/>
      </c>
      <c r="J199" t="b">
        <f>IF('3. Remove Empty Cells'!J199&lt;&gt;"",(IF('3. Remove Empty Cells'!J199&gt;0,100000,-88)),(IF(I199&lt;&gt;"",(IF(H199&gt;0,-88,100000)))))</f>
        <v>0</v>
      </c>
    </row>
    <row r="200" spans="1:10" x14ac:dyDescent="0.2">
      <c r="A200" t="str">
        <f>'1. NOAA Data'!A200</f>
        <v>July</v>
      </c>
      <c r="B200">
        <f>'1. NOAA Data'!B200</f>
        <v>18</v>
      </c>
      <c r="C200" s="4">
        <f>'3. Remove Empty Cells'!C200</f>
        <v>2.0833333333333333E-3</v>
      </c>
      <c r="D200">
        <f>IF('3. Remove Empty Cells'!D200="","",(IF('3. Remove Empty Cells'!D200&gt;0, 100000, -88)))</f>
        <v>-88</v>
      </c>
      <c r="E200" s="4">
        <f>'3. Remove Empty Cells'!E200</f>
        <v>0.27638888888888885</v>
      </c>
      <c r="F200">
        <f>IF('3. Remove Empty Cells'!F200="","",(IF('3. Remove Empty Cells'!F200&gt;0, 100000, -88)))</f>
        <v>100000</v>
      </c>
      <c r="G200" s="4">
        <f>'3. Remove Empty Cells'!G200</f>
        <v>0.51666666666666672</v>
      </c>
      <c r="H200">
        <f>IF('3. Remove Empty Cells'!H200="","",(IF('3. Remove Empty Cells'!H200&gt;0, 100000, -88)))</f>
        <v>-88</v>
      </c>
      <c r="I200" s="4">
        <f>'3. Remove Empty Cells'!I200</f>
        <v>0.78611111111111109</v>
      </c>
      <c r="J200">
        <f>IF('3. Remove Empty Cells'!J200&lt;&gt;"",(IF('3. Remove Empty Cells'!J200&gt;0,100000,-88)),(IF(I200&lt;&gt;"",(IF(H200&gt;0,-88,100000)))))</f>
        <v>100000</v>
      </c>
    </row>
    <row r="201" spans="1:10" x14ac:dyDescent="0.2">
      <c r="A201" t="str">
        <f>'1. NOAA Data'!A201</f>
        <v>July</v>
      </c>
      <c r="B201">
        <f>'1. NOAA Data'!B201</f>
        <v>19</v>
      </c>
      <c r="C201" s="4">
        <f>'3. Remove Empty Cells'!C201</f>
        <v>3.125E-2</v>
      </c>
      <c r="D201">
        <f>IF('3. Remove Empty Cells'!D201="","",(IF('3. Remove Empty Cells'!D201&gt;0, 100000, -88)))</f>
        <v>-88</v>
      </c>
      <c r="E201" s="4">
        <f>'3. Remove Empty Cells'!E201</f>
        <v>0.30416666666666664</v>
      </c>
      <c r="F201">
        <f>IF('3. Remove Empty Cells'!F201="","",(IF('3. Remove Empty Cells'!F201&gt;0, 100000, -88)))</f>
        <v>100000</v>
      </c>
      <c r="G201" s="4">
        <f>'3. Remove Empty Cells'!G201</f>
        <v>0.54513888888888895</v>
      </c>
      <c r="H201">
        <f>IF('3. Remove Empty Cells'!H201="","",(IF('3. Remove Empty Cells'!H201&gt;0, 100000, -88)))</f>
        <v>-88</v>
      </c>
      <c r="I201" s="4">
        <f>'3. Remove Empty Cells'!I201</f>
        <v>0.81527777777777777</v>
      </c>
      <c r="J201">
        <f>IF('3. Remove Empty Cells'!J201&lt;&gt;"",(IF('3. Remove Empty Cells'!J201&gt;0,100000,-88)),(IF(I201&lt;&gt;"",(IF(H201&gt;0,-88,100000)))))</f>
        <v>100000</v>
      </c>
    </row>
    <row r="202" spans="1:10" x14ac:dyDescent="0.2">
      <c r="A202" t="str">
        <f>'1. NOAA Data'!A202</f>
        <v>July</v>
      </c>
      <c r="B202">
        <f>'1. NOAA Data'!B202</f>
        <v>20</v>
      </c>
      <c r="C202" s="4">
        <f>'3. Remove Empty Cells'!C202</f>
        <v>6.0416666666666667E-2</v>
      </c>
      <c r="D202">
        <f>IF('3. Remove Empty Cells'!D202="","",(IF('3. Remove Empty Cells'!D202&gt;0, 100000, -88)))</f>
        <v>-88</v>
      </c>
      <c r="E202" s="4">
        <f>'3. Remove Empty Cells'!E202</f>
        <v>0.33263888888888887</v>
      </c>
      <c r="F202">
        <f>IF('3. Remove Empty Cells'!F202="","",(IF('3. Remove Empty Cells'!F202&gt;0, 100000, -88)))</f>
        <v>100000</v>
      </c>
      <c r="G202" s="4">
        <f>'3. Remove Empty Cells'!G202</f>
        <v>0.57430555555555551</v>
      </c>
      <c r="H202">
        <f>IF('3. Remove Empty Cells'!H202="","",(IF('3. Remove Empty Cells'!H202&gt;0, 100000, -88)))</f>
        <v>-88</v>
      </c>
      <c r="I202" s="4">
        <f>'3. Remove Empty Cells'!I202</f>
        <v>0.84444444444444444</v>
      </c>
      <c r="J202">
        <f>IF('3. Remove Empty Cells'!J202&lt;&gt;"",(IF('3. Remove Empty Cells'!J202&gt;0,100000,-88)),(IF(I202&lt;&gt;"",(IF(H202&gt;0,-88,100000)))))</f>
        <v>100000</v>
      </c>
    </row>
    <row r="203" spans="1:10" x14ac:dyDescent="0.2">
      <c r="A203" t="str">
        <f>'1. NOAA Data'!A203</f>
        <v>July</v>
      </c>
      <c r="B203">
        <f>'1. NOAA Data'!B203</f>
        <v>21</v>
      </c>
      <c r="C203" s="4">
        <f>'3. Remove Empty Cells'!C203</f>
        <v>8.9583333333333334E-2</v>
      </c>
      <c r="D203">
        <f>IF('3. Remove Empty Cells'!D203="","",(IF('3. Remove Empty Cells'!D203&gt;0, 100000, -88)))</f>
        <v>-88</v>
      </c>
      <c r="E203" s="4">
        <f>'3. Remove Empty Cells'!E203</f>
        <v>0.3611111111111111</v>
      </c>
      <c r="F203">
        <f>IF('3. Remove Empty Cells'!F203="","",(IF('3. Remove Empty Cells'!F203&gt;0, 100000, -88)))</f>
        <v>100000</v>
      </c>
      <c r="G203" s="4">
        <f>'3. Remove Empty Cells'!G203</f>
        <v>0.60416666666666663</v>
      </c>
      <c r="H203">
        <f>IF('3. Remove Empty Cells'!H203="","",(IF('3. Remove Empty Cells'!H203&gt;0, 100000, -88)))</f>
        <v>-88</v>
      </c>
      <c r="I203" s="4">
        <f>'3. Remove Empty Cells'!I203</f>
        <v>0.87430555555555556</v>
      </c>
      <c r="J203">
        <f>IF('3. Remove Empty Cells'!J203&lt;&gt;"",(IF('3. Remove Empty Cells'!J203&gt;0,100000,-88)),(IF(I203&lt;&gt;"",(IF(H203&gt;0,-88,100000)))))</f>
        <v>100000</v>
      </c>
    </row>
    <row r="204" spans="1:10" x14ac:dyDescent="0.2">
      <c r="A204" t="str">
        <f>'1. NOAA Data'!A204</f>
        <v>July</v>
      </c>
      <c r="B204">
        <f>'1. NOAA Data'!B204</f>
        <v>22</v>
      </c>
      <c r="C204" s="4">
        <f>'3. Remove Empty Cells'!C204</f>
        <v>0.12013888888888889</v>
      </c>
      <c r="D204">
        <f>IF('3. Remove Empty Cells'!D204="","",(IF('3. Remove Empty Cells'!D204&gt;0, 100000, -88)))</f>
        <v>-88</v>
      </c>
      <c r="E204" s="4">
        <f>'3. Remove Empty Cells'!E204</f>
        <v>0.39097222222222222</v>
      </c>
      <c r="F204">
        <f>IF('3. Remove Empty Cells'!F204="","",(IF('3. Remove Empty Cells'!F204&gt;0, 100000, -88)))</f>
        <v>100000</v>
      </c>
      <c r="G204" s="4">
        <f>'3. Remove Empty Cells'!G204</f>
        <v>0.63472222222222219</v>
      </c>
      <c r="H204">
        <f>IF('3. Remove Empty Cells'!H204="","",(IF('3. Remove Empty Cells'!H204&gt;0, 100000, -88)))</f>
        <v>-88</v>
      </c>
      <c r="I204" s="4">
        <f>'3. Remove Empty Cells'!I204</f>
        <v>0.90555555555555556</v>
      </c>
      <c r="J204">
        <f>IF('3. Remove Empty Cells'!J204&lt;&gt;"",(IF('3. Remove Empty Cells'!J204&gt;0,100000,-88)),(IF(I204&lt;&gt;"",(IF(H204&gt;0,-88,100000)))))</f>
        <v>100000</v>
      </c>
    </row>
    <row r="205" spans="1:10" x14ac:dyDescent="0.2">
      <c r="A205" t="str">
        <f>'1. NOAA Data'!A205</f>
        <v>July</v>
      </c>
      <c r="B205">
        <f>'1. NOAA Data'!B205</f>
        <v>23</v>
      </c>
      <c r="C205" s="4">
        <f>'3. Remove Empty Cells'!C205</f>
        <v>0.15208333333333332</v>
      </c>
      <c r="D205">
        <f>IF('3. Remove Empty Cells'!D205="","",(IF('3. Remove Empty Cells'!D205&gt;0, 100000, -88)))</f>
        <v>-88</v>
      </c>
      <c r="E205" s="4">
        <f>'3. Remove Empty Cells'!E205</f>
        <v>0.42222222222222222</v>
      </c>
      <c r="F205">
        <f>IF('3. Remove Empty Cells'!F205="","",(IF('3. Remove Empty Cells'!F205&gt;0, 100000, -88)))</f>
        <v>100000</v>
      </c>
      <c r="G205" s="4">
        <f>'3. Remove Empty Cells'!G205</f>
        <v>0.66805555555555562</v>
      </c>
      <c r="H205">
        <f>IF('3. Remove Empty Cells'!H205="","",(IF('3. Remove Empty Cells'!H205&gt;0, 100000, -88)))</f>
        <v>-88</v>
      </c>
      <c r="I205" s="4">
        <f>'3. Remove Empty Cells'!I205</f>
        <v>0.93958333333333333</v>
      </c>
      <c r="J205">
        <f>IF('3. Remove Empty Cells'!J205&lt;&gt;"",(IF('3. Remove Empty Cells'!J205&gt;0,100000,-88)),(IF(I205&lt;&gt;"",(IF(H205&gt;0,-88,100000)))))</f>
        <v>100000</v>
      </c>
    </row>
    <row r="206" spans="1:10" x14ac:dyDescent="0.2">
      <c r="A206" t="str">
        <f>'1. NOAA Data'!A206</f>
        <v>July</v>
      </c>
      <c r="B206">
        <f>'1. NOAA Data'!B206</f>
        <v>24</v>
      </c>
      <c r="C206" s="4">
        <f>'3. Remove Empty Cells'!C206</f>
        <v>0.18680555555555556</v>
      </c>
      <c r="D206">
        <f>IF('3. Remove Empty Cells'!D206="","",(IF('3. Remove Empty Cells'!D206&gt;0, 100000, -88)))</f>
        <v>-88</v>
      </c>
      <c r="E206" s="4">
        <f>'3. Remove Empty Cells'!E206</f>
        <v>0.45555555555555555</v>
      </c>
      <c r="F206">
        <f>IF('3. Remove Empty Cells'!F206="","",(IF('3. Remove Empty Cells'!F206&gt;0, 100000, -88)))</f>
        <v>100000</v>
      </c>
      <c r="G206" s="4">
        <f>'3. Remove Empty Cells'!G206</f>
        <v>0.70277777777777783</v>
      </c>
      <c r="H206">
        <f>IF('3. Remove Empty Cells'!H206="","",(IF('3. Remove Empty Cells'!H206&gt;0, 100000, -88)))</f>
        <v>-88</v>
      </c>
      <c r="I206" s="4">
        <f>'3. Remove Empty Cells'!I206</f>
        <v>0.97638888888888886</v>
      </c>
      <c r="J206">
        <f>IF('3. Remove Empty Cells'!J206&lt;&gt;"",(IF('3. Remove Empty Cells'!J206&gt;0,100000,-88)),(IF(I206&lt;&gt;"",(IF(H206&gt;0,-88,100000)))))</f>
        <v>100000</v>
      </c>
    </row>
    <row r="207" spans="1:10" x14ac:dyDescent="0.2">
      <c r="A207" t="str">
        <f>'1. NOAA Data'!A207</f>
        <v>July</v>
      </c>
      <c r="B207">
        <f>'1. NOAA Data'!B207</f>
        <v>25</v>
      </c>
      <c r="C207" s="4">
        <f>'3. Remove Empty Cells'!C207</f>
        <v>0.22222222222222221</v>
      </c>
      <c r="D207">
        <f>IF('3. Remove Empty Cells'!D207="","",(IF('3. Remove Empty Cells'!D207&gt;0, 100000, -88)))</f>
        <v>-88</v>
      </c>
      <c r="E207" s="4">
        <f>'3. Remove Empty Cells'!E207</f>
        <v>0.4909722222222222</v>
      </c>
      <c r="F207">
        <f>IF('3. Remove Empty Cells'!F207="","",(IF('3. Remove Empty Cells'!F207&gt;0, 100000, -88)))</f>
        <v>100000</v>
      </c>
      <c r="G207" s="4">
        <f>'3. Remove Empty Cells'!G207</f>
        <v>0.73888888888888893</v>
      </c>
      <c r="H207">
        <f>IF('3. Remove Empty Cells'!H207="","",(IF('3. Remove Empty Cells'!H207&gt;0, 100000, -88)))</f>
        <v>-88</v>
      </c>
      <c r="I207" s="4" t="str">
        <f>'3. Remove Empty Cells'!I207</f>
        <v/>
      </c>
      <c r="J207" t="b">
        <f>IF('3. Remove Empty Cells'!J207&lt;&gt;"",(IF('3. Remove Empty Cells'!J207&gt;0,100000,-88)),(IF(I207&lt;&gt;"",(IF(H207&gt;0,-88,100000)))))</f>
        <v>0</v>
      </c>
    </row>
    <row r="208" spans="1:10" x14ac:dyDescent="0.2">
      <c r="A208" t="str">
        <f>'1. NOAA Data'!A208</f>
        <v>July</v>
      </c>
      <c r="B208">
        <f>'1. NOAA Data'!B208</f>
        <v>26</v>
      </c>
      <c r="C208" s="4">
        <f>'3. Remove Empty Cells'!C208</f>
        <v>1.3888888888888888E-2</v>
      </c>
      <c r="D208">
        <f>IF('3. Remove Empty Cells'!D208="","",(IF('3. Remove Empty Cells'!D208&gt;0, 100000, -88)))</f>
        <v>100000</v>
      </c>
      <c r="E208" s="4">
        <f>'3. Remove Empty Cells'!E208</f>
        <v>0.25972222222222224</v>
      </c>
      <c r="F208">
        <f>IF('3. Remove Empty Cells'!F208="","",(IF('3. Remove Empty Cells'!F208&gt;0, 100000, -88)))</f>
        <v>-88</v>
      </c>
      <c r="G208" s="4">
        <f>'3. Remove Empty Cells'!G208</f>
        <v>0.52708333333333335</v>
      </c>
      <c r="H208">
        <f>IF('3. Remove Empty Cells'!H208="","",(IF('3. Remove Empty Cells'!H208&gt;0, 100000, -88)))</f>
        <v>100000</v>
      </c>
      <c r="I208" s="4">
        <f>'3. Remove Empty Cells'!I208</f>
        <v>0.77638888888888891</v>
      </c>
      <c r="J208">
        <f>IF('3. Remove Empty Cells'!J208&lt;&gt;"",(IF('3. Remove Empty Cells'!J208&gt;0,100000,-88)),(IF(I208&lt;&gt;"",(IF(H208&gt;0,-88,100000)))))</f>
        <v>-88</v>
      </c>
    </row>
    <row r="209" spans="1:10" x14ac:dyDescent="0.2">
      <c r="A209" t="str">
        <f>'1. NOAA Data'!A209</f>
        <v>July</v>
      </c>
      <c r="B209">
        <f>'1. NOAA Data'!B209</f>
        <v>27</v>
      </c>
      <c r="C209" s="4">
        <f>'3. Remove Empty Cells'!C209</f>
        <v>5.1388888888888894E-2</v>
      </c>
      <c r="D209">
        <f>IF('3. Remove Empty Cells'!D209="","",(IF('3. Remove Empty Cells'!D209&gt;0, 100000, -88)))</f>
        <v>100000</v>
      </c>
      <c r="E209" s="4">
        <f>'3. Remove Empty Cells'!E209</f>
        <v>0.29652777777777778</v>
      </c>
      <c r="F209">
        <f>IF('3. Remove Empty Cells'!F209="","",(IF('3. Remove Empty Cells'!F209&gt;0, 100000, -88)))</f>
        <v>-88</v>
      </c>
      <c r="G209" s="4">
        <f>'3. Remove Empty Cells'!G209</f>
        <v>0.56319444444444444</v>
      </c>
      <c r="H209">
        <f>IF('3. Remove Empty Cells'!H209="","",(IF('3. Remove Empty Cells'!H209&gt;0, 100000, -88)))</f>
        <v>100000</v>
      </c>
      <c r="I209" s="4">
        <f>'3. Remove Empty Cells'!I209</f>
        <v>0.81319444444444444</v>
      </c>
      <c r="J209">
        <f>IF('3. Remove Empty Cells'!J209&lt;&gt;"",(IF('3. Remove Empty Cells'!J209&gt;0,100000,-88)),(IF(I209&lt;&gt;"",(IF(H209&gt;0,-88,100000)))))</f>
        <v>-88</v>
      </c>
    </row>
    <row r="210" spans="1:10" x14ac:dyDescent="0.2">
      <c r="A210" t="str">
        <f>'1. NOAA Data'!A210</f>
        <v>July</v>
      </c>
      <c r="B210">
        <f>'1. NOAA Data'!B210</f>
        <v>28</v>
      </c>
      <c r="C210" s="4">
        <f>'3. Remove Empty Cells'!C210</f>
        <v>8.819444444444445E-2</v>
      </c>
      <c r="D210">
        <f>IF('3. Remove Empty Cells'!D210="","",(IF('3. Remove Empty Cells'!D210&gt;0, 100000, -88)))</f>
        <v>100000</v>
      </c>
      <c r="E210" s="4">
        <f>'3. Remove Empty Cells'!E210</f>
        <v>0.33263888888888887</v>
      </c>
      <c r="F210">
        <f>IF('3. Remove Empty Cells'!F210="","",(IF('3. Remove Empty Cells'!F210&gt;0, 100000, -88)))</f>
        <v>-88</v>
      </c>
      <c r="G210" s="4">
        <f>'3. Remove Empty Cells'!G210</f>
        <v>0.59861111111111109</v>
      </c>
      <c r="H210">
        <f>IF('3. Remove Empty Cells'!H210="","",(IF('3. Remove Empty Cells'!H210&gt;0, 100000, -88)))</f>
        <v>100000</v>
      </c>
      <c r="I210" s="4">
        <f>'3. Remove Empty Cells'!I210</f>
        <v>0.84930555555555554</v>
      </c>
      <c r="J210">
        <f>IF('3. Remove Empty Cells'!J210&lt;&gt;"",(IF('3. Remove Empty Cells'!J210&gt;0,100000,-88)),(IF(I210&lt;&gt;"",(IF(H210&gt;0,-88,100000)))))</f>
        <v>-88</v>
      </c>
    </row>
    <row r="211" spans="1:10" x14ac:dyDescent="0.2">
      <c r="A211" t="str">
        <f>'1. NOAA Data'!A211</f>
        <v>July</v>
      </c>
      <c r="B211">
        <f>'1. NOAA Data'!B211</f>
        <v>29</v>
      </c>
      <c r="C211" s="4">
        <f>'3. Remove Empty Cells'!C211</f>
        <v>0.12291666666666667</v>
      </c>
      <c r="D211">
        <f>IF('3. Remove Empty Cells'!D211="","",(IF('3. Remove Empty Cells'!D211&gt;0, 100000, -88)))</f>
        <v>100000</v>
      </c>
      <c r="E211" s="4">
        <f>'3. Remove Empty Cells'!E211</f>
        <v>0.36805555555555558</v>
      </c>
      <c r="F211">
        <f>IF('3. Remove Empty Cells'!F211="","",(IF('3. Remove Empty Cells'!F211&gt;0, 100000, -88)))</f>
        <v>-88</v>
      </c>
      <c r="G211" s="4">
        <f>'3. Remove Empty Cells'!G211</f>
        <v>0.6333333333333333</v>
      </c>
      <c r="H211">
        <f>IF('3. Remove Empty Cells'!H211="","",(IF('3. Remove Empty Cells'!H211&gt;0, 100000, -88)))</f>
        <v>100000</v>
      </c>
      <c r="I211" s="4">
        <f>'3. Remove Empty Cells'!I211</f>
        <v>0.8847222222222223</v>
      </c>
      <c r="J211">
        <f>IF('3. Remove Empty Cells'!J211&lt;&gt;"",(IF('3. Remove Empty Cells'!J211&gt;0,100000,-88)),(IF(I211&lt;&gt;"",(IF(H211&gt;0,-88,100000)))))</f>
        <v>-88</v>
      </c>
    </row>
    <row r="212" spans="1:10" x14ac:dyDescent="0.2">
      <c r="A212" t="str">
        <f>'1. NOAA Data'!A212</f>
        <v>July</v>
      </c>
      <c r="B212">
        <f>'1. NOAA Data'!B212</f>
        <v>30</v>
      </c>
      <c r="C212" s="4">
        <f>'3. Remove Empty Cells'!C212</f>
        <v>0.15694444444444444</v>
      </c>
      <c r="D212">
        <f>IF('3. Remove Empty Cells'!D212="","",(IF('3. Remove Empty Cells'!D212&gt;0, 100000, -88)))</f>
        <v>100000</v>
      </c>
      <c r="E212" s="4">
        <f>'3. Remove Empty Cells'!E212</f>
        <v>0.40208333333333335</v>
      </c>
      <c r="F212">
        <f>IF('3. Remove Empty Cells'!F212="","",(IF('3. Remove Empty Cells'!F212&gt;0, 100000, -88)))</f>
        <v>-88</v>
      </c>
      <c r="G212" s="4">
        <f>'3. Remove Empty Cells'!G212</f>
        <v>0.66736111111111107</v>
      </c>
      <c r="H212">
        <f>IF('3. Remove Empty Cells'!H212="","",(IF('3. Remove Empty Cells'!H212&gt;0, 100000, -88)))</f>
        <v>100000</v>
      </c>
      <c r="I212" s="4">
        <f>'3. Remove Empty Cells'!I212</f>
        <v>0.9194444444444444</v>
      </c>
      <c r="J212">
        <f>IF('3. Remove Empty Cells'!J212&lt;&gt;"",(IF('3. Remove Empty Cells'!J212&gt;0,100000,-88)),(IF(I212&lt;&gt;"",(IF(H212&gt;0,-88,100000)))))</f>
        <v>-88</v>
      </c>
    </row>
    <row r="213" spans="1:10" x14ac:dyDescent="0.2">
      <c r="A213" t="str">
        <f>'1. NOAA Data'!A213</f>
        <v>July</v>
      </c>
      <c r="B213">
        <f>'1. NOAA Data'!B213</f>
        <v>31</v>
      </c>
      <c r="C213" s="4">
        <f>'3. Remove Empty Cells'!C213</f>
        <v>0.19097222222222221</v>
      </c>
      <c r="D213">
        <f>IF('3. Remove Empty Cells'!D213="","",(IF('3. Remove Empty Cells'!D213&gt;0, 100000, -88)))</f>
        <v>100000</v>
      </c>
      <c r="E213" s="4">
        <f>'3. Remove Empty Cells'!E213</f>
        <v>0.43611111111111112</v>
      </c>
      <c r="F213">
        <f>IF('3. Remove Empty Cells'!F213="","",(IF('3. Remove Empty Cells'!F213&gt;0, 100000, -88)))</f>
        <v>-88</v>
      </c>
      <c r="G213" s="4">
        <f>'3. Remove Empty Cells'!G213</f>
        <v>0.70208333333333339</v>
      </c>
      <c r="H213">
        <f>IF('3. Remove Empty Cells'!H213="","",(IF('3. Remove Empty Cells'!H213&gt;0, 100000, -88)))</f>
        <v>100000</v>
      </c>
      <c r="I213" s="4">
        <f>'3. Remove Empty Cells'!I213</f>
        <v>0.95347222222222217</v>
      </c>
      <c r="J213">
        <f>IF('3. Remove Empty Cells'!J213&lt;&gt;"",(IF('3. Remove Empty Cells'!J213&gt;0,100000,-88)),(IF(I213&lt;&gt;"",(IF(H213&gt;0,-88,100000)))))</f>
        <v>-88</v>
      </c>
    </row>
    <row r="214" spans="1:10" x14ac:dyDescent="0.2">
      <c r="A214" t="str">
        <f>'1. NOAA Data'!A214</f>
        <v>August</v>
      </c>
      <c r="B214">
        <f>'1. NOAA Data'!B214</f>
        <v>1</v>
      </c>
      <c r="C214" s="4">
        <f>'3. Remove Empty Cells'!C214</f>
        <v>0.22361111111111109</v>
      </c>
      <c r="D214">
        <f>IF('3. Remove Empty Cells'!D214="","",(IF('3. Remove Empty Cells'!D214&gt;0, 100000, -88)))</f>
        <v>100000</v>
      </c>
      <c r="E214" s="4">
        <f>'3. Remove Empty Cells'!E214</f>
        <v>0.47013888888888888</v>
      </c>
      <c r="F214">
        <f>IF('3. Remove Empty Cells'!F214="","",(IF('3. Remove Empty Cells'!F214&gt;0, 100000, -88)))</f>
        <v>-88</v>
      </c>
      <c r="G214" s="4">
        <f>'3. Remove Empty Cells'!G214</f>
        <v>0.73611111111111116</v>
      </c>
      <c r="H214">
        <f>IF('3. Remove Empty Cells'!H214="","",(IF('3. Remove Empty Cells'!H214&gt;0, 100000, -88)))</f>
        <v>100000</v>
      </c>
      <c r="I214" s="4">
        <f>'3. Remove Empty Cells'!I214</f>
        <v>0.98819444444444438</v>
      </c>
      <c r="J214">
        <f>IF('3. Remove Empty Cells'!J214&lt;&gt;"",(IF('3. Remove Empty Cells'!J214&gt;0,100000,-88)),(IF(I214&lt;&gt;"",(IF(H214&gt;0,-88,100000)))))</f>
        <v>-88</v>
      </c>
    </row>
    <row r="215" spans="1:10" x14ac:dyDescent="0.2">
      <c r="A215" t="str">
        <f>'1. NOAA Data'!A215</f>
        <v>August</v>
      </c>
      <c r="B215">
        <f>'1. NOAA Data'!B215</f>
        <v>2</v>
      </c>
      <c r="C215" s="4">
        <f>'3. Remove Empty Cells'!C215</f>
        <v>0.25763888888888892</v>
      </c>
      <c r="D215">
        <f>IF('3. Remove Empty Cells'!D215="","",(IF('3. Remove Empty Cells'!D215&gt;0, 100000, -88)))</f>
        <v>100000</v>
      </c>
      <c r="E215" s="4">
        <f>'3. Remove Empty Cells'!E215</f>
        <v>0.50486111111111109</v>
      </c>
      <c r="F215">
        <f>IF('3. Remove Empty Cells'!F215="","",(IF('3. Remove Empty Cells'!F215&gt;0, 100000, -88)))</f>
        <v>-88</v>
      </c>
      <c r="G215" s="4">
        <f>'3. Remove Empty Cells'!G215</f>
        <v>0.7715277777777777</v>
      </c>
      <c r="H215">
        <f>IF('3. Remove Empty Cells'!H215="","",(IF('3. Remove Empty Cells'!H215&gt;0, 100000, -88)))</f>
        <v>100000</v>
      </c>
      <c r="I215" s="4" t="str">
        <f>'3. Remove Empty Cells'!I215</f>
        <v/>
      </c>
      <c r="J215" t="b">
        <f>IF('3. Remove Empty Cells'!J215&lt;&gt;"",(IF('3. Remove Empty Cells'!J215&gt;0,100000,-88)),(IF(I215&lt;&gt;"",(IF(H215&gt;0,-88,100000)))))</f>
        <v>0</v>
      </c>
    </row>
    <row r="216" spans="1:10" x14ac:dyDescent="0.2">
      <c r="A216" t="str">
        <f>'1. NOAA Data'!A216</f>
        <v>August</v>
      </c>
      <c r="B216">
        <f>'1. NOAA Data'!B216</f>
        <v>3</v>
      </c>
      <c r="C216" s="4">
        <f>'3. Remove Empty Cells'!C216</f>
        <v>2.361111111111111E-2</v>
      </c>
      <c r="D216">
        <f>IF('3. Remove Empty Cells'!D216="","",(IF('3. Remove Empty Cells'!D216&gt;0, 100000, -88)))</f>
        <v>-88</v>
      </c>
      <c r="E216" s="4">
        <f>'3. Remove Empty Cells'!E216</f>
        <v>0.29166666666666669</v>
      </c>
      <c r="F216">
        <f>IF('3. Remove Empty Cells'!F216="","",(IF('3. Remove Empty Cells'!F216&gt;0, 100000, -88)))</f>
        <v>100000</v>
      </c>
      <c r="G216" s="4">
        <f>'3. Remove Empty Cells'!G216</f>
        <v>0.5395833333333333</v>
      </c>
      <c r="H216">
        <f>IF('3. Remove Empty Cells'!H216="","",(IF('3. Remove Empty Cells'!H216&gt;0, 100000, -88)))</f>
        <v>-88</v>
      </c>
      <c r="I216" s="4">
        <f>'3. Remove Empty Cells'!I216</f>
        <v>0.80833333333333324</v>
      </c>
      <c r="J216">
        <f>IF('3. Remove Empty Cells'!J216&lt;&gt;"",(IF('3. Remove Empty Cells'!J216&gt;0,100000,-88)),(IF(I216&lt;&gt;"",(IF(H216&gt;0,-88,100000)))))</f>
        <v>100000</v>
      </c>
    </row>
    <row r="217" spans="1:10" x14ac:dyDescent="0.2">
      <c r="A217" t="str">
        <f>'1. NOAA Data'!A217</f>
        <v>August</v>
      </c>
      <c r="B217">
        <f>'1. NOAA Data'!B217</f>
        <v>4</v>
      </c>
      <c r="C217" s="4">
        <f>'3. Remove Empty Cells'!C217</f>
        <v>5.9722222222222225E-2</v>
      </c>
      <c r="D217">
        <f>IF('3. Remove Empty Cells'!D217="","",(IF('3. Remove Empty Cells'!D217&gt;0, 100000, -88)))</f>
        <v>-88</v>
      </c>
      <c r="E217" s="4">
        <f>'3. Remove Empty Cells'!E217</f>
        <v>0.32777777777777778</v>
      </c>
      <c r="F217">
        <f>IF('3. Remove Empty Cells'!F217="","",(IF('3. Remove Empty Cells'!F217&gt;0, 100000, -88)))</f>
        <v>100000</v>
      </c>
      <c r="G217" s="4">
        <f>'3. Remove Empty Cells'!G217</f>
        <v>0.57708333333333328</v>
      </c>
      <c r="H217">
        <f>IF('3. Remove Empty Cells'!H217="","",(IF('3. Remove Empty Cells'!H217&gt;0, 100000, -88)))</f>
        <v>-88</v>
      </c>
      <c r="I217" s="4">
        <f>'3. Remove Empty Cells'!I217</f>
        <v>0.84652777777777777</v>
      </c>
      <c r="J217">
        <f>IF('3. Remove Empty Cells'!J217&lt;&gt;"",(IF('3. Remove Empty Cells'!J217&gt;0,100000,-88)),(IF(I217&lt;&gt;"",(IF(H217&gt;0,-88,100000)))))</f>
        <v>100000</v>
      </c>
    </row>
    <row r="218" spans="1:10" x14ac:dyDescent="0.2">
      <c r="A218" t="str">
        <f>'1. NOAA Data'!A218</f>
        <v>August</v>
      </c>
      <c r="B218">
        <f>'1. NOAA Data'!B218</f>
        <v>5</v>
      </c>
      <c r="C218" s="4">
        <f>'3. Remove Empty Cells'!C218</f>
        <v>9.7916666666666666E-2</v>
      </c>
      <c r="D218">
        <f>IF('3. Remove Empty Cells'!D218="","",(IF('3. Remove Empty Cells'!D218&gt;0, 100000, -88)))</f>
        <v>-88</v>
      </c>
      <c r="E218" s="4">
        <f>'3. Remove Empty Cells'!E218</f>
        <v>0.36527777777777781</v>
      </c>
      <c r="F218">
        <f>IF('3. Remove Empty Cells'!F218="","",(IF('3. Remove Empty Cells'!F218&gt;0, 100000, -88)))</f>
        <v>100000</v>
      </c>
      <c r="G218" s="4">
        <f>'3. Remove Empty Cells'!G218</f>
        <v>0.61527777777777781</v>
      </c>
      <c r="H218">
        <f>IF('3. Remove Empty Cells'!H218="","",(IF('3. Remove Empty Cells'!H218&gt;0, 100000, -88)))</f>
        <v>-88</v>
      </c>
      <c r="I218" s="4">
        <f>'3. Remove Empty Cells'!I218</f>
        <v>0.88750000000000007</v>
      </c>
      <c r="J218">
        <f>IF('3. Remove Empty Cells'!J218&lt;&gt;"",(IF('3. Remove Empty Cells'!J218&gt;0,100000,-88)),(IF(I218&lt;&gt;"",(IF(H218&gt;0,-88,100000)))))</f>
        <v>100000</v>
      </c>
    </row>
    <row r="219" spans="1:10" x14ac:dyDescent="0.2">
      <c r="A219" t="str">
        <f>'1. NOAA Data'!A219</f>
        <v>August</v>
      </c>
      <c r="B219">
        <f>'1. NOAA Data'!B219</f>
        <v>6</v>
      </c>
      <c r="C219" s="4">
        <f>'3. Remove Empty Cells'!C219</f>
        <v>0.13749999999999998</v>
      </c>
      <c r="D219">
        <f>IF('3. Remove Empty Cells'!D219="","",(IF('3. Remove Empty Cells'!D219&gt;0, 100000, -88)))</f>
        <v>-88</v>
      </c>
      <c r="E219" s="4">
        <f>'3. Remove Empty Cells'!E219</f>
        <v>0.40625</v>
      </c>
      <c r="F219">
        <f>IF('3. Remove Empty Cells'!F219="","",(IF('3. Remove Empty Cells'!F219&gt;0, 100000, -88)))</f>
        <v>100000</v>
      </c>
      <c r="G219" s="4">
        <f>'3. Remove Empty Cells'!G219</f>
        <v>0.65694444444444444</v>
      </c>
      <c r="H219">
        <f>IF('3. Remove Empty Cells'!H219="","",(IF('3. Remove Empty Cells'!H219&gt;0, 100000, -88)))</f>
        <v>-88</v>
      </c>
      <c r="I219" s="4">
        <f>'3. Remove Empty Cells'!I219</f>
        <v>0.93055555555555547</v>
      </c>
      <c r="J219">
        <f>IF('3. Remove Empty Cells'!J219&lt;&gt;"",(IF('3. Remove Empty Cells'!J219&gt;0,100000,-88)),(IF(I219&lt;&gt;"",(IF(H219&gt;0,-88,100000)))))</f>
        <v>100000</v>
      </c>
    </row>
    <row r="220" spans="1:10" x14ac:dyDescent="0.2">
      <c r="A220" t="str">
        <f>'1. NOAA Data'!A220</f>
        <v>August</v>
      </c>
      <c r="B220">
        <f>'1. NOAA Data'!B220</f>
        <v>7</v>
      </c>
      <c r="C220" s="4">
        <f>'3. Remove Empty Cells'!C220</f>
        <v>0.17986111111111111</v>
      </c>
      <c r="D220">
        <f>IF('3. Remove Empty Cells'!D220="","",(IF('3. Remove Empty Cells'!D220&gt;0, 100000, -88)))</f>
        <v>-88</v>
      </c>
      <c r="E220" s="4">
        <f>'3. Remove Empty Cells'!E220</f>
        <v>0.44861111111111113</v>
      </c>
      <c r="F220">
        <f>IF('3. Remove Empty Cells'!F220="","",(IF('3. Remove Empty Cells'!F220&gt;0, 100000, -88)))</f>
        <v>100000</v>
      </c>
      <c r="G220" s="4">
        <f>'3. Remove Empty Cells'!G220</f>
        <v>0.70000000000000007</v>
      </c>
      <c r="H220">
        <f>IF('3. Remove Empty Cells'!H220="","",(IF('3. Remove Empty Cells'!H220&gt;0, 100000, -88)))</f>
        <v>-88</v>
      </c>
      <c r="I220" s="4">
        <f>'3. Remove Empty Cells'!I220</f>
        <v>0.97569444444444453</v>
      </c>
      <c r="J220">
        <f>IF('3. Remove Empty Cells'!J220&lt;&gt;"",(IF('3. Remove Empty Cells'!J220&gt;0,100000,-88)),(IF(I220&lt;&gt;"",(IF(H220&gt;0,-88,100000)))))</f>
        <v>100000</v>
      </c>
    </row>
    <row r="221" spans="1:10" x14ac:dyDescent="0.2">
      <c r="A221" t="str">
        <f>'1. NOAA Data'!A221</f>
        <v>August</v>
      </c>
      <c r="B221">
        <f>'1. NOAA Data'!B221</f>
        <v>8</v>
      </c>
      <c r="C221" s="4">
        <f>'3. Remove Empty Cells'!C221</f>
        <v>0.22361111111111109</v>
      </c>
      <c r="D221">
        <f>IF('3. Remove Empty Cells'!D221="","",(IF('3. Remove Empty Cells'!D221&gt;0, 100000, -88)))</f>
        <v>-88</v>
      </c>
      <c r="E221" s="4">
        <f>'3. Remove Empty Cells'!E221</f>
        <v>0.49305555555555558</v>
      </c>
      <c r="F221">
        <f>IF('3. Remove Empty Cells'!F221="","",(IF('3. Remove Empty Cells'!F221&gt;0, 100000, -88)))</f>
        <v>100000</v>
      </c>
      <c r="G221" s="4">
        <f>'3. Remove Empty Cells'!G221</f>
        <v>0.74375000000000002</v>
      </c>
      <c r="H221">
        <f>IF('3. Remove Empty Cells'!H221="","",(IF('3. Remove Empty Cells'!H221&gt;0, 100000, -88)))</f>
        <v>-88</v>
      </c>
      <c r="I221" s="4" t="str">
        <f>'3. Remove Empty Cells'!I221</f>
        <v/>
      </c>
      <c r="J221" t="b">
        <f>IF('3. Remove Empty Cells'!J221&lt;&gt;"",(IF('3. Remove Empty Cells'!J221&gt;0,100000,-88)),(IF(I221&lt;&gt;"",(IF(H221&gt;0,-88,100000)))))</f>
        <v>0</v>
      </c>
    </row>
    <row r="222" spans="1:10" x14ac:dyDescent="0.2">
      <c r="A222" t="str">
        <f>'1. NOAA Data'!A222</f>
        <v>August</v>
      </c>
      <c r="B222">
        <f>'1. NOAA Data'!B222</f>
        <v>9</v>
      </c>
      <c r="C222" s="4">
        <f>'3. Remove Empty Cells'!C222</f>
        <v>2.0833333333333332E-2</v>
      </c>
      <c r="D222">
        <f>IF('3. Remove Empty Cells'!D222="","",(IF('3. Remove Empty Cells'!D222&gt;0, 100000, -88)))</f>
        <v>100000</v>
      </c>
      <c r="E222" s="4">
        <f>'3. Remove Empty Cells'!E222</f>
        <v>0.2673611111111111</v>
      </c>
      <c r="F222">
        <f>IF('3. Remove Empty Cells'!F222="","",(IF('3. Remove Empty Cells'!F222&gt;0, 100000, -88)))</f>
        <v>-88</v>
      </c>
      <c r="G222" s="4">
        <f>'3. Remove Empty Cells'!G222</f>
        <v>0.53680555555555554</v>
      </c>
      <c r="H222">
        <f>IF('3. Remove Empty Cells'!H222="","",(IF('3. Remove Empty Cells'!H222&gt;0, 100000, -88)))</f>
        <v>100000</v>
      </c>
      <c r="I222" s="4">
        <f>'3. Remove Empty Cells'!I222</f>
        <v>0.78680555555555554</v>
      </c>
      <c r="J222">
        <f>IF('3. Remove Empty Cells'!J222&lt;&gt;"",(IF('3. Remove Empty Cells'!J222&gt;0,100000,-88)),(IF(I222&lt;&gt;"",(IF(H222&gt;0,-88,100000)))))</f>
        <v>-88</v>
      </c>
    </row>
    <row r="223" spans="1:10" x14ac:dyDescent="0.2">
      <c r="A223" t="str">
        <f>'1. NOAA Data'!A223</f>
        <v>August</v>
      </c>
      <c r="B223">
        <f>'1. NOAA Data'!B223</f>
        <v>10</v>
      </c>
      <c r="C223" s="4">
        <f>'3. Remove Empty Cells'!C223</f>
        <v>6.3888888888888884E-2</v>
      </c>
      <c r="D223">
        <f>IF('3. Remove Empty Cells'!D223="","",(IF('3. Remove Empty Cells'!D223&gt;0, 100000, -88)))</f>
        <v>100000</v>
      </c>
      <c r="E223" s="4">
        <f>'3. Remove Empty Cells'!E223</f>
        <v>0.30833333333333335</v>
      </c>
      <c r="F223">
        <f>IF('3. Remove Empty Cells'!F223="","",(IF('3. Remove Empty Cells'!F223&gt;0, 100000, -88)))</f>
        <v>-88</v>
      </c>
      <c r="G223" s="4">
        <f>'3. Remove Empty Cells'!G223</f>
        <v>0.57777777777777783</v>
      </c>
      <c r="H223">
        <f>IF('3. Remove Empty Cells'!H223="","",(IF('3. Remove Empty Cells'!H223&gt;0, 100000, -88)))</f>
        <v>100000</v>
      </c>
      <c r="I223" s="4">
        <f>'3. Remove Empty Cells'!I223</f>
        <v>0.82708333333333339</v>
      </c>
      <c r="J223">
        <f>IF('3. Remove Empty Cells'!J223&lt;&gt;"",(IF('3. Remove Empty Cells'!J223&gt;0,100000,-88)),(IF(I223&lt;&gt;"",(IF(H223&gt;0,-88,100000)))))</f>
        <v>-88</v>
      </c>
    </row>
    <row r="224" spans="1:10" x14ac:dyDescent="0.2">
      <c r="A224" t="str">
        <f>'1. NOAA Data'!A224</f>
        <v>August</v>
      </c>
      <c r="B224">
        <f>'1. NOAA Data'!B224</f>
        <v>11</v>
      </c>
      <c r="C224" s="4">
        <f>'3. Remove Empty Cells'!C224</f>
        <v>0.10277777777777779</v>
      </c>
      <c r="D224">
        <f>IF('3. Remove Empty Cells'!D224="","",(IF('3. Remove Empty Cells'!D224&gt;0, 100000, -88)))</f>
        <v>100000</v>
      </c>
      <c r="E224" s="4">
        <f>'3. Remove Empty Cells'!E224</f>
        <v>0.34652777777777777</v>
      </c>
      <c r="F224">
        <f>IF('3. Remove Empty Cells'!F224="","",(IF('3. Remove Empty Cells'!F224&gt;0, 100000, -88)))</f>
        <v>-88</v>
      </c>
      <c r="G224" s="4">
        <f>'3. Remove Empty Cells'!G224</f>
        <v>0.61527777777777781</v>
      </c>
      <c r="H224">
        <f>IF('3. Remove Empty Cells'!H224="","",(IF('3. Remove Empty Cells'!H224&gt;0, 100000, -88)))</f>
        <v>100000</v>
      </c>
      <c r="I224" s="4">
        <f>'3. Remove Empty Cells'!I224</f>
        <v>0.86388888888888893</v>
      </c>
      <c r="J224">
        <f>IF('3. Remove Empty Cells'!J224&lt;&gt;"",(IF('3. Remove Empty Cells'!J224&gt;0,100000,-88)),(IF(I224&lt;&gt;"",(IF(H224&gt;0,-88,100000)))))</f>
        <v>-88</v>
      </c>
    </row>
    <row r="225" spans="1:10" x14ac:dyDescent="0.2">
      <c r="A225" t="str">
        <f>'1. NOAA Data'!A225</f>
        <v>August</v>
      </c>
      <c r="B225">
        <f>'1. NOAA Data'!B225</f>
        <v>12</v>
      </c>
      <c r="C225" s="4">
        <f>'3. Remove Empty Cells'!C225</f>
        <v>0.13749999999999998</v>
      </c>
      <c r="D225">
        <f>IF('3. Remove Empty Cells'!D225="","",(IF('3. Remove Empty Cells'!D225&gt;0, 100000, -88)))</f>
        <v>100000</v>
      </c>
      <c r="E225" s="4">
        <f>'3. Remove Empty Cells'!E225</f>
        <v>0.38055555555555554</v>
      </c>
      <c r="F225">
        <f>IF('3. Remove Empty Cells'!F225="","",(IF('3. Remove Empty Cells'!F225&gt;0, 100000, -88)))</f>
        <v>-88</v>
      </c>
      <c r="G225" s="4">
        <f>'3. Remove Empty Cells'!G225</f>
        <v>0.64861111111111114</v>
      </c>
      <c r="H225">
        <f>IF('3. Remove Empty Cells'!H225="","",(IF('3. Remove Empty Cells'!H225&gt;0, 100000, -88)))</f>
        <v>100000</v>
      </c>
      <c r="I225" s="4">
        <f>'3. Remove Empty Cells'!I225</f>
        <v>0.89722222222222225</v>
      </c>
      <c r="J225">
        <f>IF('3. Remove Empty Cells'!J225&lt;&gt;"",(IF('3. Remove Empty Cells'!J225&gt;0,100000,-88)),(IF(I225&lt;&gt;"",(IF(H225&gt;0,-88,100000)))))</f>
        <v>-88</v>
      </c>
    </row>
    <row r="226" spans="1:10" x14ac:dyDescent="0.2">
      <c r="A226" t="str">
        <f>'1. NOAA Data'!A226</f>
        <v>August</v>
      </c>
      <c r="B226">
        <f>'1. NOAA Data'!B226</f>
        <v>13</v>
      </c>
      <c r="C226" s="4">
        <f>'3. Remove Empty Cells'!C226</f>
        <v>0.16874999999999998</v>
      </c>
      <c r="D226">
        <f>IF('3. Remove Empty Cells'!D226="","",(IF('3. Remove Empty Cells'!D226&gt;0, 100000, -88)))</f>
        <v>100000</v>
      </c>
      <c r="E226" s="4">
        <f>'3. Remove Empty Cells'!E226</f>
        <v>0.41250000000000003</v>
      </c>
      <c r="F226">
        <f>IF('3. Remove Empty Cells'!F226="","",(IF('3. Remove Empty Cells'!F226&gt;0, 100000, -88)))</f>
        <v>-88</v>
      </c>
      <c r="G226" s="4">
        <f>'3. Remove Empty Cells'!G226</f>
        <v>0.67986111111111114</v>
      </c>
      <c r="H226">
        <f>IF('3. Remove Empty Cells'!H226="","",(IF('3. Remove Empty Cells'!H226&gt;0, 100000, -88)))</f>
        <v>100000</v>
      </c>
      <c r="I226" s="4">
        <f>'3. Remove Empty Cells'!I226</f>
        <v>0.92847222222222225</v>
      </c>
      <c r="J226">
        <f>IF('3. Remove Empty Cells'!J226&lt;&gt;"",(IF('3. Remove Empty Cells'!J226&gt;0,100000,-88)),(IF(I226&lt;&gt;"",(IF(H226&gt;0,-88,100000)))))</f>
        <v>-88</v>
      </c>
    </row>
    <row r="227" spans="1:10" x14ac:dyDescent="0.2">
      <c r="A227" t="str">
        <f>'1. NOAA Data'!A227</f>
        <v>August</v>
      </c>
      <c r="B227">
        <f>'1. NOAA Data'!B227</f>
        <v>14</v>
      </c>
      <c r="C227" s="4">
        <f>'3. Remove Empty Cells'!C227</f>
        <v>0.19791666666666666</v>
      </c>
      <c r="D227">
        <f>IF('3. Remove Empty Cells'!D227="","",(IF('3. Remove Empty Cells'!D227&gt;0, 100000, -88)))</f>
        <v>100000</v>
      </c>
      <c r="E227" s="4">
        <f>'3. Remove Empty Cells'!E227</f>
        <v>0.44166666666666665</v>
      </c>
      <c r="F227">
        <f>IF('3. Remove Empty Cells'!F227="","",(IF('3. Remove Empty Cells'!F227&gt;0, 100000, -88)))</f>
        <v>-88</v>
      </c>
      <c r="G227" s="4">
        <f>'3. Remove Empty Cells'!G227</f>
        <v>0.70833333333333337</v>
      </c>
      <c r="H227">
        <f>IF('3. Remove Empty Cells'!H227="","",(IF('3. Remove Empty Cells'!H227&gt;0, 100000, -88)))</f>
        <v>100000</v>
      </c>
      <c r="I227" s="4">
        <f>'3. Remove Empty Cells'!I227</f>
        <v>0.95694444444444438</v>
      </c>
      <c r="J227">
        <f>IF('3. Remove Empty Cells'!J227&lt;&gt;"",(IF('3. Remove Empty Cells'!J227&gt;0,100000,-88)),(IF(I227&lt;&gt;"",(IF(H227&gt;0,-88,100000)))))</f>
        <v>-88</v>
      </c>
    </row>
    <row r="228" spans="1:10" x14ac:dyDescent="0.2">
      <c r="A228" t="str">
        <f>'1. NOAA Data'!A228</f>
        <v>August</v>
      </c>
      <c r="B228">
        <f>'1. NOAA Data'!B228</f>
        <v>15</v>
      </c>
      <c r="C228" s="4">
        <f>'3. Remove Empty Cells'!C228</f>
        <v>0.22569444444444445</v>
      </c>
      <c r="D228">
        <f>IF('3. Remove Empty Cells'!D228="","",(IF('3. Remove Empty Cells'!D228&gt;0, 100000, -88)))</f>
        <v>100000</v>
      </c>
      <c r="E228" s="4">
        <f>'3. Remove Empty Cells'!E228</f>
        <v>0.47013888888888888</v>
      </c>
      <c r="F228">
        <f>IF('3. Remove Empty Cells'!F228="","",(IF('3. Remove Empty Cells'!F228&gt;0, 100000, -88)))</f>
        <v>-88</v>
      </c>
      <c r="G228" s="4">
        <f>'3. Remove Empty Cells'!G228</f>
        <v>0.73611111111111116</v>
      </c>
      <c r="H228">
        <f>IF('3. Remove Empty Cells'!H228="","",(IF('3. Remove Empty Cells'!H228&gt;0, 100000, -88)))</f>
        <v>100000</v>
      </c>
      <c r="I228" s="4">
        <f>'3. Remove Empty Cells'!I228</f>
        <v>0.98472222222222217</v>
      </c>
      <c r="J228">
        <f>IF('3. Remove Empty Cells'!J228&lt;&gt;"",(IF('3. Remove Empty Cells'!J228&gt;0,100000,-88)),(IF(I228&lt;&gt;"",(IF(H228&gt;0,-88,100000)))))</f>
        <v>-88</v>
      </c>
    </row>
    <row r="229" spans="1:10" x14ac:dyDescent="0.2">
      <c r="A229" t="str">
        <f>'1. NOAA Data'!A229</f>
        <v>August</v>
      </c>
      <c r="B229">
        <f>'1. NOAA Data'!B229</f>
        <v>16</v>
      </c>
      <c r="C229" s="4">
        <f>'3. Remove Empty Cells'!C229</f>
        <v>0.25208333333333333</v>
      </c>
      <c r="D229">
        <f>IF('3. Remove Empty Cells'!D229="","",(IF('3. Remove Empty Cells'!D229&gt;0, 100000, -88)))</f>
        <v>100000</v>
      </c>
      <c r="E229" s="4">
        <f>'3. Remove Empty Cells'!E229</f>
        <v>0.49722222222222223</v>
      </c>
      <c r="F229">
        <f>IF('3. Remove Empty Cells'!F229="","",(IF('3. Remove Empty Cells'!F229&gt;0, 100000, -88)))</f>
        <v>-88</v>
      </c>
      <c r="G229" s="4">
        <f>'3. Remove Empty Cells'!G229</f>
        <v>0.76250000000000007</v>
      </c>
      <c r="H229">
        <f>IF('3. Remove Empty Cells'!H229="","",(IF('3. Remove Empty Cells'!H229&gt;0, 100000, -88)))</f>
        <v>100000</v>
      </c>
      <c r="I229" s="4" t="str">
        <f>'3. Remove Empty Cells'!I229</f>
        <v/>
      </c>
      <c r="J229" t="b">
        <f>IF('3. Remove Empty Cells'!J229&lt;&gt;"",(IF('3. Remove Empty Cells'!J229&gt;0,100000,-88)),(IF(I229&lt;&gt;"",(IF(H229&gt;0,-88,100000)))))</f>
        <v>0</v>
      </c>
    </row>
    <row r="230" spans="1:10" x14ac:dyDescent="0.2">
      <c r="A230" t="str">
        <f>'1. NOAA Data'!A230</f>
        <v>August</v>
      </c>
      <c r="B230">
        <f>'1. NOAA Data'!B230</f>
        <v>17</v>
      </c>
      <c r="C230" s="4">
        <f>'3. Remove Empty Cells'!C230</f>
        <v>1.2499999999999999E-2</v>
      </c>
      <c r="D230">
        <f>IF('3. Remove Empty Cells'!D230="","",(IF('3. Remove Empty Cells'!D230&gt;0, 100000, -88)))</f>
        <v>-88</v>
      </c>
      <c r="E230" s="4">
        <f>'3. Remove Empty Cells'!E230</f>
        <v>0.27777777777777779</v>
      </c>
      <c r="F230">
        <f>IF('3. Remove Empty Cells'!F230="","",(IF('3. Remove Empty Cells'!F230&gt;0, 100000, -88)))</f>
        <v>100000</v>
      </c>
      <c r="G230" s="4">
        <f>'3. Remove Empty Cells'!G230</f>
        <v>0.52430555555555558</v>
      </c>
      <c r="H230">
        <f>IF('3. Remove Empty Cells'!H230="","",(IF('3. Remove Empty Cells'!H230&gt;0, 100000, -88)))</f>
        <v>-88</v>
      </c>
      <c r="I230" s="4">
        <f>'3. Remove Empty Cells'!I230</f>
        <v>0.78888888888888886</v>
      </c>
      <c r="J230">
        <f>IF('3. Remove Empty Cells'!J230&lt;&gt;"",(IF('3. Remove Empty Cells'!J230&gt;0,100000,-88)),(IF(I230&lt;&gt;"",(IF(H230&gt;0,-88,100000)))))</f>
        <v>100000</v>
      </c>
    </row>
    <row r="231" spans="1:10" x14ac:dyDescent="0.2">
      <c r="A231" t="str">
        <f>'1. NOAA Data'!A231</f>
        <v>August</v>
      </c>
      <c r="B231">
        <f>'1. NOAA Data'!B231</f>
        <v>18</v>
      </c>
      <c r="C231" s="4">
        <f>'3. Remove Empty Cells'!C231</f>
        <v>3.9583333333333331E-2</v>
      </c>
      <c r="D231">
        <f>IF('3. Remove Empty Cells'!D231="","",(IF('3. Remove Empty Cells'!D231&gt;0, 100000, -88)))</f>
        <v>-88</v>
      </c>
      <c r="E231" s="4">
        <f>'3. Remove Empty Cells'!E231</f>
        <v>0.3034722222222222</v>
      </c>
      <c r="F231">
        <f>IF('3. Remove Empty Cells'!F231="","",(IF('3. Remove Empty Cells'!F231&gt;0, 100000, -88)))</f>
        <v>100000</v>
      </c>
      <c r="G231" s="4">
        <f>'3. Remove Empty Cells'!G231</f>
        <v>0.55138888888888882</v>
      </c>
      <c r="H231">
        <f>IF('3. Remove Empty Cells'!H231="","",(IF('3. Remove Empty Cells'!H231&gt;0, 100000, -88)))</f>
        <v>-88</v>
      </c>
      <c r="I231" s="4">
        <f>'3. Remove Empty Cells'!I231</f>
        <v>0.81527777777777777</v>
      </c>
      <c r="J231">
        <f>IF('3. Remove Empty Cells'!J231&lt;&gt;"",(IF('3. Remove Empty Cells'!J231&gt;0,100000,-88)),(IF(I231&lt;&gt;"",(IF(H231&gt;0,-88,100000)))))</f>
        <v>100000</v>
      </c>
    </row>
    <row r="232" spans="1:10" x14ac:dyDescent="0.2">
      <c r="A232" t="str">
        <f>'1. NOAA Data'!A232</f>
        <v>August</v>
      </c>
      <c r="B232">
        <f>'1. NOAA Data'!B232</f>
        <v>19</v>
      </c>
      <c r="C232" s="4">
        <f>'3. Remove Empty Cells'!C232</f>
        <v>6.7361111111111108E-2</v>
      </c>
      <c r="D232">
        <f>IF('3. Remove Empty Cells'!D232="","",(IF('3. Remove Empty Cells'!D232&gt;0, 100000, -88)))</f>
        <v>-88</v>
      </c>
      <c r="E232" s="4">
        <f>'3. Remove Empty Cells'!E232</f>
        <v>0.32916666666666666</v>
      </c>
      <c r="F232">
        <f>IF('3. Remove Empty Cells'!F232="","",(IF('3. Remove Empty Cells'!F232&gt;0, 100000, -88)))</f>
        <v>100000</v>
      </c>
      <c r="G232" s="4">
        <f>'3. Remove Empty Cells'!G232</f>
        <v>0.57916666666666672</v>
      </c>
      <c r="H232">
        <f>IF('3. Remove Empty Cells'!H232="","",(IF('3. Remove Empty Cells'!H232&gt;0, 100000, -88)))</f>
        <v>-88</v>
      </c>
      <c r="I232" s="4">
        <f>'3. Remove Empty Cells'!I232</f>
        <v>0.84236111111111101</v>
      </c>
      <c r="J232">
        <f>IF('3. Remove Empty Cells'!J232&lt;&gt;"",(IF('3. Remove Empty Cells'!J232&gt;0,100000,-88)),(IF(I232&lt;&gt;"",(IF(H232&gt;0,-88,100000)))))</f>
        <v>100000</v>
      </c>
    </row>
    <row r="233" spans="1:10" x14ac:dyDescent="0.2">
      <c r="A233" t="str">
        <f>'1. NOAA Data'!A233</f>
        <v>August</v>
      </c>
      <c r="B233">
        <f>'1. NOAA Data'!B233</f>
        <v>20</v>
      </c>
      <c r="C233" s="4">
        <f>'3. Remove Empty Cells'!C233</f>
        <v>9.6527777777777768E-2</v>
      </c>
      <c r="D233">
        <f>IF('3. Remove Empty Cells'!D233="","",(IF('3. Remove Empty Cells'!D233&gt;0, 100000, -88)))</f>
        <v>-88</v>
      </c>
      <c r="E233" s="4">
        <f>'3. Remove Empty Cells'!E233</f>
        <v>0.35625000000000001</v>
      </c>
      <c r="F233">
        <f>IF('3. Remove Empty Cells'!F233="","",(IF('3. Remove Empty Cells'!F233&gt;0, 100000, -88)))</f>
        <v>100000</v>
      </c>
      <c r="G233" s="4">
        <f>'3. Remove Empty Cells'!G233</f>
        <v>0.60833333333333328</v>
      </c>
      <c r="H233">
        <f>IF('3. Remove Empty Cells'!H233="","",(IF('3. Remove Empty Cells'!H233&gt;0, 100000, -88)))</f>
        <v>-88</v>
      </c>
      <c r="I233" s="4">
        <f>'3. Remove Empty Cells'!I233</f>
        <v>0.87152777777777779</v>
      </c>
      <c r="J233">
        <f>IF('3. Remove Empty Cells'!J233&lt;&gt;"",(IF('3. Remove Empty Cells'!J233&gt;0,100000,-88)),(IF(I233&lt;&gt;"",(IF(H233&gt;0,-88,100000)))))</f>
        <v>100000</v>
      </c>
    </row>
    <row r="234" spans="1:10" x14ac:dyDescent="0.2">
      <c r="A234" t="str">
        <f>'1. NOAA Data'!A234</f>
        <v>August</v>
      </c>
      <c r="B234">
        <f>'1. NOAA Data'!B234</f>
        <v>21</v>
      </c>
      <c r="C234" s="4">
        <f>'3. Remove Empty Cells'!C234</f>
        <v>0.12708333333333333</v>
      </c>
      <c r="D234">
        <f>IF('3. Remove Empty Cells'!D234="","",(IF('3. Remove Empty Cells'!D234&gt;0, 100000, -88)))</f>
        <v>-88</v>
      </c>
      <c r="E234" s="4">
        <f>'3. Remove Empty Cells'!E234</f>
        <v>0.38541666666666669</v>
      </c>
      <c r="F234">
        <f>IF('3. Remove Empty Cells'!F234="","",(IF('3. Remove Empty Cells'!F234&gt;0, 100000, -88)))</f>
        <v>100000</v>
      </c>
      <c r="G234" s="4">
        <f>'3. Remove Empty Cells'!G234</f>
        <v>0.64027777777777783</v>
      </c>
      <c r="H234">
        <f>IF('3. Remove Empty Cells'!H234="","",(IF('3. Remove Empty Cells'!H234&gt;0, 100000, -88)))</f>
        <v>-88</v>
      </c>
      <c r="I234" s="4">
        <f>'3. Remove Empty Cells'!I234</f>
        <v>0.90347222222222223</v>
      </c>
      <c r="J234">
        <f>IF('3. Remove Empty Cells'!J234&lt;&gt;"",(IF('3. Remove Empty Cells'!J234&gt;0,100000,-88)),(IF(I234&lt;&gt;"",(IF(H234&gt;0,-88,100000)))))</f>
        <v>100000</v>
      </c>
    </row>
    <row r="235" spans="1:10" x14ac:dyDescent="0.2">
      <c r="A235" t="str">
        <f>'1. NOAA Data'!A235</f>
        <v>August</v>
      </c>
      <c r="B235">
        <f>'1. NOAA Data'!B235</f>
        <v>22</v>
      </c>
      <c r="C235" s="4">
        <f>'3. Remove Empty Cells'!C235</f>
        <v>0.16041666666666668</v>
      </c>
      <c r="D235">
        <f>IF('3. Remove Empty Cells'!D235="","",(IF('3. Remove Empty Cells'!D235&gt;0, 100000, -88)))</f>
        <v>-88</v>
      </c>
      <c r="E235" s="4">
        <f>'3. Remove Empty Cells'!E235</f>
        <v>0.41736111111111113</v>
      </c>
      <c r="F235">
        <f>IF('3. Remove Empty Cells'!F235="","",(IF('3. Remove Empty Cells'!F235&gt;0, 100000, -88)))</f>
        <v>100000</v>
      </c>
      <c r="G235" s="4">
        <f>'3. Remove Empty Cells'!G235</f>
        <v>0.67499999999999993</v>
      </c>
      <c r="H235">
        <f>IF('3. Remove Empty Cells'!H235="","",(IF('3. Remove Empty Cells'!H235&gt;0, 100000, -88)))</f>
        <v>-88</v>
      </c>
      <c r="I235" s="4">
        <f>'3. Remove Empty Cells'!I235</f>
        <v>0.94027777777777777</v>
      </c>
      <c r="J235">
        <f>IF('3. Remove Empty Cells'!J235&lt;&gt;"",(IF('3. Remove Empty Cells'!J235&gt;0,100000,-88)),(IF(I235&lt;&gt;"",(IF(H235&gt;0,-88,100000)))))</f>
        <v>100000</v>
      </c>
    </row>
    <row r="236" spans="1:10" x14ac:dyDescent="0.2">
      <c r="A236" t="str">
        <f>'1. NOAA Data'!A236</f>
        <v>August</v>
      </c>
      <c r="B236">
        <f>'1. NOAA Data'!B236</f>
        <v>23</v>
      </c>
      <c r="C236" s="4">
        <f>'3. Remove Empty Cells'!C236</f>
        <v>0.19652777777777777</v>
      </c>
      <c r="D236">
        <f>IF('3. Remove Empty Cells'!D236="","",(IF('3. Remove Empty Cells'!D236&gt;0, 100000, -88)))</f>
        <v>-88</v>
      </c>
      <c r="E236" s="4">
        <f>'3. Remove Empty Cells'!E236</f>
        <v>0.45416666666666666</v>
      </c>
      <c r="F236">
        <f>IF('3. Remove Empty Cells'!F236="","",(IF('3. Remove Empty Cells'!F236&gt;0, 100000, -88)))</f>
        <v>100000</v>
      </c>
      <c r="G236" s="4">
        <f>'3. Remove Empty Cells'!G236</f>
        <v>0.71388888888888891</v>
      </c>
      <c r="H236">
        <f>IF('3. Remove Empty Cells'!H236="","",(IF('3. Remove Empty Cells'!H236&gt;0, 100000, -88)))</f>
        <v>-88</v>
      </c>
      <c r="I236" s="4">
        <f>'3. Remove Empty Cells'!I236</f>
        <v>0.98055555555555562</v>
      </c>
      <c r="J236">
        <f>IF('3. Remove Empty Cells'!J236&lt;&gt;"",(IF('3. Remove Empty Cells'!J236&gt;0,100000,-88)),(IF(I236&lt;&gt;"",(IF(H236&gt;0,-88,100000)))))</f>
        <v>100000</v>
      </c>
    </row>
    <row r="237" spans="1:10" x14ac:dyDescent="0.2">
      <c r="A237" t="str">
        <f>'1. NOAA Data'!A237</f>
        <v>August</v>
      </c>
      <c r="B237">
        <f>'1. NOAA Data'!B237</f>
        <v>24</v>
      </c>
      <c r="C237" s="4">
        <f>'3. Remove Empty Cells'!C237</f>
        <v>0.23611111111111113</v>
      </c>
      <c r="D237">
        <f>IF('3. Remove Empty Cells'!D237="","",(IF('3. Remove Empty Cells'!D237&gt;0, 100000, -88)))</f>
        <v>-88</v>
      </c>
      <c r="E237" s="4">
        <f>'3. Remove Empty Cells'!E237</f>
        <v>0.49444444444444446</v>
      </c>
      <c r="F237">
        <f>IF('3. Remove Empty Cells'!F237="","",(IF('3. Remove Empty Cells'!F237&gt;0, 100000, -88)))</f>
        <v>100000</v>
      </c>
      <c r="G237" s="4">
        <f>'3. Remove Empty Cells'!G237</f>
        <v>0.75416666666666676</v>
      </c>
      <c r="H237">
        <f>IF('3. Remove Empty Cells'!H237="","",(IF('3. Remove Empty Cells'!H237&gt;0, 100000, -88)))</f>
        <v>-88</v>
      </c>
      <c r="I237" s="4" t="str">
        <f>'3. Remove Empty Cells'!I237</f>
        <v/>
      </c>
      <c r="J237" t="b">
        <f>IF('3. Remove Empty Cells'!J237&lt;&gt;"",(IF('3. Remove Empty Cells'!J237&gt;0,100000,-88)),(IF(I237&lt;&gt;"",(IF(H237&gt;0,-88,100000)))))</f>
        <v>0</v>
      </c>
    </row>
    <row r="238" spans="1:10" x14ac:dyDescent="0.2">
      <c r="A238" t="str">
        <f>'1. NOAA Data'!A238</f>
        <v>August</v>
      </c>
      <c r="B238">
        <f>'1. NOAA Data'!B238</f>
        <v>25</v>
      </c>
      <c r="C238" s="4">
        <f>'3. Remove Empty Cells'!C238</f>
        <v>2.2222222222222223E-2</v>
      </c>
      <c r="D238">
        <f>IF('3. Remove Empty Cells'!D238="","",(IF('3. Remove Empty Cells'!D238&gt;0, 100000, -88)))</f>
        <v>100000</v>
      </c>
      <c r="E238" s="4">
        <f>'3. Remove Empty Cells'!E238</f>
        <v>0.27569444444444446</v>
      </c>
      <c r="F238">
        <f>IF('3. Remove Empty Cells'!F238="","",(IF('3. Remove Empty Cells'!F238&gt;0, 100000, -88)))</f>
        <v>-88</v>
      </c>
      <c r="G238" s="4">
        <f>'3. Remove Empty Cells'!G238</f>
        <v>0.53611111111111109</v>
      </c>
      <c r="H238">
        <f>IF('3. Remove Empty Cells'!H238="","",(IF('3. Remove Empty Cells'!H238&gt;0, 100000, -88)))</f>
        <v>100000</v>
      </c>
      <c r="I238" s="4">
        <f>'3. Remove Empty Cells'!I238</f>
        <v>0.7944444444444444</v>
      </c>
      <c r="J238">
        <f>IF('3. Remove Empty Cells'!J238&lt;&gt;"",(IF('3. Remove Empty Cells'!J238&gt;0,100000,-88)),(IF(I238&lt;&gt;"",(IF(H238&gt;0,-88,100000)))))</f>
        <v>-88</v>
      </c>
    </row>
    <row r="239" spans="1:10" x14ac:dyDescent="0.2">
      <c r="A239" t="str">
        <f>'1. NOAA Data'!A239</f>
        <v>August</v>
      </c>
      <c r="B239">
        <f>'1. NOAA Data'!B239</f>
        <v>26</v>
      </c>
      <c r="C239" s="4">
        <f>'3. Remove Empty Cells'!C239</f>
        <v>6.25E-2</v>
      </c>
      <c r="D239">
        <f>IF('3. Remove Empty Cells'!D239="","",(IF('3. Remove Empty Cells'!D239&gt;0, 100000, -88)))</f>
        <v>100000</v>
      </c>
      <c r="E239" s="4">
        <f>'3. Remove Empty Cells'!E239</f>
        <v>0.31458333333333333</v>
      </c>
      <c r="F239">
        <f>IF('3. Remove Empty Cells'!F239="","",(IF('3. Remove Empty Cells'!F239&gt;0, 100000, -88)))</f>
        <v>-88</v>
      </c>
      <c r="G239" s="4">
        <f>'3. Remove Empty Cells'!G239</f>
        <v>0.57638888888888895</v>
      </c>
      <c r="H239">
        <f>IF('3. Remove Empty Cells'!H239="","",(IF('3. Remove Empty Cells'!H239&gt;0, 100000, -88)))</f>
        <v>100000</v>
      </c>
      <c r="I239" s="4">
        <f>'3. Remove Empty Cells'!I239</f>
        <v>0.83333333333333337</v>
      </c>
      <c r="J239">
        <f>IF('3. Remove Empty Cells'!J239&lt;&gt;"",(IF('3. Remove Empty Cells'!J239&gt;0,100000,-88)),(IF(I239&lt;&gt;"",(IF(H239&gt;0,-88,100000)))))</f>
        <v>-88</v>
      </c>
    </row>
    <row r="240" spans="1:10" x14ac:dyDescent="0.2">
      <c r="A240" t="str">
        <f>'1. NOAA Data'!A240</f>
        <v>August</v>
      </c>
      <c r="B240">
        <f>'1. NOAA Data'!B240</f>
        <v>27</v>
      </c>
      <c r="C240" s="4">
        <f>'3. Remove Empty Cells'!C240</f>
        <v>0.1013888888888889</v>
      </c>
      <c r="D240">
        <f>IF('3. Remove Empty Cells'!D240="","",(IF('3. Remove Empty Cells'!D240&gt;0, 100000, -88)))</f>
        <v>100000</v>
      </c>
      <c r="E240" s="4">
        <f>'3. Remove Empty Cells'!E240</f>
        <v>0.3520833333333333</v>
      </c>
      <c r="F240">
        <f>IF('3. Remove Empty Cells'!F240="","",(IF('3. Remove Empty Cells'!F240&gt;0, 100000, -88)))</f>
        <v>-88</v>
      </c>
      <c r="G240" s="4">
        <f>'3. Remove Empty Cells'!G240</f>
        <v>0.61458333333333337</v>
      </c>
      <c r="H240">
        <f>IF('3. Remove Empty Cells'!H240="","",(IF('3. Remove Empty Cells'!H240&gt;0, 100000, -88)))</f>
        <v>100000</v>
      </c>
      <c r="I240" s="4">
        <f>'3. Remove Empty Cells'!I240</f>
        <v>0.87083333333333324</v>
      </c>
      <c r="J240">
        <f>IF('3. Remove Empty Cells'!J240&lt;&gt;"",(IF('3. Remove Empty Cells'!J240&gt;0,100000,-88)),(IF(I240&lt;&gt;"",(IF(H240&gt;0,-88,100000)))))</f>
        <v>-88</v>
      </c>
    </row>
    <row r="241" spans="1:10" x14ac:dyDescent="0.2">
      <c r="A241" t="str">
        <f>'1. NOAA Data'!A241</f>
        <v>August</v>
      </c>
      <c r="B241">
        <f>'1. NOAA Data'!B241</f>
        <v>28</v>
      </c>
      <c r="C241" s="4">
        <f>'3. Remove Empty Cells'!C241</f>
        <v>0.13749999999999998</v>
      </c>
      <c r="D241">
        <f>IF('3. Remove Empty Cells'!D241="","",(IF('3. Remove Empty Cells'!D241&gt;0, 100000, -88)))</f>
        <v>100000</v>
      </c>
      <c r="E241" s="4">
        <f>'3. Remove Empty Cells'!E241</f>
        <v>0.38819444444444445</v>
      </c>
      <c r="F241">
        <f>IF('3. Remove Empty Cells'!F241="","",(IF('3. Remove Empty Cells'!F241&gt;0, 100000, -88)))</f>
        <v>-88</v>
      </c>
      <c r="G241" s="4">
        <f>'3. Remove Empty Cells'!G241</f>
        <v>0.65138888888888891</v>
      </c>
      <c r="H241">
        <f>IF('3. Remove Empty Cells'!H241="","",(IF('3. Remove Empty Cells'!H241&gt;0, 100000, -88)))</f>
        <v>100000</v>
      </c>
      <c r="I241" s="4">
        <f>'3. Remove Empty Cells'!I241</f>
        <v>0.90694444444444444</v>
      </c>
      <c r="J241">
        <f>IF('3. Remove Empty Cells'!J241&lt;&gt;"",(IF('3. Remove Empty Cells'!J241&gt;0,100000,-88)),(IF(I241&lt;&gt;"",(IF(H241&gt;0,-88,100000)))))</f>
        <v>-88</v>
      </c>
    </row>
    <row r="242" spans="1:10" x14ac:dyDescent="0.2">
      <c r="A242" t="str">
        <f>'1. NOAA Data'!A242</f>
        <v>August</v>
      </c>
      <c r="B242">
        <f>'1. NOAA Data'!B242</f>
        <v>29</v>
      </c>
      <c r="C242" s="4">
        <f>'3. Remove Empty Cells'!C242</f>
        <v>0.17291666666666669</v>
      </c>
      <c r="D242">
        <f>IF('3. Remove Empty Cells'!D242="","",(IF('3. Remove Empty Cells'!D242&gt;0, 100000, -88)))</f>
        <v>100000</v>
      </c>
      <c r="E242" s="4">
        <f>'3. Remove Empty Cells'!E242</f>
        <v>0.42291666666666666</v>
      </c>
      <c r="F242">
        <f>IF('3. Remove Empty Cells'!F242="","",(IF('3. Remove Empty Cells'!F242&gt;0, 100000, -88)))</f>
        <v>-88</v>
      </c>
      <c r="G242" s="4">
        <f>'3. Remove Empty Cells'!G242</f>
        <v>0.6875</v>
      </c>
      <c r="H242">
        <f>IF('3. Remove Empty Cells'!H242="","",(IF('3. Remove Empty Cells'!H242&gt;0, 100000, -88)))</f>
        <v>100000</v>
      </c>
      <c r="I242" s="4">
        <f>'3. Remove Empty Cells'!I242</f>
        <v>0.94236111111111109</v>
      </c>
      <c r="J242">
        <f>IF('3. Remove Empty Cells'!J242&lt;&gt;"",(IF('3. Remove Empty Cells'!J242&gt;0,100000,-88)),(IF(I242&lt;&gt;"",(IF(H242&gt;0,-88,100000)))))</f>
        <v>-88</v>
      </c>
    </row>
    <row r="243" spans="1:10" x14ac:dyDescent="0.2">
      <c r="A243" t="str">
        <f>'1. NOAA Data'!A243</f>
        <v>August</v>
      </c>
      <c r="B243">
        <f>'1. NOAA Data'!B243</f>
        <v>30</v>
      </c>
      <c r="C243" s="4">
        <f>'3. Remove Empty Cells'!C243</f>
        <v>0.20694444444444446</v>
      </c>
      <c r="D243">
        <f>IF('3. Remove Empty Cells'!D243="","",(IF('3. Remove Empty Cells'!D243&gt;0, 100000, -88)))</f>
        <v>100000</v>
      </c>
      <c r="E243" s="4">
        <f>'3. Remove Empty Cells'!E243</f>
        <v>0.45763888888888887</v>
      </c>
      <c r="F243">
        <f>IF('3. Remove Empty Cells'!F243="","",(IF('3. Remove Empty Cells'!F243&gt;0, 100000, -88)))</f>
        <v>-88</v>
      </c>
      <c r="G243" s="4">
        <f>'3. Remove Empty Cells'!G243</f>
        <v>0.72291666666666676</v>
      </c>
      <c r="H243">
        <f>IF('3. Remove Empty Cells'!H243="","",(IF('3. Remove Empty Cells'!H243&gt;0, 100000, -88)))</f>
        <v>100000</v>
      </c>
      <c r="I243" s="4">
        <f>'3. Remove Empty Cells'!I243</f>
        <v>0.97777777777777775</v>
      </c>
      <c r="J243">
        <f>IF('3. Remove Empty Cells'!J243&lt;&gt;"",(IF('3. Remove Empty Cells'!J243&gt;0,100000,-88)),(IF(I243&lt;&gt;"",(IF(H243&gt;0,-88,100000)))))</f>
        <v>-88</v>
      </c>
    </row>
    <row r="244" spans="1:10" x14ac:dyDescent="0.2">
      <c r="A244" t="str">
        <f>'1. NOAA Data'!A244</f>
        <v>August</v>
      </c>
      <c r="B244">
        <f>'1. NOAA Data'!B244</f>
        <v>31</v>
      </c>
      <c r="C244" s="4">
        <f>'3. Remove Empty Cells'!C244</f>
        <v>0.24097222222222223</v>
      </c>
      <c r="D244">
        <f>IF('3. Remove Empty Cells'!D244="","",(IF('3. Remove Empty Cells'!D244&gt;0, 100000, -88)))</f>
        <v>100000</v>
      </c>
      <c r="E244" s="4">
        <f>'3. Remove Empty Cells'!E244</f>
        <v>0.49236111111111108</v>
      </c>
      <c r="F244">
        <f>IF('3. Remove Empty Cells'!F244="","",(IF('3. Remove Empty Cells'!F244&gt;0, 100000, -88)))</f>
        <v>-88</v>
      </c>
      <c r="G244" s="4">
        <f>'3. Remove Empty Cells'!G244</f>
        <v>0.7583333333333333</v>
      </c>
      <c r="H244">
        <f>IF('3. Remove Empty Cells'!H244="","",(IF('3. Remove Empty Cells'!H244&gt;0, 100000, -88)))</f>
        <v>100000</v>
      </c>
      <c r="I244" s="4" t="str">
        <f>'3. Remove Empty Cells'!I244</f>
        <v/>
      </c>
      <c r="J244" t="b">
        <f>IF('3. Remove Empty Cells'!J244&lt;&gt;"",(IF('3. Remove Empty Cells'!J244&gt;0,100000,-88)),(IF(I244&lt;&gt;"",(IF(H244&gt;0,-88,100000)))))</f>
        <v>0</v>
      </c>
    </row>
    <row r="245" spans="1:10" x14ac:dyDescent="0.2">
      <c r="A245" t="str">
        <f>'1. NOAA Data'!A245</f>
        <v>September</v>
      </c>
      <c r="B245">
        <f>'1. NOAA Data'!B245</f>
        <v>1</v>
      </c>
      <c r="C245" s="4">
        <f>'3. Remove Empty Cells'!C245</f>
        <v>1.3194444444444444E-2</v>
      </c>
      <c r="D245">
        <f>IF('3. Remove Empty Cells'!D245="","",(IF('3. Remove Empty Cells'!D245&gt;0, 100000, -88)))</f>
        <v>-88</v>
      </c>
      <c r="E245" s="4">
        <f>'3. Remove Empty Cells'!E245</f>
        <v>0.27569444444444446</v>
      </c>
      <c r="F245">
        <f>IF('3. Remove Empty Cells'!F245="","",(IF('3. Remove Empty Cells'!F245&gt;0, 100000, -88)))</f>
        <v>100000</v>
      </c>
      <c r="G245" s="4">
        <f>'3. Remove Empty Cells'!G245</f>
        <v>0.52847222222222223</v>
      </c>
      <c r="H245">
        <f>IF('3. Remove Empty Cells'!H245="","",(IF('3. Remove Empty Cells'!H245&gt;0, 100000, -88)))</f>
        <v>-88</v>
      </c>
      <c r="I245" s="4">
        <f>'3. Remove Empty Cells'!I245</f>
        <v>0.79513888888888884</v>
      </c>
      <c r="J245">
        <f>IF('3. Remove Empty Cells'!J245&lt;&gt;"",(IF('3. Remove Empty Cells'!J245&gt;0,100000,-88)),(IF(I245&lt;&gt;"",(IF(H245&gt;0,-88,100000)))))</f>
        <v>100000</v>
      </c>
    </row>
    <row r="246" spans="1:10" x14ac:dyDescent="0.2">
      <c r="A246" t="str">
        <f>'1. NOAA Data'!A246</f>
        <v>September</v>
      </c>
      <c r="B246">
        <f>'1. NOAA Data'!B246</f>
        <v>2</v>
      </c>
      <c r="C246" s="4">
        <f>'3. Remove Empty Cells'!C246</f>
        <v>4.9305555555555554E-2</v>
      </c>
      <c r="D246">
        <f>IF('3. Remove Empty Cells'!D246="","",(IF('3. Remove Empty Cells'!D246&gt;0, 100000, -88)))</f>
        <v>-88</v>
      </c>
      <c r="E246" s="4">
        <f>'3. Remove Empty Cells'!E246</f>
        <v>0.31180555555555556</v>
      </c>
      <c r="F246">
        <f>IF('3. Remove Empty Cells'!F246="","",(IF('3. Remove Empty Cells'!F246&gt;0, 100000, -88)))</f>
        <v>100000</v>
      </c>
      <c r="G246" s="4">
        <f>'3. Remove Empty Cells'!G246</f>
        <v>0.56458333333333333</v>
      </c>
      <c r="H246">
        <f>IF('3. Remove Empty Cells'!H246="","",(IF('3. Remove Empty Cells'!H246&gt;0, 100000, -88)))</f>
        <v>-88</v>
      </c>
      <c r="I246" s="4">
        <f>'3. Remove Empty Cells'!I246</f>
        <v>0.83263888888888893</v>
      </c>
      <c r="J246">
        <f>IF('3. Remove Empty Cells'!J246&lt;&gt;"",(IF('3. Remove Empty Cells'!J246&gt;0,100000,-88)),(IF(I246&lt;&gt;"",(IF(H246&gt;0,-88,100000)))))</f>
        <v>100000</v>
      </c>
    </row>
    <row r="247" spans="1:10" x14ac:dyDescent="0.2">
      <c r="A247" t="str">
        <f>'1. NOAA Data'!A247</f>
        <v>September</v>
      </c>
      <c r="B247">
        <f>'1. NOAA Data'!B247</f>
        <v>3</v>
      </c>
      <c r="C247" s="4">
        <f>'3. Remove Empty Cells'!C247</f>
        <v>8.6805555555555566E-2</v>
      </c>
      <c r="D247">
        <f>IF('3. Remove Empty Cells'!D247="","",(IF('3. Remove Empty Cells'!D247&gt;0, 100000, -88)))</f>
        <v>-88</v>
      </c>
      <c r="E247" s="4">
        <f>'3. Remove Empty Cells'!E247</f>
        <v>0.34930555555555554</v>
      </c>
      <c r="F247">
        <f>IF('3. Remove Empty Cells'!F247="","",(IF('3. Remove Empty Cells'!F247&gt;0, 100000, -88)))</f>
        <v>100000</v>
      </c>
      <c r="G247" s="4">
        <f>'3. Remove Empty Cells'!G247</f>
        <v>0.60347222222222219</v>
      </c>
      <c r="H247">
        <f>IF('3. Remove Empty Cells'!H247="","",(IF('3. Remove Empty Cells'!H247&gt;0, 100000, -88)))</f>
        <v>-88</v>
      </c>
      <c r="I247" s="4">
        <f>'3. Remove Empty Cells'!I247</f>
        <v>0.87291666666666667</v>
      </c>
      <c r="J247">
        <f>IF('3. Remove Empty Cells'!J247&lt;&gt;"",(IF('3. Remove Empty Cells'!J247&gt;0,100000,-88)),(IF(I247&lt;&gt;"",(IF(H247&gt;0,-88,100000)))))</f>
        <v>100000</v>
      </c>
    </row>
    <row r="248" spans="1:10" x14ac:dyDescent="0.2">
      <c r="A248" t="str">
        <f>'1. NOAA Data'!A248</f>
        <v>September</v>
      </c>
      <c r="B248">
        <f>'1. NOAA Data'!B248</f>
        <v>4</v>
      </c>
      <c r="C248" s="4">
        <f>'3. Remove Empty Cells'!C248</f>
        <v>0.12638888888888888</v>
      </c>
      <c r="D248">
        <f>IF('3. Remove Empty Cells'!D248="","",(IF('3. Remove Empty Cells'!D248&gt;0, 100000, -88)))</f>
        <v>-88</v>
      </c>
      <c r="E248" s="4">
        <f>'3. Remove Empty Cells'!E248</f>
        <v>0.38958333333333334</v>
      </c>
      <c r="F248">
        <f>IF('3. Remove Empty Cells'!F248="","",(IF('3. Remove Empty Cells'!F248&gt;0, 100000, -88)))</f>
        <v>100000</v>
      </c>
      <c r="G248" s="4">
        <f>'3. Remove Empty Cells'!G248</f>
        <v>0.64444444444444449</v>
      </c>
      <c r="H248">
        <f>IF('3. Remove Empty Cells'!H248="","",(IF('3. Remove Empty Cells'!H248&gt;0, 100000, -88)))</f>
        <v>-88</v>
      </c>
      <c r="I248" s="4">
        <f>'3. Remove Empty Cells'!I248</f>
        <v>0.91527777777777775</v>
      </c>
      <c r="J248">
        <f>IF('3. Remove Empty Cells'!J248&lt;&gt;"",(IF('3. Remove Empty Cells'!J248&gt;0,100000,-88)),(IF(I248&lt;&gt;"",(IF(H248&gt;0,-88,100000)))))</f>
        <v>100000</v>
      </c>
    </row>
    <row r="249" spans="1:10" x14ac:dyDescent="0.2">
      <c r="A249" t="str">
        <f>'1. NOAA Data'!A249</f>
        <v>September</v>
      </c>
      <c r="B249">
        <f>'1. NOAA Data'!B249</f>
        <v>5</v>
      </c>
      <c r="C249" s="4">
        <f>'3. Remove Empty Cells'!C249</f>
        <v>0.16874999999999998</v>
      </c>
      <c r="D249">
        <f>IF('3. Remove Empty Cells'!D249="","",(IF('3. Remove Empty Cells'!D249&gt;0, 100000, -88)))</f>
        <v>-88</v>
      </c>
      <c r="E249" s="4">
        <f>'3. Remove Empty Cells'!E249</f>
        <v>0.43263888888888885</v>
      </c>
      <c r="F249">
        <f>IF('3. Remove Empty Cells'!F249="","",(IF('3. Remove Empty Cells'!F249&gt;0, 100000, -88)))</f>
        <v>100000</v>
      </c>
      <c r="G249" s="4">
        <f>'3. Remove Empty Cells'!G249</f>
        <v>0.68819444444444444</v>
      </c>
      <c r="H249">
        <f>IF('3. Remove Empty Cells'!H249="","",(IF('3. Remove Empty Cells'!H249&gt;0, 100000, -88)))</f>
        <v>-88</v>
      </c>
      <c r="I249" s="4">
        <f>'3. Remove Empty Cells'!I249</f>
        <v>0.9604166666666667</v>
      </c>
      <c r="J249">
        <f>IF('3. Remove Empty Cells'!J249&lt;&gt;"",(IF('3. Remove Empty Cells'!J249&gt;0,100000,-88)),(IF(I249&lt;&gt;"",(IF(H249&gt;0,-88,100000)))))</f>
        <v>100000</v>
      </c>
    </row>
    <row r="250" spans="1:10" x14ac:dyDescent="0.2">
      <c r="A250" t="str">
        <f>'1. NOAA Data'!A250</f>
        <v>September</v>
      </c>
      <c r="B250">
        <f>'1. NOAA Data'!B250</f>
        <v>6</v>
      </c>
      <c r="C250" s="4">
        <f>'3. Remove Empty Cells'!C250</f>
        <v>0.21249999999999999</v>
      </c>
      <c r="D250">
        <f>IF('3. Remove Empty Cells'!D250="","",(IF('3. Remove Empty Cells'!D250&gt;0, 100000, -88)))</f>
        <v>-88</v>
      </c>
      <c r="E250" s="4">
        <f>'3. Remove Empty Cells'!E250</f>
        <v>0.4777777777777778</v>
      </c>
      <c r="F250">
        <f>IF('3. Remove Empty Cells'!F250="","",(IF('3. Remove Empty Cells'!F250&gt;0, 100000, -88)))</f>
        <v>100000</v>
      </c>
      <c r="G250" s="4">
        <f>'3. Remove Empty Cells'!G250</f>
        <v>0.73263888888888884</v>
      </c>
      <c r="H250">
        <f>IF('3. Remove Empty Cells'!H250="","",(IF('3. Remove Empty Cells'!H250&gt;0, 100000, -88)))</f>
        <v>-88</v>
      </c>
      <c r="I250" s="4" t="str">
        <f>'3. Remove Empty Cells'!I250</f>
        <v/>
      </c>
      <c r="J250" t="b">
        <f>IF('3. Remove Empty Cells'!J250&lt;&gt;"",(IF('3. Remove Empty Cells'!J250&gt;0,100000,-88)),(IF(I250&lt;&gt;"",(IF(H250&gt;0,-88,100000)))))</f>
        <v>0</v>
      </c>
    </row>
    <row r="251" spans="1:10" x14ac:dyDescent="0.2">
      <c r="A251" t="str">
        <f>'1. NOAA Data'!A251</f>
        <v>September</v>
      </c>
      <c r="B251">
        <f>'1. NOAA Data'!B251</f>
        <v>7</v>
      </c>
      <c r="C251" s="4">
        <f>'3. Remove Empty Cells'!C251</f>
        <v>4.8611111111111112E-3</v>
      </c>
      <c r="D251">
        <f>IF('3. Remove Empty Cells'!D251="","",(IF('3. Remove Empty Cells'!D251&gt;0, 100000, -88)))</f>
        <v>100000</v>
      </c>
      <c r="E251" s="4">
        <f>'3. Remove Empty Cells'!E251</f>
        <v>0.25625000000000003</v>
      </c>
      <c r="F251">
        <f>IF('3. Remove Empty Cells'!F251="","",(IF('3. Remove Empty Cells'!F251&gt;0, 100000, -88)))</f>
        <v>-88</v>
      </c>
      <c r="G251" s="4">
        <f>'3. Remove Empty Cells'!G251</f>
        <v>0.52222222222222225</v>
      </c>
      <c r="H251">
        <f>IF('3. Remove Empty Cells'!H251="","",(IF('3. Remove Empty Cells'!H251&gt;0, 100000, -88)))</f>
        <v>100000</v>
      </c>
      <c r="I251" s="4">
        <f>'3. Remove Empty Cells'!I251</f>
        <v>0.77569444444444446</v>
      </c>
      <c r="J251">
        <f>IF('3. Remove Empty Cells'!J251&lt;&gt;"",(IF('3. Remove Empty Cells'!J251&gt;0,100000,-88)),(IF(I251&lt;&gt;"",(IF(H251&gt;0,-88,100000)))))</f>
        <v>-88</v>
      </c>
    </row>
    <row r="252" spans="1:10" x14ac:dyDescent="0.2">
      <c r="A252" t="str">
        <f>'1. NOAA Data'!A252</f>
        <v>September</v>
      </c>
      <c r="B252">
        <f>'1. NOAA Data'!B252</f>
        <v>8</v>
      </c>
      <c r="C252" s="4">
        <f>'3. Remove Empty Cells'!C252</f>
        <v>4.7222222222222221E-2</v>
      </c>
      <c r="D252">
        <f>IF('3. Remove Empty Cells'!D252="","",(IF('3. Remove Empty Cells'!D252&gt;0, 100000, -88)))</f>
        <v>100000</v>
      </c>
      <c r="E252" s="4">
        <f>'3. Remove Empty Cells'!E252</f>
        <v>0.29722222222222222</v>
      </c>
      <c r="F252">
        <f>IF('3. Remove Empty Cells'!F252="","",(IF('3. Remove Empty Cells'!F252&gt;0, 100000, -88)))</f>
        <v>-88</v>
      </c>
      <c r="G252" s="4">
        <f>'3. Remove Empty Cells'!G252</f>
        <v>0.56319444444444444</v>
      </c>
      <c r="H252">
        <f>IF('3. Remove Empty Cells'!H252="","",(IF('3. Remove Empty Cells'!H252&gt;0, 100000, -88)))</f>
        <v>100000</v>
      </c>
      <c r="I252" s="4">
        <f>'3. Remove Empty Cells'!I252</f>
        <v>0.81597222222222221</v>
      </c>
      <c r="J252">
        <f>IF('3. Remove Empty Cells'!J252&lt;&gt;"",(IF('3. Remove Empty Cells'!J252&gt;0,100000,-88)),(IF(I252&lt;&gt;"",(IF(H252&gt;0,-88,100000)))))</f>
        <v>-88</v>
      </c>
    </row>
    <row r="253" spans="1:10" x14ac:dyDescent="0.2">
      <c r="A253" t="str">
        <f>'1. NOAA Data'!A253</f>
        <v>September</v>
      </c>
      <c r="B253">
        <f>'1. NOAA Data'!B253</f>
        <v>9</v>
      </c>
      <c r="C253" s="4">
        <f>'3. Remove Empty Cells'!C253</f>
        <v>8.5416666666666655E-2</v>
      </c>
      <c r="D253">
        <f>IF('3. Remove Empty Cells'!D253="","",(IF('3. Remove Empty Cells'!D253&gt;0, 100000, -88)))</f>
        <v>100000</v>
      </c>
      <c r="E253" s="4">
        <f>'3. Remove Empty Cells'!E253</f>
        <v>0.33402777777777781</v>
      </c>
      <c r="F253">
        <f>IF('3. Remove Empty Cells'!F253="","",(IF('3. Remove Empty Cells'!F253&gt;0, 100000, -88)))</f>
        <v>-88</v>
      </c>
      <c r="G253" s="4">
        <f>'3. Remove Empty Cells'!G253</f>
        <v>0.59930555555555554</v>
      </c>
      <c r="H253">
        <f>IF('3. Remove Empty Cells'!H253="","",(IF('3. Remove Empty Cells'!H253&gt;0, 100000, -88)))</f>
        <v>100000</v>
      </c>
      <c r="I253" s="4">
        <f>'3. Remove Empty Cells'!I253</f>
        <v>0.85138888888888886</v>
      </c>
      <c r="J253">
        <f>IF('3. Remove Empty Cells'!J253&lt;&gt;"",(IF('3. Remove Empty Cells'!J253&gt;0,100000,-88)),(IF(I253&lt;&gt;"",(IF(H253&gt;0,-88,100000)))))</f>
        <v>-88</v>
      </c>
    </row>
    <row r="254" spans="1:10" x14ac:dyDescent="0.2">
      <c r="A254" t="str">
        <f>'1. NOAA Data'!A254</f>
        <v>September</v>
      </c>
      <c r="B254">
        <f>'1. NOAA Data'!B254</f>
        <v>10</v>
      </c>
      <c r="C254" s="4">
        <f>'3. Remove Empty Cells'!C254</f>
        <v>0.11944444444444445</v>
      </c>
      <c r="D254">
        <f>IF('3. Remove Empty Cells'!D254="","",(IF('3. Remove Empty Cells'!D254&gt;0, 100000, -88)))</f>
        <v>100000</v>
      </c>
      <c r="E254" s="4">
        <f>'3. Remove Empty Cells'!E254</f>
        <v>0.3666666666666667</v>
      </c>
      <c r="F254">
        <f>IF('3. Remove Empty Cells'!F254="","",(IF('3. Remove Empty Cells'!F254&gt;0, 100000, -88)))</f>
        <v>-88</v>
      </c>
      <c r="G254" s="4">
        <f>'3. Remove Empty Cells'!G254</f>
        <v>0.63194444444444442</v>
      </c>
      <c r="H254">
        <f>IF('3. Remove Empty Cells'!H254="","",(IF('3. Remove Empty Cells'!H254&gt;0, 100000, -88)))</f>
        <v>100000</v>
      </c>
      <c r="I254" s="4">
        <f>'3. Remove Empty Cells'!I254</f>
        <v>0.8833333333333333</v>
      </c>
      <c r="J254">
        <f>IF('3. Remove Empty Cells'!J254&lt;&gt;"",(IF('3. Remove Empty Cells'!J254&gt;0,100000,-88)),(IF(I254&lt;&gt;"",(IF(H254&gt;0,-88,100000)))))</f>
        <v>-88</v>
      </c>
    </row>
    <row r="255" spans="1:10" x14ac:dyDescent="0.2">
      <c r="A255" t="str">
        <f>'1. NOAA Data'!A255</f>
        <v>September</v>
      </c>
      <c r="B255">
        <f>'1. NOAA Data'!B255</f>
        <v>11</v>
      </c>
      <c r="C255" s="4">
        <f>'3. Remove Empty Cells'!C255</f>
        <v>0.14930555555555555</v>
      </c>
      <c r="D255">
        <f>IF('3. Remove Empty Cells'!D255="","",(IF('3. Remove Empty Cells'!D255&gt;0, 100000, -88)))</f>
        <v>100000</v>
      </c>
      <c r="E255" s="4">
        <f>'3. Remove Empty Cells'!E255</f>
        <v>0.39652777777777781</v>
      </c>
      <c r="F255">
        <f>IF('3. Remove Empty Cells'!F255="","",(IF('3. Remove Empty Cells'!F255&gt;0, 100000, -88)))</f>
        <v>-88</v>
      </c>
      <c r="G255" s="4">
        <f>'3. Remove Empty Cells'!G255</f>
        <v>0.66111111111111109</v>
      </c>
      <c r="H255">
        <f>IF('3. Remove Empty Cells'!H255="","",(IF('3. Remove Empty Cells'!H255&gt;0, 100000, -88)))</f>
        <v>100000</v>
      </c>
      <c r="I255" s="4">
        <f>'3. Remove Empty Cells'!I255</f>
        <v>0.91249999999999998</v>
      </c>
      <c r="J255">
        <f>IF('3. Remove Empty Cells'!J255&lt;&gt;"",(IF('3. Remove Empty Cells'!J255&gt;0,100000,-88)),(IF(I255&lt;&gt;"",(IF(H255&gt;0,-88,100000)))))</f>
        <v>-88</v>
      </c>
    </row>
    <row r="256" spans="1:10" x14ac:dyDescent="0.2">
      <c r="A256" t="str">
        <f>'1. NOAA Data'!A256</f>
        <v>September</v>
      </c>
      <c r="B256">
        <f>'1. NOAA Data'!B256</f>
        <v>12</v>
      </c>
      <c r="C256" s="4">
        <f>'3. Remove Empty Cells'!C256</f>
        <v>0.17708333333333334</v>
      </c>
      <c r="D256">
        <f>IF('3. Remove Empty Cells'!D256="","",(IF('3. Remove Empty Cells'!D256&gt;0, 100000, -88)))</f>
        <v>100000</v>
      </c>
      <c r="E256" s="4">
        <f>'3. Remove Empty Cells'!E256</f>
        <v>0.42430555555555555</v>
      </c>
      <c r="F256">
        <f>IF('3. Remove Empty Cells'!F256="","",(IF('3. Remove Empty Cells'!F256&gt;0, 100000, -88)))</f>
        <v>-88</v>
      </c>
      <c r="G256" s="4">
        <f>'3. Remove Empty Cells'!G256</f>
        <v>0.68819444444444444</v>
      </c>
      <c r="H256">
        <f>IF('3. Remove Empty Cells'!H256="","",(IF('3. Remove Empty Cells'!H256&gt;0, 100000, -88)))</f>
        <v>100000</v>
      </c>
      <c r="I256" s="4">
        <f>'3. Remove Empty Cells'!I256</f>
        <v>0.93958333333333333</v>
      </c>
      <c r="J256">
        <f>IF('3. Remove Empty Cells'!J256&lt;&gt;"",(IF('3. Remove Empty Cells'!J256&gt;0,100000,-88)),(IF(I256&lt;&gt;"",(IF(H256&gt;0,-88,100000)))))</f>
        <v>-88</v>
      </c>
    </row>
    <row r="257" spans="1:10" x14ac:dyDescent="0.2">
      <c r="A257" t="str">
        <f>'1. NOAA Data'!A257</f>
        <v>September</v>
      </c>
      <c r="B257">
        <f>'1. NOAA Data'!B257</f>
        <v>13</v>
      </c>
      <c r="C257" s="4">
        <f>'3. Remove Empty Cells'!C257</f>
        <v>0.20277777777777781</v>
      </c>
      <c r="D257">
        <f>IF('3. Remove Empty Cells'!D257="","",(IF('3. Remove Empty Cells'!D257&gt;0, 100000, -88)))</f>
        <v>100000</v>
      </c>
      <c r="E257" s="4">
        <f>'3. Remove Empty Cells'!E257</f>
        <v>0.45069444444444445</v>
      </c>
      <c r="F257">
        <f>IF('3. Remove Empty Cells'!F257="","",(IF('3. Remove Empty Cells'!F257&gt;0, 100000, -88)))</f>
        <v>-88</v>
      </c>
      <c r="G257" s="4">
        <f>'3. Remove Empty Cells'!G257</f>
        <v>0.71458333333333324</v>
      </c>
      <c r="H257">
        <f>IF('3. Remove Empty Cells'!H257="","",(IF('3. Remove Empty Cells'!H257&gt;0, 100000, -88)))</f>
        <v>100000</v>
      </c>
      <c r="I257" s="4">
        <f>'3. Remove Empty Cells'!I257</f>
        <v>0.96597222222222223</v>
      </c>
      <c r="J257">
        <f>IF('3. Remove Empty Cells'!J257&lt;&gt;"",(IF('3. Remove Empty Cells'!J257&gt;0,100000,-88)),(IF(I257&lt;&gt;"",(IF(H257&gt;0,-88,100000)))))</f>
        <v>-88</v>
      </c>
    </row>
    <row r="258" spans="1:10" x14ac:dyDescent="0.2">
      <c r="A258" t="str">
        <f>'1. NOAA Data'!A258</f>
        <v>September</v>
      </c>
      <c r="B258">
        <f>'1. NOAA Data'!B258</f>
        <v>14</v>
      </c>
      <c r="C258" s="4">
        <f>'3. Remove Empty Cells'!C258</f>
        <v>0.22777777777777777</v>
      </c>
      <c r="D258">
        <f>IF('3. Remove Empty Cells'!D258="","",(IF('3. Remove Empty Cells'!D258&gt;0, 100000, -88)))</f>
        <v>100000</v>
      </c>
      <c r="E258" s="4">
        <f>'3. Remove Empty Cells'!E258</f>
        <v>0.47638888888888892</v>
      </c>
      <c r="F258">
        <f>IF('3. Remove Empty Cells'!F258="","",(IF('3. Remove Empty Cells'!F258&gt;0, 100000, -88)))</f>
        <v>-88</v>
      </c>
      <c r="G258" s="4">
        <f>'3. Remove Empty Cells'!G258</f>
        <v>0.73958333333333337</v>
      </c>
      <c r="H258">
        <f>IF('3. Remove Empty Cells'!H258="","",(IF('3. Remove Empty Cells'!H258&gt;0, 100000, -88)))</f>
        <v>100000</v>
      </c>
      <c r="I258" s="4">
        <f>'3. Remove Empty Cells'!I258</f>
        <v>0.99236111111111114</v>
      </c>
      <c r="J258">
        <f>IF('3. Remove Empty Cells'!J258&lt;&gt;"",(IF('3. Remove Empty Cells'!J258&gt;0,100000,-88)),(IF(I258&lt;&gt;"",(IF(H258&gt;0,-88,100000)))))</f>
        <v>-88</v>
      </c>
    </row>
    <row r="259" spans="1:10" x14ac:dyDescent="0.2">
      <c r="A259" t="str">
        <f>'1. NOAA Data'!A259</f>
        <v>September</v>
      </c>
      <c r="B259">
        <f>'1. NOAA Data'!B259</f>
        <v>15</v>
      </c>
      <c r="C259" s="4">
        <f>'3. Remove Empty Cells'!C259</f>
        <v>0.25208333333333333</v>
      </c>
      <c r="D259">
        <f>IF('3. Remove Empty Cells'!D259="","",(IF('3. Remove Empty Cells'!D259&gt;0, 100000, -88)))</f>
        <v>100000</v>
      </c>
      <c r="E259" s="4">
        <f>'3. Remove Empty Cells'!E259</f>
        <v>0.50208333333333333</v>
      </c>
      <c r="F259">
        <f>IF('3. Remove Empty Cells'!F259="","",(IF('3. Remove Empty Cells'!F259&gt;0, 100000, -88)))</f>
        <v>-88</v>
      </c>
      <c r="G259" s="4">
        <f>'3. Remove Empty Cells'!G259</f>
        <v>0.76458333333333339</v>
      </c>
      <c r="H259">
        <f>IF('3. Remove Empty Cells'!H259="","",(IF('3. Remove Empty Cells'!H259&gt;0, 100000, -88)))</f>
        <v>100000</v>
      </c>
      <c r="I259" s="4" t="str">
        <f>'3. Remove Empty Cells'!I259</f>
        <v/>
      </c>
      <c r="J259" t="b">
        <f>IF('3. Remove Empty Cells'!J259&lt;&gt;"",(IF('3. Remove Empty Cells'!J259&gt;0,100000,-88)),(IF(I259&lt;&gt;"",(IF(H259&gt;0,-88,100000)))))</f>
        <v>0</v>
      </c>
    </row>
    <row r="260" spans="1:10" x14ac:dyDescent="0.2">
      <c r="A260" t="str">
        <f>'1. NOAA Data'!A260</f>
        <v>September</v>
      </c>
      <c r="B260">
        <f>'1. NOAA Data'!B260</f>
        <v>16</v>
      </c>
      <c r="C260" s="4">
        <f>'3. Remove Empty Cells'!C260</f>
        <v>1.8749999999999999E-2</v>
      </c>
      <c r="D260">
        <f>IF('3. Remove Empty Cells'!D260="","",(IF('3. Remove Empty Cells'!D260&gt;0, 100000, -88)))</f>
        <v>-88</v>
      </c>
      <c r="E260" s="4">
        <f>'3. Remove Empty Cells'!E260</f>
        <v>0.27638888888888885</v>
      </c>
      <c r="F260">
        <f>IF('3. Remove Empty Cells'!F260="","",(IF('3. Remove Empty Cells'!F260&gt;0, 100000, -88)))</f>
        <v>100000</v>
      </c>
      <c r="G260" s="4">
        <f>'3. Remove Empty Cells'!G260</f>
        <v>0.52847222222222223</v>
      </c>
      <c r="H260">
        <f>IF('3. Remove Empty Cells'!H260="","",(IF('3. Remove Empty Cells'!H260&gt;0, 100000, -88)))</f>
        <v>-88</v>
      </c>
      <c r="I260" s="4">
        <f>'3. Remove Empty Cells'!I260</f>
        <v>0.7895833333333333</v>
      </c>
      <c r="J260">
        <f>IF('3. Remove Empty Cells'!J260&lt;&gt;"",(IF('3. Remove Empty Cells'!J260&gt;0,100000,-88)),(IF(I260&lt;&gt;"",(IF(H260&gt;0,-88,100000)))))</f>
        <v>100000</v>
      </c>
    </row>
    <row r="261" spans="1:10" x14ac:dyDescent="0.2">
      <c r="A261" t="str">
        <f>'1. NOAA Data'!A261</f>
        <v>September</v>
      </c>
      <c r="B261">
        <f>'1. NOAA Data'!B261</f>
        <v>17</v>
      </c>
      <c r="C261" s="4">
        <f>'3. Remove Empty Cells'!C261</f>
        <v>4.5138888888888888E-2</v>
      </c>
      <c r="D261">
        <f>IF('3. Remove Empty Cells'!D261="","",(IF('3. Remove Empty Cells'!D261&gt;0, 100000, -88)))</f>
        <v>-88</v>
      </c>
      <c r="E261" s="4">
        <f>'3. Remove Empty Cells'!E261</f>
        <v>0.30069444444444443</v>
      </c>
      <c r="F261">
        <f>IF('3. Remove Empty Cells'!F261="","",(IF('3. Remove Empty Cells'!F261&gt;0, 100000, -88)))</f>
        <v>100000</v>
      </c>
      <c r="G261" s="4">
        <f>'3. Remove Empty Cells'!G261</f>
        <v>0.55486111111111114</v>
      </c>
      <c r="H261">
        <f>IF('3. Remove Empty Cells'!H261="","",(IF('3. Remove Empty Cells'!H261&gt;0, 100000, -88)))</f>
        <v>-88</v>
      </c>
      <c r="I261" s="4">
        <f>'3. Remove Empty Cells'!I261</f>
        <v>0.81527777777777777</v>
      </c>
      <c r="J261">
        <f>IF('3. Remove Empty Cells'!J261&lt;&gt;"",(IF('3. Remove Empty Cells'!J261&gt;0,100000,-88)),(IF(I261&lt;&gt;"",(IF(H261&gt;0,-88,100000)))))</f>
        <v>100000</v>
      </c>
    </row>
    <row r="262" spans="1:10" x14ac:dyDescent="0.2">
      <c r="A262" t="str">
        <f>'1. NOAA Data'!A262</f>
        <v>September</v>
      </c>
      <c r="B262">
        <f>'1. NOAA Data'!B262</f>
        <v>18</v>
      </c>
      <c r="C262" s="4">
        <f>'3. Remove Empty Cells'!C262</f>
        <v>7.2916666666666671E-2</v>
      </c>
      <c r="D262">
        <f>IF('3. Remove Empty Cells'!D262="","",(IF('3. Remove Empty Cells'!D262&gt;0, 100000, -88)))</f>
        <v>-88</v>
      </c>
      <c r="E262" s="4">
        <f>'3. Remove Empty Cells'!E262</f>
        <v>0.3263888888888889</v>
      </c>
      <c r="F262">
        <f>IF('3. Remove Empty Cells'!F262="","",(IF('3. Remove Empty Cells'!F262&gt;0, 100000, -88)))</f>
        <v>100000</v>
      </c>
      <c r="G262" s="4">
        <f>'3. Remove Empty Cells'!G262</f>
        <v>0.58333333333333337</v>
      </c>
      <c r="H262">
        <f>IF('3. Remove Empty Cells'!H262="","",(IF('3. Remove Empty Cells'!H262&gt;0, 100000, -88)))</f>
        <v>-88</v>
      </c>
      <c r="I262" s="4">
        <f>'3. Remove Empty Cells'!I262</f>
        <v>0.84305555555555556</v>
      </c>
      <c r="J262">
        <f>IF('3. Remove Empty Cells'!J262&lt;&gt;"",(IF('3. Remove Empty Cells'!J262&gt;0,100000,-88)),(IF(I262&lt;&gt;"",(IF(H262&gt;0,-88,100000)))))</f>
        <v>100000</v>
      </c>
    </row>
    <row r="263" spans="1:10" x14ac:dyDescent="0.2">
      <c r="A263" t="str">
        <f>'1. NOAA Data'!A263</f>
        <v>September</v>
      </c>
      <c r="B263">
        <f>'1. NOAA Data'!B263</f>
        <v>19</v>
      </c>
      <c r="C263" s="4">
        <f>'3. Remove Empty Cells'!C263</f>
        <v>0.10277777777777779</v>
      </c>
      <c r="D263">
        <f>IF('3. Remove Empty Cells'!D263="","",(IF('3. Remove Empty Cells'!D263&gt;0, 100000, -88)))</f>
        <v>-88</v>
      </c>
      <c r="E263" s="4">
        <f>'3. Remove Empty Cells'!E263</f>
        <v>0.35416666666666669</v>
      </c>
      <c r="F263">
        <f>IF('3. Remove Empty Cells'!F263="","",(IF('3. Remove Empty Cells'!F263&gt;0, 100000, -88)))</f>
        <v>100000</v>
      </c>
      <c r="G263" s="4">
        <f>'3. Remove Empty Cells'!G263</f>
        <v>0.61458333333333337</v>
      </c>
      <c r="H263">
        <f>IF('3. Remove Empty Cells'!H263="","",(IF('3. Remove Empty Cells'!H263&gt;0, 100000, -88)))</f>
        <v>-88</v>
      </c>
      <c r="I263" s="4">
        <f>'3. Remove Empty Cells'!I263</f>
        <v>0.875</v>
      </c>
      <c r="J263">
        <f>IF('3. Remove Empty Cells'!J263&lt;&gt;"",(IF('3. Remove Empty Cells'!J263&gt;0,100000,-88)),(IF(I263&lt;&gt;"",(IF(H263&gt;0,-88,100000)))))</f>
        <v>100000</v>
      </c>
    </row>
    <row r="264" spans="1:10" x14ac:dyDescent="0.2">
      <c r="A264" t="str">
        <f>'1. NOAA Data'!A264</f>
        <v>September</v>
      </c>
      <c r="B264">
        <f>'1. NOAA Data'!B264</f>
        <v>20</v>
      </c>
      <c r="C264" s="4">
        <f>'3. Remove Empty Cells'!C264</f>
        <v>0.1361111111111111</v>
      </c>
      <c r="D264">
        <f>IF('3. Remove Empty Cells'!D264="","",(IF('3. Remove Empty Cells'!D264&gt;0, 100000, -88)))</f>
        <v>-88</v>
      </c>
      <c r="E264" s="4">
        <f>'3. Remove Empty Cells'!E264</f>
        <v>0.38611111111111113</v>
      </c>
      <c r="F264">
        <f>IF('3. Remove Empty Cells'!F264="","",(IF('3. Remove Empty Cells'!F264&gt;0, 100000, -88)))</f>
        <v>100000</v>
      </c>
      <c r="G264" s="4">
        <f>'3. Remove Empty Cells'!G264</f>
        <v>0.65</v>
      </c>
      <c r="H264">
        <f>IF('3. Remove Empty Cells'!H264="","",(IF('3. Remove Empty Cells'!H264&gt;0, 100000, -88)))</f>
        <v>-88</v>
      </c>
      <c r="I264" s="4">
        <f>'3. Remove Empty Cells'!I264</f>
        <v>0.91111111111111109</v>
      </c>
      <c r="J264">
        <f>IF('3. Remove Empty Cells'!J264&lt;&gt;"",(IF('3. Remove Empty Cells'!J264&gt;0,100000,-88)),(IF(I264&lt;&gt;"",(IF(H264&gt;0,-88,100000)))))</f>
        <v>100000</v>
      </c>
    </row>
    <row r="265" spans="1:10" x14ac:dyDescent="0.2">
      <c r="A265" t="str">
        <f>'1. NOAA Data'!A265</f>
        <v>September</v>
      </c>
      <c r="B265">
        <f>'1. NOAA Data'!B265</f>
        <v>21</v>
      </c>
      <c r="C265" s="4">
        <f>'3. Remove Empty Cells'!C265</f>
        <v>0.17291666666666669</v>
      </c>
      <c r="D265">
        <f>IF('3. Remove Empty Cells'!D265="","",(IF('3. Remove Empty Cells'!D265&gt;0, 100000, -88)))</f>
        <v>-88</v>
      </c>
      <c r="E265" s="4">
        <f>'3. Remove Empty Cells'!E265</f>
        <v>0.42430555555555555</v>
      </c>
      <c r="F265">
        <f>IF('3. Remove Empty Cells'!F265="","",(IF('3. Remove Empty Cells'!F265&gt;0, 100000, -88)))</f>
        <v>100000</v>
      </c>
      <c r="G265" s="4">
        <f>'3. Remove Empty Cells'!G265</f>
        <v>0.69027777777777777</v>
      </c>
      <c r="H265">
        <f>IF('3. Remove Empty Cells'!H265="","",(IF('3. Remove Empty Cells'!H265&gt;0, 100000, -88)))</f>
        <v>-88</v>
      </c>
      <c r="I265" s="4">
        <f>'3. Remove Empty Cells'!I265</f>
        <v>0.95277777777777783</v>
      </c>
      <c r="J265">
        <f>IF('3. Remove Empty Cells'!J265&lt;&gt;"",(IF('3. Remove Empty Cells'!J265&gt;0,100000,-88)),(IF(I265&lt;&gt;"",(IF(H265&gt;0,-88,100000)))))</f>
        <v>100000</v>
      </c>
    </row>
    <row r="266" spans="1:10" x14ac:dyDescent="0.2">
      <c r="A266" t="str">
        <f>'1. NOAA Data'!A266</f>
        <v>September</v>
      </c>
      <c r="B266">
        <f>'1. NOAA Data'!B266</f>
        <v>22</v>
      </c>
      <c r="C266" s="4">
        <f>'3. Remove Empty Cells'!C266</f>
        <v>0.21388888888888891</v>
      </c>
      <c r="D266">
        <f>IF('3. Remove Empty Cells'!D266="","",(IF('3. Remove Empty Cells'!D266&gt;0, 100000, -88)))</f>
        <v>-88</v>
      </c>
      <c r="E266" s="4">
        <f>'3. Remove Empty Cells'!E266</f>
        <v>0.46875</v>
      </c>
      <c r="F266">
        <f>IF('3. Remove Empty Cells'!F266="","",(IF('3. Remove Empty Cells'!F266&gt;0, 100000, -88)))</f>
        <v>100000</v>
      </c>
      <c r="G266" s="4">
        <f>'3. Remove Empty Cells'!G266</f>
        <v>0.73263888888888884</v>
      </c>
      <c r="H266">
        <f>IF('3. Remove Empty Cells'!H266="","",(IF('3. Remove Empty Cells'!H266&gt;0, 100000, -88)))</f>
        <v>-88</v>
      </c>
      <c r="I266" s="4">
        <f>'3. Remove Empty Cells'!I266</f>
        <v>0.99722222222222223</v>
      </c>
      <c r="J266">
        <f>IF('3. Remove Empty Cells'!J266&lt;&gt;"",(IF('3. Remove Empty Cells'!J266&gt;0,100000,-88)),(IF(I266&lt;&gt;"",(IF(H266&gt;0,-88,100000)))))</f>
        <v>100000</v>
      </c>
    </row>
    <row r="267" spans="1:10" x14ac:dyDescent="0.2">
      <c r="A267" t="str">
        <f>'1. NOAA Data'!A267</f>
        <v>September</v>
      </c>
      <c r="B267">
        <f>'1. NOAA Data'!B267</f>
        <v>23</v>
      </c>
      <c r="C267" s="4">
        <f>'3. Remove Empty Cells'!C267</f>
        <v>0.25555555555555559</v>
      </c>
      <c r="D267">
        <f>IF('3. Remove Empty Cells'!D267="","",(IF('3. Remove Empty Cells'!D267&gt;0, 100000, -88)))</f>
        <v>-88</v>
      </c>
      <c r="E267" s="4">
        <f>'3. Remove Empty Cells'!E267</f>
        <v>0.51458333333333328</v>
      </c>
      <c r="F267">
        <f>IF('3. Remove Empty Cells'!F267="","",(IF('3. Remove Empty Cells'!F267&gt;0, 100000, -88)))</f>
        <v>100000</v>
      </c>
      <c r="G267" s="4">
        <f>'3. Remove Empty Cells'!G267</f>
        <v>0.77569444444444446</v>
      </c>
      <c r="H267">
        <f>IF('3. Remove Empty Cells'!H267="","",(IF('3. Remove Empty Cells'!H267&gt;0, 100000, -88)))</f>
        <v>-88</v>
      </c>
      <c r="I267" s="4" t="str">
        <f>'3. Remove Empty Cells'!I267</f>
        <v/>
      </c>
      <c r="J267" t="b">
        <f>IF('3. Remove Empty Cells'!J267&lt;&gt;"",(IF('3. Remove Empty Cells'!J267&gt;0,100000,-88)),(IF(I267&lt;&gt;"",(IF(H267&gt;0,-88,100000)))))</f>
        <v>0</v>
      </c>
    </row>
    <row r="268" spans="1:10" x14ac:dyDescent="0.2">
      <c r="A268" t="str">
        <f>'1. NOAA Data'!A268</f>
        <v>September</v>
      </c>
      <c r="B268">
        <f>'1. NOAA Data'!B268</f>
        <v>24</v>
      </c>
      <c r="C268" s="4">
        <f>'3. Remove Empty Cells'!C268</f>
        <v>4.0972222222222222E-2</v>
      </c>
      <c r="D268">
        <f>IF('3. Remove Empty Cells'!D268="","",(IF('3. Remove Empty Cells'!D268&gt;0, 100000, -88)))</f>
        <v>100000</v>
      </c>
      <c r="E268" s="4">
        <f>'3. Remove Empty Cells'!E268</f>
        <v>0.29652777777777778</v>
      </c>
      <c r="F268">
        <f>IF('3. Remove Empty Cells'!F268="","",(IF('3. Remove Empty Cells'!F268&gt;0, 100000, -88)))</f>
        <v>-88</v>
      </c>
      <c r="G268" s="4">
        <f>'3. Remove Empty Cells'!G268</f>
        <v>0.55833333333333335</v>
      </c>
      <c r="H268">
        <f>IF('3. Remove Empty Cells'!H268="","",(IF('3. Remove Empty Cells'!H268&gt;0, 100000, -88)))</f>
        <v>100000</v>
      </c>
      <c r="I268" s="4">
        <f>'3. Remove Empty Cells'!I268</f>
        <v>0.81736111111111109</v>
      </c>
      <c r="J268">
        <f>IF('3. Remove Empty Cells'!J268&lt;&gt;"",(IF('3. Remove Empty Cells'!J268&gt;0,100000,-88)),(IF(I268&lt;&gt;"",(IF(H268&gt;0,-88,100000)))))</f>
        <v>-88</v>
      </c>
    </row>
    <row r="269" spans="1:10" x14ac:dyDescent="0.2">
      <c r="A269" t="str">
        <f>'1. NOAA Data'!A269</f>
        <v>September</v>
      </c>
      <c r="B269">
        <f>'1. NOAA Data'!B269</f>
        <v>25</v>
      </c>
      <c r="C269" s="4">
        <f>'3. Remove Empty Cells'!C269</f>
        <v>8.1944444444444445E-2</v>
      </c>
      <c r="D269">
        <f>IF('3. Remove Empty Cells'!D269="","",(IF('3. Remove Empty Cells'!D269&gt;0, 100000, -88)))</f>
        <v>100000</v>
      </c>
      <c r="E269" s="4">
        <f>'3. Remove Empty Cells'!E269</f>
        <v>0.3354166666666667</v>
      </c>
      <c r="F269">
        <f>IF('3. Remove Empty Cells'!F269="","",(IF('3. Remove Empty Cells'!F269&gt;0, 100000, -88)))</f>
        <v>-88</v>
      </c>
      <c r="G269" s="4">
        <f>'3. Remove Empty Cells'!G269</f>
        <v>0.59930555555555554</v>
      </c>
      <c r="H269">
        <f>IF('3. Remove Empty Cells'!H269="","",(IF('3. Remove Empty Cells'!H269&gt;0, 100000, -88)))</f>
        <v>100000</v>
      </c>
      <c r="I269" s="4">
        <f>'3. Remove Empty Cells'!I269</f>
        <v>0.85625000000000007</v>
      </c>
      <c r="J269">
        <f>IF('3. Remove Empty Cells'!J269&lt;&gt;"",(IF('3. Remove Empty Cells'!J269&gt;0,100000,-88)),(IF(I269&lt;&gt;"",(IF(H269&gt;0,-88,100000)))))</f>
        <v>-88</v>
      </c>
    </row>
    <row r="270" spans="1:10" x14ac:dyDescent="0.2">
      <c r="A270" t="str">
        <f>'1. NOAA Data'!A270</f>
        <v>September</v>
      </c>
      <c r="B270">
        <f>'1. NOAA Data'!B270</f>
        <v>26</v>
      </c>
      <c r="C270" s="4">
        <f>'3. Remove Empty Cells'!C270</f>
        <v>0.12013888888888889</v>
      </c>
      <c r="D270">
        <f>IF('3. Remove Empty Cells'!D270="","",(IF('3. Remove Empty Cells'!D270&gt;0, 100000, -88)))</f>
        <v>100000</v>
      </c>
      <c r="E270" s="4">
        <f>'3. Remove Empty Cells'!E270</f>
        <v>0.37291666666666662</v>
      </c>
      <c r="F270">
        <f>IF('3. Remove Empty Cells'!F270="","",(IF('3. Remove Empty Cells'!F270&gt;0, 100000, -88)))</f>
        <v>-88</v>
      </c>
      <c r="G270" s="4">
        <f>'3. Remove Empty Cells'!G270</f>
        <v>0.63750000000000007</v>
      </c>
      <c r="H270">
        <f>IF('3. Remove Empty Cells'!H270="","",(IF('3. Remove Empty Cells'!H270&gt;0, 100000, -88)))</f>
        <v>100000</v>
      </c>
      <c r="I270" s="4">
        <f>'3. Remove Empty Cells'!I270</f>
        <v>0.8930555555555556</v>
      </c>
      <c r="J270">
        <f>IF('3. Remove Empty Cells'!J270&lt;&gt;"",(IF('3. Remove Empty Cells'!J270&gt;0,100000,-88)),(IF(I270&lt;&gt;"",(IF(H270&gt;0,-88,100000)))))</f>
        <v>-88</v>
      </c>
    </row>
    <row r="271" spans="1:10" x14ac:dyDescent="0.2">
      <c r="A271" t="str">
        <f>'1. NOAA Data'!A271</f>
        <v>September</v>
      </c>
      <c r="B271">
        <f>'1. NOAA Data'!B271</f>
        <v>27</v>
      </c>
      <c r="C271" s="4">
        <f>'3. Remove Empty Cells'!C271</f>
        <v>0.15625</v>
      </c>
      <c r="D271">
        <f>IF('3. Remove Empty Cells'!D271="","",(IF('3. Remove Empty Cells'!D271&gt;0, 100000, -88)))</f>
        <v>100000</v>
      </c>
      <c r="E271" s="4">
        <f>'3. Remove Empty Cells'!E271</f>
        <v>0.40902777777777777</v>
      </c>
      <c r="F271">
        <f>IF('3. Remove Empty Cells'!F271="","",(IF('3. Remove Empty Cells'!F271&gt;0, 100000, -88)))</f>
        <v>-88</v>
      </c>
      <c r="G271" s="4">
        <f>'3. Remove Empty Cells'!G271</f>
        <v>0.67499999999999993</v>
      </c>
      <c r="H271">
        <f>IF('3. Remove Empty Cells'!H271="","",(IF('3. Remove Empty Cells'!H271&gt;0, 100000, -88)))</f>
        <v>100000</v>
      </c>
      <c r="I271" s="4">
        <f>'3. Remove Empty Cells'!I271</f>
        <v>0.9291666666666667</v>
      </c>
      <c r="J271">
        <f>IF('3. Remove Empty Cells'!J271&lt;&gt;"",(IF('3. Remove Empty Cells'!J271&gt;0,100000,-88)),(IF(I271&lt;&gt;"",(IF(H271&gt;0,-88,100000)))))</f>
        <v>-88</v>
      </c>
    </row>
    <row r="272" spans="1:10" x14ac:dyDescent="0.2">
      <c r="A272" t="str">
        <f>'1. NOAA Data'!A272</f>
        <v>September</v>
      </c>
      <c r="B272">
        <f>'1. NOAA Data'!B272</f>
        <v>28</v>
      </c>
      <c r="C272" s="4">
        <f>'3. Remove Empty Cells'!C272</f>
        <v>0.19166666666666665</v>
      </c>
      <c r="D272">
        <f>IF('3. Remove Empty Cells'!D272="","",(IF('3. Remove Empty Cells'!D272&gt;0, 100000, -88)))</f>
        <v>100000</v>
      </c>
      <c r="E272" s="4">
        <f>'3. Remove Empty Cells'!E272</f>
        <v>0.44375000000000003</v>
      </c>
      <c r="F272">
        <f>IF('3. Remove Empty Cells'!F272="","",(IF('3. Remove Empty Cells'!F272&gt;0, 100000, -88)))</f>
        <v>-88</v>
      </c>
      <c r="G272" s="4">
        <f>'3. Remove Empty Cells'!G272</f>
        <v>0.7104166666666667</v>
      </c>
      <c r="H272">
        <f>IF('3. Remove Empty Cells'!H272="","",(IF('3. Remove Empty Cells'!H272&gt;0, 100000, -88)))</f>
        <v>100000</v>
      </c>
      <c r="I272" s="4">
        <f>'3. Remove Empty Cells'!I272</f>
        <v>0.96458333333333324</v>
      </c>
      <c r="J272">
        <f>IF('3. Remove Empty Cells'!J272&lt;&gt;"",(IF('3. Remove Empty Cells'!J272&gt;0,100000,-88)),(IF(I272&lt;&gt;"",(IF(H272&gt;0,-88,100000)))))</f>
        <v>-88</v>
      </c>
    </row>
    <row r="273" spans="1:10" x14ac:dyDescent="0.2">
      <c r="A273" t="str">
        <f>'1. NOAA Data'!A273</f>
        <v>September</v>
      </c>
      <c r="B273">
        <f>'1. NOAA Data'!B273</f>
        <v>29</v>
      </c>
      <c r="C273" s="4">
        <f>'3. Remove Empty Cells'!C273</f>
        <v>0.22638888888888889</v>
      </c>
      <c r="D273">
        <f>IF('3. Remove Empty Cells'!D273="","",(IF('3. Remove Empty Cells'!D273&gt;0, 100000, -88)))</f>
        <v>100000</v>
      </c>
      <c r="E273" s="4">
        <f>'3. Remove Empty Cells'!E273</f>
        <v>0.47916666666666669</v>
      </c>
      <c r="F273">
        <f>IF('3. Remove Empty Cells'!F273="","",(IF('3. Remove Empty Cells'!F273&gt;0, 100000, -88)))</f>
        <v>-88</v>
      </c>
      <c r="G273" s="4">
        <f>'3. Remove Empty Cells'!G273</f>
        <v>0.74652777777777779</v>
      </c>
      <c r="H273">
        <f>IF('3. Remove Empty Cells'!H273="","",(IF('3. Remove Empty Cells'!H273&gt;0, 100000, -88)))</f>
        <v>100000</v>
      </c>
      <c r="I273" s="4" t="str">
        <f>'3. Remove Empty Cells'!I273</f>
        <v/>
      </c>
      <c r="J273" t="b">
        <f>IF('3. Remove Empty Cells'!J273&lt;&gt;"",(IF('3. Remove Empty Cells'!J273&gt;0,100000,-88)),(IF(I273&lt;&gt;"",(IF(H273&gt;0,-88,100000)))))</f>
        <v>0</v>
      </c>
    </row>
    <row r="274" spans="1:10" x14ac:dyDescent="0.2">
      <c r="A274" t="str">
        <f>'1. NOAA Data'!A274</f>
        <v>September</v>
      </c>
      <c r="B274">
        <f>'1. NOAA Data'!B274</f>
        <v>30</v>
      </c>
      <c r="C274" s="4">
        <f>'3. Remove Empty Cells'!C274</f>
        <v>0</v>
      </c>
      <c r="D274">
        <f>IF('3. Remove Empty Cells'!D274="","",(IF('3. Remove Empty Cells'!D274&gt;0, 100000, -88)))</f>
        <v>-88</v>
      </c>
      <c r="E274" s="4">
        <f>'3. Remove Empty Cells'!E274</f>
        <v>0.26111111111111113</v>
      </c>
      <c r="F274">
        <f>IF('3. Remove Empty Cells'!F274="","",(IF('3. Remove Empty Cells'!F274&gt;0, 100000, -88)))</f>
        <v>100000</v>
      </c>
      <c r="G274" s="4">
        <f>'3. Remove Empty Cells'!G274</f>
        <v>0.51458333333333328</v>
      </c>
      <c r="H274">
        <f>IF('3. Remove Empty Cells'!H274="","",(IF('3. Remove Empty Cells'!H274&gt;0, 100000, -88)))</f>
        <v>-88</v>
      </c>
      <c r="I274" s="4">
        <f>'3. Remove Empty Cells'!I274</f>
        <v>0.78263888888888899</v>
      </c>
      <c r="J274">
        <f>IF('3. Remove Empty Cells'!J274&lt;&gt;"",(IF('3. Remove Empty Cells'!J274&gt;0,100000,-88)),(IF(I274&lt;&gt;"",(IF(H274&gt;0,-88,100000)))))</f>
        <v>100000</v>
      </c>
    </row>
    <row r="275" spans="1:10" x14ac:dyDescent="0.2">
      <c r="A275" t="str">
        <f>'1. NOAA Data'!A275</f>
        <v>October</v>
      </c>
      <c r="B275">
        <f>'1. NOAA Data'!B275</f>
        <v>1</v>
      </c>
      <c r="C275" s="4">
        <f>'3. Remove Empty Cells'!C275</f>
        <v>3.6111111111111115E-2</v>
      </c>
      <c r="D275">
        <f>IF('3. Remove Empty Cells'!D275="","",(IF('3. Remove Empty Cells'!D275&gt;0, 100000, -88)))</f>
        <v>-88</v>
      </c>
      <c r="E275" s="4">
        <f>'3. Remove Empty Cells'!E275</f>
        <v>0.29722222222222222</v>
      </c>
      <c r="F275">
        <f>IF('3. Remove Empty Cells'!F275="","",(IF('3. Remove Empty Cells'!F275&gt;0, 100000, -88)))</f>
        <v>100000</v>
      </c>
      <c r="G275" s="4">
        <f>'3. Remove Empty Cells'!G275</f>
        <v>0.55138888888888882</v>
      </c>
      <c r="H275">
        <f>IF('3. Remove Empty Cells'!H275="","",(IF('3. Remove Empty Cells'!H275&gt;0, 100000, -88)))</f>
        <v>-88</v>
      </c>
      <c r="I275" s="4">
        <f>'3. Remove Empty Cells'!I275</f>
        <v>0.82013888888888886</v>
      </c>
      <c r="J275">
        <f>IF('3. Remove Empty Cells'!J275&lt;&gt;"",(IF('3. Remove Empty Cells'!J275&gt;0,100000,-88)),(IF(I275&lt;&gt;"",(IF(H275&gt;0,-88,100000)))))</f>
        <v>100000</v>
      </c>
    </row>
    <row r="276" spans="1:10" x14ac:dyDescent="0.2">
      <c r="A276" t="str">
        <f>'1. NOAA Data'!A276</f>
        <v>October</v>
      </c>
      <c r="B276">
        <f>'1. NOAA Data'!B276</f>
        <v>2</v>
      </c>
      <c r="C276" s="4">
        <f>'3. Remove Empty Cells'!C276</f>
        <v>7.3611111111111113E-2</v>
      </c>
      <c r="D276">
        <f>IF('3. Remove Empty Cells'!D276="","",(IF('3. Remove Empty Cells'!D276&gt;0, 100000, -88)))</f>
        <v>-88</v>
      </c>
      <c r="E276" s="4">
        <f>'3. Remove Empty Cells'!E276</f>
        <v>0.3347222222222222</v>
      </c>
      <c r="F276">
        <f>IF('3. Remove Empty Cells'!F276="","",(IF('3. Remove Empty Cells'!F276&gt;0, 100000, -88)))</f>
        <v>100000</v>
      </c>
      <c r="G276" s="4">
        <f>'3. Remove Empty Cells'!G276</f>
        <v>0.58958333333333335</v>
      </c>
      <c r="H276">
        <f>IF('3. Remove Empty Cells'!H276="","",(IF('3. Remove Empty Cells'!H276&gt;0, 100000, -88)))</f>
        <v>-88</v>
      </c>
      <c r="I276" s="4">
        <f>'3. Remove Empty Cells'!I276</f>
        <v>0.85902777777777783</v>
      </c>
      <c r="J276">
        <f>IF('3. Remove Empty Cells'!J276&lt;&gt;"",(IF('3. Remove Empty Cells'!J276&gt;0,100000,-88)),(IF(I276&lt;&gt;"",(IF(H276&gt;0,-88,100000)))))</f>
        <v>100000</v>
      </c>
    </row>
    <row r="277" spans="1:10" x14ac:dyDescent="0.2">
      <c r="A277" t="str">
        <f>'1. NOAA Data'!A277</f>
        <v>October</v>
      </c>
      <c r="B277">
        <f>'1. NOAA Data'!B277</f>
        <v>3</v>
      </c>
      <c r="C277" s="4">
        <f>'3. Remove Empty Cells'!C277</f>
        <v>0.1125</v>
      </c>
      <c r="D277">
        <f>IF('3. Remove Empty Cells'!D277="","",(IF('3. Remove Empty Cells'!D277&gt;0, 100000, -88)))</f>
        <v>-88</v>
      </c>
      <c r="E277" s="4">
        <f>'3. Remove Empty Cells'!E277</f>
        <v>0.375</v>
      </c>
      <c r="F277">
        <f>IF('3. Remove Empty Cells'!F277="","",(IF('3. Remove Empty Cells'!F277&gt;0, 100000, -88)))</f>
        <v>100000</v>
      </c>
      <c r="G277" s="4">
        <f>'3. Remove Empty Cells'!G277</f>
        <v>0.62986111111111109</v>
      </c>
      <c r="H277">
        <f>IF('3. Remove Empty Cells'!H277="","",(IF('3. Remove Empty Cells'!H277&gt;0, 100000, -88)))</f>
        <v>-88</v>
      </c>
      <c r="I277" s="4">
        <f>'3. Remove Empty Cells'!I277</f>
        <v>0.90069444444444446</v>
      </c>
      <c r="J277">
        <f>IF('3. Remove Empty Cells'!J277&lt;&gt;"",(IF('3. Remove Empty Cells'!J277&gt;0,100000,-88)),(IF(I277&lt;&gt;"",(IF(H277&gt;0,-88,100000)))))</f>
        <v>100000</v>
      </c>
    </row>
    <row r="278" spans="1:10" x14ac:dyDescent="0.2">
      <c r="A278" t="str">
        <f>'1. NOAA Data'!A278</f>
        <v>October</v>
      </c>
      <c r="B278">
        <f>'1. NOAA Data'!B278</f>
        <v>4</v>
      </c>
      <c r="C278" s="4">
        <f>'3. Remove Empty Cells'!C278</f>
        <v>0.15347222222222223</v>
      </c>
      <c r="D278">
        <f>IF('3. Remove Empty Cells'!D278="","",(IF('3. Remove Empty Cells'!D278&gt;0, 100000, -88)))</f>
        <v>-88</v>
      </c>
      <c r="E278" s="4">
        <f>'3. Remove Empty Cells'!E278</f>
        <v>0.41736111111111113</v>
      </c>
      <c r="F278">
        <f>IF('3. Remove Empty Cells'!F278="","",(IF('3. Remove Empty Cells'!F278&gt;0, 100000, -88)))</f>
        <v>100000</v>
      </c>
      <c r="G278" s="4">
        <f>'3. Remove Empty Cells'!G278</f>
        <v>0.67222222222222217</v>
      </c>
      <c r="H278">
        <f>IF('3. Remove Empty Cells'!H278="","",(IF('3. Remove Empty Cells'!H278&gt;0, 100000, -88)))</f>
        <v>-88</v>
      </c>
      <c r="I278" s="4">
        <f>'3. Remove Empty Cells'!I278</f>
        <v>0.94444444444444453</v>
      </c>
      <c r="J278">
        <f>IF('3. Remove Empty Cells'!J278&lt;&gt;"",(IF('3. Remove Empty Cells'!J278&gt;0,100000,-88)),(IF(I278&lt;&gt;"",(IF(H278&gt;0,-88,100000)))))</f>
        <v>100000</v>
      </c>
    </row>
    <row r="279" spans="1:10" x14ac:dyDescent="0.2">
      <c r="A279" t="str">
        <f>'1. NOAA Data'!A279</f>
        <v>October</v>
      </c>
      <c r="B279">
        <f>'1. NOAA Data'!B279</f>
        <v>5</v>
      </c>
      <c r="C279" s="4">
        <f>'3. Remove Empty Cells'!C279</f>
        <v>0.19652777777777777</v>
      </c>
      <c r="D279">
        <f>IF('3. Remove Empty Cells'!D279="","",(IF('3. Remove Empty Cells'!D279&gt;0, 100000, -88)))</f>
        <v>-88</v>
      </c>
      <c r="E279" s="4">
        <f>'3. Remove Empty Cells'!E279</f>
        <v>0.46180555555555558</v>
      </c>
      <c r="F279">
        <f>IF('3. Remove Empty Cells'!F279="","",(IF('3. Remove Empty Cells'!F279&gt;0, 100000, -88)))</f>
        <v>100000</v>
      </c>
      <c r="G279" s="4">
        <f>'3. Remove Empty Cells'!G279</f>
        <v>0.71597222222222223</v>
      </c>
      <c r="H279">
        <f>IF('3. Remove Empty Cells'!H279="","",(IF('3. Remove Empty Cells'!H279&gt;0, 100000, -88)))</f>
        <v>-88</v>
      </c>
      <c r="I279" s="4">
        <f>'3. Remove Empty Cells'!I279</f>
        <v>0.98819444444444438</v>
      </c>
      <c r="J279">
        <f>IF('3. Remove Empty Cells'!J279&lt;&gt;"",(IF('3. Remove Empty Cells'!J279&gt;0,100000,-88)),(IF(I279&lt;&gt;"",(IF(H279&gt;0,-88,100000)))))</f>
        <v>100000</v>
      </c>
    </row>
    <row r="280" spans="1:10" x14ac:dyDescent="0.2">
      <c r="A280" t="str">
        <f>'1. NOAA Data'!A280</f>
        <v>October</v>
      </c>
      <c r="B280">
        <f>'1. NOAA Data'!B280</f>
        <v>6</v>
      </c>
      <c r="C280" s="4">
        <f>'3. Remove Empty Cells'!C280</f>
        <v>0.2388888888888889</v>
      </c>
      <c r="D280">
        <f>IF('3. Remove Empty Cells'!D280="","",(IF('3. Remove Empty Cells'!D280&gt;0, 100000, -88)))</f>
        <v>-88</v>
      </c>
      <c r="E280" s="4">
        <f>'3. Remove Empty Cells'!E280</f>
        <v>0.50624999999999998</v>
      </c>
      <c r="F280">
        <f>IF('3. Remove Empty Cells'!F280="","",(IF('3. Remove Empty Cells'!F280&gt;0, 100000, -88)))</f>
        <v>100000</v>
      </c>
      <c r="G280" s="4">
        <f>'3. Remove Empty Cells'!G280</f>
        <v>0.7583333333333333</v>
      </c>
      <c r="H280">
        <f>IF('3. Remove Empty Cells'!H280="","",(IF('3. Remove Empty Cells'!H280&gt;0, 100000, -88)))</f>
        <v>-88</v>
      </c>
      <c r="I280" s="4" t="str">
        <f>'3. Remove Empty Cells'!I280</f>
        <v/>
      </c>
      <c r="J280" t="b">
        <f>IF('3. Remove Empty Cells'!J280&lt;&gt;"",(IF('3. Remove Empty Cells'!J280&gt;0,100000,-88)),(IF(I280&lt;&gt;"",(IF(H280&gt;0,-88,100000)))))</f>
        <v>0</v>
      </c>
    </row>
    <row r="281" spans="1:10" x14ac:dyDescent="0.2">
      <c r="A281" t="str">
        <f>'1. NOAA Data'!A281</f>
        <v>October</v>
      </c>
      <c r="B281">
        <f>'1. NOAA Data'!B281</f>
        <v>7</v>
      </c>
      <c r="C281" s="4">
        <f>'3. Remove Empty Cells'!C281</f>
        <v>2.9166666666666664E-2</v>
      </c>
      <c r="D281">
        <f>IF('3. Remove Empty Cells'!D281="","",(IF('3. Remove Empty Cells'!D281&gt;0, 100000, -88)))</f>
        <v>100000</v>
      </c>
      <c r="E281" s="4">
        <f>'3. Remove Empty Cells'!E281</f>
        <v>0.27847222222222223</v>
      </c>
      <c r="F281">
        <f>IF('3. Remove Empty Cells'!F281="","",(IF('3. Remove Empty Cells'!F281&gt;0, 100000, -88)))</f>
        <v>-88</v>
      </c>
      <c r="G281" s="4">
        <f>'3. Remove Empty Cells'!G281</f>
        <v>0.54652777777777783</v>
      </c>
      <c r="H281">
        <f>IF('3. Remove Empty Cells'!H281="","",(IF('3. Remove Empty Cells'!H281&gt;0, 100000, -88)))</f>
        <v>100000</v>
      </c>
      <c r="I281" s="4">
        <f>'3. Remove Empty Cells'!I281</f>
        <v>0.79722222222222217</v>
      </c>
      <c r="J281">
        <f>IF('3. Remove Empty Cells'!J281&lt;&gt;"",(IF('3. Remove Empty Cells'!J281&gt;0,100000,-88)),(IF(I281&lt;&gt;"",(IF(H281&gt;0,-88,100000)))))</f>
        <v>-88</v>
      </c>
    </row>
    <row r="282" spans="1:10" x14ac:dyDescent="0.2">
      <c r="A282" t="str">
        <f>'1. NOAA Data'!A282</f>
        <v>October</v>
      </c>
      <c r="B282">
        <f>'1. NOAA Data'!B282</f>
        <v>8</v>
      </c>
      <c r="C282" s="4">
        <f>'3. Remove Empty Cells'!C282</f>
        <v>6.6666666666666666E-2</v>
      </c>
      <c r="D282">
        <f>IF('3. Remove Empty Cells'!D282="","",(IF('3. Remove Empty Cells'!D282&gt;0, 100000, -88)))</f>
        <v>100000</v>
      </c>
      <c r="E282" s="4">
        <f>'3. Remove Empty Cells'!E282</f>
        <v>0.31458333333333333</v>
      </c>
      <c r="F282">
        <f>IF('3. Remove Empty Cells'!F282="","",(IF('3. Remove Empty Cells'!F282&gt;0, 100000, -88)))</f>
        <v>-88</v>
      </c>
      <c r="G282" s="4">
        <f>'3. Remove Empty Cells'!G282</f>
        <v>0.58194444444444449</v>
      </c>
      <c r="H282">
        <f>IF('3. Remove Empty Cells'!H282="","",(IF('3. Remove Empty Cells'!H282&gt;0, 100000, -88)))</f>
        <v>100000</v>
      </c>
      <c r="I282" s="4">
        <f>'3. Remove Empty Cells'!I282</f>
        <v>0.83194444444444438</v>
      </c>
      <c r="J282">
        <f>IF('3. Remove Empty Cells'!J282&lt;&gt;"",(IF('3. Remove Empty Cells'!J282&gt;0,100000,-88)),(IF(I282&lt;&gt;"",(IF(H282&gt;0,-88,100000)))))</f>
        <v>-88</v>
      </c>
    </row>
    <row r="283" spans="1:10" x14ac:dyDescent="0.2">
      <c r="A283" t="str">
        <f>'1. NOAA Data'!A283</f>
        <v>October</v>
      </c>
      <c r="B283">
        <f>'1. NOAA Data'!B283</f>
        <v>9</v>
      </c>
      <c r="C283" s="4">
        <f>'3. Remove Empty Cells'!C283</f>
        <v>9.930555555555555E-2</v>
      </c>
      <c r="D283">
        <f>IF('3. Remove Empty Cells'!D283="","",(IF('3. Remove Empty Cells'!D283&gt;0, 100000, -88)))</f>
        <v>100000</v>
      </c>
      <c r="E283" s="4">
        <f>'3. Remove Empty Cells'!E283</f>
        <v>0.34652777777777777</v>
      </c>
      <c r="F283">
        <f>IF('3. Remove Empty Cells'!F283="","",(IF('3. Remove Empty Cells'!F283&gt;0, 100000, -88)))</f>
        <v>-88</v>
      </c>
      <c r="G283" s="4">
        <f>'3. Remove Empty Cells'!G283</f>
        <v>0.61388888888888882</v>
      </c>
      <c r="H283">
        <f>IF('3. Remove Empty Cells'!H283="","",(IF('3. Remove Empty Cells'!H283&gt;0, 100000, -88)))</f>
        <v>100000</v>
      </c>
      <c r="I283" s="4">
        <f>'3. Remove Empty Cells'!I283</f>
        <v>0.86319444444444438</v>
      </c>
      <c r="J283">
        <f>IF('3. Remove Empty Cells'!J283&lt;&gt;"",(IF('3. Remove Empty Cells'!J283&gt;0,100000,-88)),(IF(I283&lt;&gt;"",(IF(H283&gt;0,-88,100000)))))</f>
        <v>-88</v>
      </c>
    </row>
    <row r="284" spans="1:10" x14ac:dyDescent="0.2">
      <c r="A284" t="str">
        <f>'1. NOAA Data'!A284</f>
        <v>October</v>
      </c>
      <c r="B284">
        <f>'1. NOAA Data'!B284</f>
        <v>10</v>
      </c>
      <c r="C284" s="4">
        <f>'3. Remove Empty Cells'!C284</f>
        <v>0.12847222222222224</v>
      </c>
      <c r="D284">
        <f>IF('3. Remove Empty Cells'!D284="","",(IF('3. Remove Empty Cells'!D284&gt;0, 100000, -88)))</f>
        <v>100000</v>
      </c>
      <c r="E284" s="4">
        <f>'3. Remove Empty Cells'!E284</f>
        <v>0.375</v>
      </c>
      <c r="F284">
        <f>IF('3. Remove Empty Cells'!F284="","",(IF('3. Remove Empty Cells'!F284&gt;0, 100000, -88)))</f>
        <v>-88</v>
      </c>
      <c r="G284" s="4">
        <f>'3. Remove Empty Cells'!G284</f>
        <v>0.64236111111111105</v>
      </c>
      <c r="H284">
        <f>IF('3. Remove Empty Cells'!H284="","",(IF('3. Remove Empty Cells'!H284&gt;0, 100000, -88)))</f>
        <v>100000</v>
      </c>
      <c r="I284" s="4">
        <f>'3. Remove Empty Cells'!I284</f>
        <v>0.89097222222222217</v>
      </c>
      <c r="J284">
        <f>IF('3. Remove Empty Cells'!J284&lt;&gt;"",(IF('3. Remove Empty Cells'!J284&gt;0,100000,-88)),(IF(I284&lt;&gt;"",(IF(H284&gt;0,-88,100000)))))</f>
        <v>-88</v>
      </c>
    </row>
    <row r="285" spans="1:10" x14ac:dyDescent="0.2">
      <c r="A285" t="str">
        <f>'1. NOAA Data'!A285</f>
        <v>October</v>
      </c>
      <c r="B285">
        <f>'1. NOAA Data'!B285</f>
        <v>11</v>
      </c>
      <c r="C285" s="4">
        <f>'3. Remove Empty Cells'!C285</f>
        <v>0.15555555555555556</v>
      </c>
      <c r="D285">
        <f>IF('3. Remove Empty Cells'!D285="","",(IF('3. Remove Empty Cells'!D285&gt;0, 100000, -88)))</f>
        <v>100000</v>
      </c>
      <c r="E285" s="4">
        <f>'3. Remove Empty Cells'!E285</f>
        <v>0.40208333333333335</v>
      </c>
      <c r="F285">
        <f>IF('3. Remove Empty Cells'!F285="","",(IF('3. Remove Empty Cells'!F285&gt;0, 100000, -88)))</f>
        <v>-88</v>
      </c>
      <c r="G285" s="4">
        <f>'3. Remove Empty Cells'!G285</f>
        <v>0.66875000000000007</v>
      </c>
      <c r="H285">
        <f>IF('3. Remove Empty Cells'!H285="","",(IF('3. Remove Empty Cells'!H285&gt;0, 100000, -88)))</f>
        <v>100000</v>
      </c>
      <c r="I285" s="4">
        <f>'3. Remove Empty Cells'!I285</f>
        <v>0.91805555555555562</v>
      </c>
      <c r="J285">
        <f>IF('3. Remove Empty Cells'!J285&lt;&gt;"",(IF('3. Remove Empty Cells'!J285&gt;0,100000,-88)),(IF(I285&lt;&gt;"",(IF(H285&gt;0,-88,100000)))))</f>
        <v>-88</v>
      </c>
    </row>
    <row r="286" spans="1:10" x14ac:dyDescent="0.2">
      <c r="A286" t="str">
        <f>'1. NOAA Data'!A286</f>
        <v>October</v>
      </c>
      <c r="B286">
        <f>'1. NOAA Data'!B286</f>
        <v>12</v>
      </c>
      <c r="C286" s="4">
        <f>'3. Remove Empty Cells'!C286</f>
        <v>0.18124999999999999</v>
      </c>
      <c r="D286">
        <f>IF('3. Remove Empty Cells'!D286="","",(IF('3. Remove Empty Cells'!D286&gt;0, 100000, -88)))</f>
        <v>100000</v>
      </c>
      <c r="E286" s="4">
        <f>'3. Remove Empty Cells'!E286</f>
        <v>0.4284722222222222</v>
      </c>
      <c r="F286">
        <f>IF('3. Remove Empty Cells'!F286="","",(IF('3. Remove Empty Cells'!F286&gt;0, 100000, -88)))</f>
        <v>-88</v>
      </c>
      <c r="G286" s="4">
        <f>'3. Remove Empty Cells'!G286</f>
        <v>0.69444444444444453</v>
      </c>
      <c r="H286">
        <f>IF('3. Remove Empty Cells'!H286="","",(IF('3. Remove Empty Cells'!H286&gt;0, 100000, -88)))</f>
        <v>100000</v>
      </c>
      <c r="I286" s="4">
        <f>'3. Remove Empty Cells'!I286</f>
        <v>0.94444444444444453</v>
      </c>
      <c r="J286">
        <f>IF('3. Remove Empty Cells'!J286&lt;&gt;"",(IF('3. Remove Empty Cells'!J286&gt;0,100000,-88)),(IF(I286&lt;&gt;"",(IF(H286&gt;0,-88,100000)))))</f>
        <v>-88</v>
      </c>
    </row>
    <row r="287" spans="1:10" x14ac:dyDescent="0.2">
      <c r="A287" t="str">
        <f>'1. NOAA Data'!A287</f>
        <v>October</v>
      </c>
      <c r="B287">
        <f>'1. NOAA Data'!B287</f>
        <v>13</v>
      </c>
      <c r="C287" s="4">
        <f>'3. Remove Empty Cells'!C287</f>
        <v>0.20555555555555557</v>
      </c>
      <c r="D287">
        <f>IF('3. Remove Empty Cells'!D287="","",(IF('3. Remove Empty Cells'!D287&gt;0, 100000, -88)))</f>
        <v>100000</v>
      </c>
      <c r="E287" s="4">
        <f>'3. Remove Empty Cells'!E287</f>
        <v>0.45416666666666666</v>
      </c>
      <c r="F287">
        <f>IF('3. Remove Empty Cells'!F287="","",(IF('3. Remove Empty Cells'!F287&gt;0, 100000, -88)))</f>
        <v>-88</v>
      </c>
      <c r="G287" s="4">
        <f>'3. Remove Empty Cells'!G287</f>
        <v>0.71944444444444444</v>
      </c>
      <c r="H287">
        <f>IF('3. Remove Empty Cells'!H287="","",(IF('3. Remove Empty Cells'!H287&gt;0, 100000, -88)))</f>
        <v>100000</v>
      </c>
      <c r="I287" s="4">
        <f>'3. Remove Empty Cells'!I287</f>
        <v>0.97083333333333333</v>
      </c>
      <c r="J287">
        <f>IF('3. Remove Empty Cells'!J287&lt;&gt;"",(IF('3. Remove Empty Cells'!J287&gt;0,100000,-88)),(IF(I287&lt;&gt;"",(IF(H287&gt;0,-88,100000)))))</f>
        <v>-88</v>
      </c>
    </row>
    <row r="288" spans="1:10" x14ac:dyDescent="0.2">
      <c r="A288" t="str">
        <f>'1. NOAA Data'!A288</f>
        <v>October</v>
      </c>
      <c r="B288">
        <f>'1. NOAA Data'!B288</f>
        <v>14</v>
      </c>
      <c r="C288" s="4">
        <f>'3. Remove Empty Cells'!C288</f>
        <v>0.2298611111111111</v>
      </c>
      <c r="D288">
        <f>IF('3. Remove Empty Cells'!D288="","",(IF('3. Remove Empty Cells'!D288&gt;0, 100000, -88)))</f>
        <v>100000</v>
      </c>
      <c r="E288" s="4">
        <f>'3. Remove Empty Cells'!E288</f>
        <v>0.47986111111111113</v>
      </c>
      <c r="F288">
        <f>IF('3. Remove Empty Cells'!F288="","",(IF('3. Remove Empty Cells'!F288&gt;0, 100000, -88)))</f>
        <v>-88</v>
      </c>
      <c r="G288" s="4">
        <f>'3. Remove Empty Cells'!G288</f>
        <v>0.74444444444444446</v>
      </c>
      <c r="H288">
        <f>IF('3. Remove Empty Cells'!H288="","",(IF('3. Remove Empty Cells'!H288&gt;0, 100000, -88)))</f>
        <v>100000</v>
      </c>
      <c r="I288" s="4">
        <f>'3. Remove Empty Cells'!I288</f>
        <v>0.99652777777777779</v>
      </c>
      <c r="J288">
        <f>IF('3. Remove Empty Cells'!J288&lt;&gt;"",(IF('3. Remove Empty Cells'!J288&gt;0,100000,-88)),(IF(I288&lt;&gt;"",(IF(H288&gt;0,-88,100000)))))</f>
        <v>-88</v>
      </c>
    </row>
    <row r="289" spans="1:10" x14ac:dyDescent="0.2">
      <c r="A289" t="str">
        <f>'1. NOAA Data'!A289</f>
        <v>October</v>
      </c>
      <c r="B289">
        <f>'1. NOAA Data'!B289</f>
        <v>15</v>
      </c>
      <c r="C289" s="4">
        <f>'3. Remove Empty Cells'!C289</f>
        <v>0.25416666666666665</v>
      </c>
      <c r="D289">
        <f>IF('3. Remove Empty Cells'!D289="","",(IF('3. Remove Empty Cells'!D289&gt;0, 100000, -88)))</f>
        <v>100000</v>
      </c>
      <c r="E289" s="4">
        <f>'3. Remove Empty Cells'!E289</f>
        <v>0.50555555555555554</v>
      </c>
      <c r="F289">
        <f>IF('3. Remove Empty Cells'!F289="","",(IF('3. Remove Empty Cells'!F289&gt;0, 100000, -88)))</f>
        <v>-88</v>
      </c>
      <c r="G289" s="4">
        <f>'3. Remove Empty Cells'!G289</f>
        <v>0.77013888888888893</v>
      </c>
      <c r="H289">
        <f>IF('3. Remove Empty Cells'!H289="","",(IF('3. Remove Empty Cells'!H289&gt;0, 100000, -88)))</f>
        <v>100000</v>
      </c>
      <c r="I289" s="4" t="str">
        <f>'3. Remove Empty Cells'!I289</f>
        <v/>
      </c>
      <c r="J289" t="b">
        <f>IF('3. Remove Empty Cells'!J289&lt;&gt;"",(IF('3. Remove Empty Cells'!J289&gt;0,100000,-88)),(IF(I289&lt;&gt;"",(IF(H289&gt;0,-88,100000)))))</f>
        <v>0</v>
      </c>
    </row>
    <row r="290" spans="1:10" x14ac:dyDescent="0.2">
      <c r="A290" t="str">
        <f>'1. NOAA Data'!A290</f>
        <v>October</v>
      </c>
      <c r="B290">
        <f>'1. NOAA Data'!B290</f>
        <v>16</v>
      </c>
      <c r="C290" s="4">
        <f>'3. Remove Empty Cells'!C290</f>
        <v>2.2916666666666669E-2</v>
      </c>
      <c r="D290">
        <f>IF('3. Remove Empty Cells'!D290="","",(IF('3. Remove Empty Cells'!D290&gt;0, 100000, -88)))</f>
        <v>-88</v>
      </c>
      <c r="E290" s="4">
        <f>'3. Remove Empty Cells'!E290</f>
        <v>0.27847222222222223</v>
      </c>
      <c r="F290">
        <f>IF('3. Remove Empty Cells'!F290="","",(IF('3. Remove Empty Cells'!F290&gt;0, 100000, -88)))</f>
        <v>100000</v>
      </c>
      <c r="G290" s="4">
        <f>'3. Remove Empty Cells'!G290</f>
        <v>0.53194444444444444</v>
      </c>
      <c r="H290">
        <f>IF('3. Remove Empty Cells'!H290="","",(IF('3. Remove Empty Cells'!H290&gt;0, 100000, -88)))</f>
        <v>-88</v>
      </c>
      <c r="I290" s="4">
        <f>'3. Remove Empty Cells'!I290</f>
        <v>0.79583333333333339</v>
      </c>
      <c r="J290">
        <f>IF('3. Remove Empty Cells'!J290&lt;&gt;"",(IF('3. Remove Empty Cells'!J290&gt;0,100000,-88)),(IF(I290&lt;&gt;"",(IF(H290&gt;0,-88,100000)))))</f>
        <v>100000</v>
      </c>
    </row>
    <row r="291" spans="1:10" x14ac:dyDescent="0.2">
      <c r="A291" t="str">
        <f>'1. NOAA Data'!A291</f>
        <v>October</v>
      </c>
      <c r="B291">
        <f>'1. NOAA Data'!B291</f>
        <v>17</v>
      </c>
      <c r="C291" s="4">
        <f>'3. Remove Empty Cells'!C291</f>
        <v>4.9999999999999996E-2</v>
      </c>
      <c r="D291">
        <f>IF('3. Remove Empty Cells'!D291="","",(IF('3. Remove Empty Cells'!D291&gt;0, 100000, -88)))</f>
        <v>-88</v>
      </c>
      <c r="E291" s="4">
        <f>'3. Remove Empty Cells'!E291</f>
        <v>0.30416666666666664</v>
      </c>
      <c r="F291">
        <f>IF('3. Remove Empty Cells'!F291="","",(IF('3. Remove Empty Cells'!F291&gt;0, 100000, -88)))</f>
        <v>100000</v>
      </c>
      <c r="G291" s="4">
        <f>'3. Remove Empty Cells'!G291</f>
        <v>0.56041666666666667</v>
      </c>
      <c r="H291">
        <f>IF('3. Remove Empty Cells'!H291="","",(IF('3. Remove Empty Cells'!H291&gt;0, 100000, -88)))</f>
        <v>-88</v>
      </c>
      <c r="I291" s="4">
        <f>'3. Remove Empty Cells'!I291</f>
        <v>0.82430555555555562</v>
      </c>
      <c r="J291">
        <f>IF('3. Remove Empty Cells'!J291&lt;&gt;"",(IF('3. Remove Empty Cells'!J291&gt;0,100000,-88)),(IF(I291&lt;&gt;"",(IF(H291&gt;0,-88,100000)))))</f>
        <v>100000</v>
      </c>
    </row>
    <row r="292" spans="1:10" x14ac:dyDescent="0.2">
      <c r="A292" t="str">
        <f>'1. NOAA Data'!A292</f>
        <v>October</v>
      </c>
      <c r="B292">
        <f>'1. NOAA Data'!B292</f>
        <v>18</v>
      </c>
      <c r="C292" s="4">
        <f>'3. Remove Empty Cells'!C292</f>
        <v>7.9861111111111105E-2</v>
      </c>
      <c r="D292">
        <f>IF('3. Remove Empty Cells'!D292="","",(IF('3. Remove Empty Cells'!D292&gt;0, 100000, -88)))</f>
        <v>-88</v>
      </c>
      <c r="E292" s="4">
        <f>'3. Remove Empty Cells'!E292</f>
        <v>0.33333333333333331</v>
      </c>
      <c r="F292">
        <f>IF('3. Remove Empty Cells'!F292="","",(IF('3. Remove Empty Cells'!F292&gt;0, 100000, -88)))</f>
        <v>100000</v>
      </c>
      <c r="G292" s="4">
        <f>'3. Remove Empty Cells'!G292</f>
        <v>0.59166666666666667</v>
      </c>
      <c r="H292">
        <f>IF('3. Remove Empty Cells'!H292="","",(IF('3. Remove Empty Cells'!H292&gt;0, 100000, -88)))</f>
        <v>-88</v>
      </c>
      <c r="I292" s="4">
        <f>'3. Remove Empty Cells'!I292</f>
        <v>0.85625000000000007</v>
      </c>
      <c r="J292">
        <f>IF('3. Remove Empty Cells'!J292&lt;&gt;"",(IF('3. Remove Empty Cells'!J292&gt;0,100000,-88)),(IF(I292&lt;&gt;"",(IF(H292&gt;0,-88,100000)))))</f>
        <v>100000</v>
      </c>
    </row>
    <row r="293" spans="1:10" x14ac:dyDescent="0.2">
      <c r="A293" t="str">
        <f>'1. NOAA Data'!A293</f>
        <v>October</v>
      </c>
      <c r="B293">
        <f>'1. NOAA Data'!B293</f>
        <v>19</v>
      </c>
      <c r="C293" s="4">
        <f>'3. Remove Empty Cells'!C293</f>
        <v>0.1125</v>
      </c>
      <c r="D293">
        <f>IF('3. Remove Empty Cells'!D293="","",(IF('3. Remove Empty Cells'!D293&gt;0, 100000, -88)))</f>
        <v>-88</v>
      </c>
      <c r="E293" s="4">
        <f>'3. Remove Empty Cells'!E293</f>
        <v>0.3666666666666667</v>
      </c>
      <c r="F293">
        <f>IF('3. Remove Empty Cells'!F293="","",(IF('3. Remove Empty Cells'!F293&gt;0, 100000, -88)))</f>
        <v>100000</v>
      </c>
      <c r="G293" s="4">
        <f>'3. Remove Empty Cells'!G293</f>
        <v>0.62708333333333333</v>
      </c>
      <c r="H293">
        <f>IF('3. Remove Empty Cells'!H293="","",(IF('3. Remove Empty Cells'!H293&gt;0, 100000, -88)))</f>
        <v>-88</v>
      </c>
      <c r="I293" s="4">
        <f>'3. Remove Empty Cells'!I293</f>
        <v>0.8930555555555556</v>
      </c>
      <c r="J293">
        <f>IF('3. Remove Empty Cells'!J293&lt;&gt;"",(IF('3. Remove Empty Cells'!J293&gt;0,100000,-88)),(IF(I293&lt;&gt;"",(IF(H293&gt;0,-88,100000)))))</f>
        <v>100000</v>
      </c>
    </row>
    <row r="294" spans="1:10" x14ac:dyDescent="0.2">
      <c r="A294" t="str">
        <f>'1. NOAA Data'!A294</f>
        <v>October</v>
      </c>
      <c r="B294">
        <f>'1. NOAA Data'!B294</f>
        <v>20</v>
      </c>
      <c r="C294" s="4">
        <f>'3. Remove Empty Cells'!C294</f>
        <v>0.15</v>
      </c>
      <c r="D294">
        <f>IF('3. Remove Empty Cells'!D294="","",(IF('3. Remove Empty Cells'!D294&gt;0, 100000, -88)))</f>
        <v>-88</v>
      </c>
      <c r="E294" s="4">
        <f>'3. Remove Empty Cells'!E294</f>
        <v>0.4069444444444445</v>
      </c>
      <c r="F294">
        <f>IF('3. Remove Empty Cells'!F294="","",(IF('3. Remove Empty Cells'!F294&gt;0, 100000, -88)))</f>
        <v>100000</v>
      </c>
      <c r="G294" s="4">
        <f>'3. Remove Empty Cells'!G294</f>
        <v>0.66805555555555562</v>
      </c>
      <c r="H294">
        <f>IF('3. Remove Empty Cells'!H294="","",(IF('3. Remove Empty Cells'!H294&gt;0, 100000, -88)))</f>
        <v>-88</v>
      </c>
      <c r="I294" s="4">
        <f>'3. Remove Empty Cells'!I294</f>
        <v>0.93472222222222223</v>
      </c>
      <c r="J294">
        <f>IF('3. Remove Empty Cells'!J294&lt;&gt;"",(IF('3. Remove Empty Cells'!J294&gt;0,100000,-88)),(IF(I294&lt;&gt;"",(IF(H294&gt;0,-88,100000)))))</f>
        <v>100000</v>
      </c>
    </row>
    <row r="295" spans="1:10" x14ac:dyDescent="0.2">
      <c r="A295" t="str">
        <f>'1. NOAA Data'!A295</f>
        <v>October</v>
      </c>
      <c r="B295">
        <f>'1. NOAA Data'!B295</f>
        <v>21</v>
      </c>
      <c r="C295" s="4">
        <f>'3. Remove Empty Cells'!C295</f>
        <v>0.19166666666666665</v>
      </c>
      <c r="D295">
        <f>IF('3. Remove Empty Cells'!D295="","",(IF('3. Remove Empty Cells'!D295&gt;0, 100000, -88)))</f>
        <v>-88</v>
      </c>
      <c r="E295" s="4">
        <f>'3. Remove Empty Cells'!E295</f>
        <v>0.45208333333333334</v>
      </c>
      <c r="F295">
        <f>IF('3. Remove Empty Cells'!F295="","",(IF('3. Remove Empty Cells'!F295&gt;0, 100000, -88)))</f>
        <v>100000</v>
      </c>
      <c r="G295" s="4">
        <f>'3. Remove Empty Cells'!G295</f>
        <v>0.71180555555555547</v>
      </c>
      <c r="H295">
        <f>IF('3. Remove Empty Cells'!H295="","",(IF('3. Remove Empty Cells'!H295&gt;0, 100000, -88)))</f>
        <v>-88</v>
      </c>
      <c r="I295" s="4">
        <f>'3. Remove Empty Cells'!I295</f>
        <v>0.97986111111111107</v>
      </c>
      <c r="J295">
        <f>IF('3. Remove Empty Cells'!J295&lt;&gt;"",(IF('3. Remove Empty Cells'!J295&gt;0,100000,-88)),(IF(I295&lt;&gt;"",(IF(H295&gt;0,-88,100000)))))</f>
        <v>100000</v>
      </c>
    </row>
    <row r="296" spans="1:10" x14ac:dyDescent="0.2">
      <c r="A296" t="str">
        <f>'1. NOAA Data'!A296</f>
        <v>October</v>
      </c>
      <c r="B296">
        <f>'1. NOAA Data'!B296</f>
        <v>22</v>
      </c>
      <c r="C296" s="4">
        <f>'3. Remove Empty Cells'!C296</f>
        <v>0.23472222222222219</v>
      </c>
      <c r="D296">
        <f>IF('3. Remove Empty Cells'!D296="","",(IF('3. Remove Empty Cells'!D296&gt;0, 100000, -88)))</f>
        <v>-88</v>
      </c>
      <c r="E296" s="4">
        <f>'3. Remove Empty Cells'!E296</f>
        <v>0.5</v>
      </c>
      <c r="F296">
        <f>IF('3. Remove Empty Cells'!F296="","",(IF('3. Remove Empty Cells'!F296&gt;0, 100000, -88)))</f>
        <v>100000</v>
      </c>
      <c r="G296" s="4">
        <f>'3. Remove Empty Cells'!G296</f>
        <v>0.75624999999999998</v>
      </c>
      <c r="H296">
        <f>IF('3. Remove Empty Cells'!H296="","",(IF('3. Remove Empty Cells'!H296&gt;0, 100000, -88)))</f>
        <v>-88</v>
      </c>
      <c r="I296" s="4" t="str">
        <f>'3. Remove Empty Cells'!I296</f>
        <v/>
      </c>
      <c r="J296" t="b">
        <f>IF('3. Remove Empty Cells'!J296&lt;&gt;"",(IF('3. Remove Empty Cells'!J296&gt;0,100000,-88)),(IF(I296&lt;&gt;"",(IF(H296&gt;0,-88,100000)))))</f>
        <v>0</v>
      </c>
    </row>
    <row r="297" spans="1:10" x14ac:dyDescent="0.2">
      <c r="A297" t="str">
        <f>'1. NOAA Data'!A297</f>
        <v>October</v>
      </c>
      <c r="B297">
        <f>'1. NOAA Data'!B297</f>
        <v>23</v>
      </c>
      <c r="C297" s="4">
        <f>'3. Remove Empty Cells'!C297</f>
        <v>2.4305555555555556E-2</v>
      </c>
      <c r="D297">
        <f>IF('3. Remove Empty Cells'!D297="","",(IF('3. Remove Empty Cells'!D297&gt;0, 100000, -88)))</f>
        <v>100000</v>
      </c>
      <c r="E297" s="4">
        <f>'3. Remove Empty Cells'!E297</f>
        <v>0.27708333333333335</v>
      </c>
      <c r="F297">
        <f>IF('3. Remove Empty Cells'!F297="","",(IF('3. Remove Empty Cells'!F297&gt;0, 100000, -88)))</f>
        <v>-88</v>
      </c>
      <c r="G297" s="4">
        <f>'3. Remove Empty Cells'!G297</f>
        <v>0.54513888888888895</v>
      </c>
      <c r="H297">
        <f>IF('3. Remove Empty Cells'!H297="","",(IF('3. Remove Empty Cells'!H297&gt;0, 100000, -88)))</f>
        <v>100000</v>
      </c>
      <c r="I297" s="4">
        <f>'3. Remove Empty Cells'!I297</f>
        <v>0.7993055555555556</v>
      </c>
      <c r="J297">
        <f>IF('3. Remove Empty Cells'!J297&lt;&gt;"",(IF('3. Remove Empty Cells'!J297&gt;0,100000,-88)),(IF(I297&lt;&gt;"",(IF(H297&gt;0,-88,100000)))))</f>
        <v>-88</v>
      </c>
    </row>
    <row r="298" spans="1:10" x14ac:dyDescent="0.2">
      <c r="A298" t="str">
        <f>'1. NOAA Data'!A298</f>
        <v>October</v>
      </c>
      <c r="B298">
        <f>'1. NOAA Data'!B298</f>
        <v>24</v>
      </c>
      <c r="C298" s="4">
        <f>'3. Remove Empty Cells'!C298</f>
        <v>6.6666666666666666E-2</v>
      </c>
      <c r="D298">
        <f>IF('3. Remove Empty Cells'!D298="","",(IF('3. Remove Empty Cells'!D298&gt;0, 100000, -88)))</f>
        <v>100000</v>
      </c>
      <c r="E298" s="4">
        <f>'3. Remove Empty Cells'!E298</f>
        <v>0.31805555555555554</v>
      </c>
      <c r="F298">
        <f>IF('3. Remove Empty Cells'!F298="","",(IF('3. Remove Empty Cells'!F298&gt;0, 100000, -88)))</f>
        <v>-88</v>
      </c>
      <c r="G298" s="4">
        <f>'3. Remove Empty Cells'!G298</f>
        <v>0.58750000000000002</v>
      </c>
      <c r="H298">
        <f>IF('3. Remove Empty Cells'!H298="","",(IF('3. Remove Empty Cells'!H298&gt;0, 100000, -88)))</f>
        <v>100000</v>
      </c>
      <c r="I298" s="4">
        <f>'3. Remove Empty Cells'!I298</f>
        <v>0.83958333333333324</v>
      </c>
      <c r="J298">
        <f>IF('3. Remove Empty Cells'!J298&lt;&gt;"",(IF('3. Remove Empty Cells'!J298&gt;0,100000,-88)),(IF(I298&lt;&gt;"",(IF(H298&gt;0,-88,100000)))))</f>
        <v>-88</v>
      </c>
    </row>
    <row r="299" spans="1:10" x14ac:dyDescent="0.2">
      <c r="A299" t="str">
        <f>'1. NOAA Data'!A299</f>
        <v>October</v>
      </c>
      <c r="B299">
        <f>'1. NOAA Data'!B299</f>
        <v>25</v>
      </c>
      <c r="C299" s="4">
        <f>'3. Remove Empty Cells'!C299</f>
        <v>0.10555555555555556</v>
      </c>
      <c r="D299">
        <f>IF('3. Remove Empty Cells'!D299="","",(IF('3. Remove Empty Cells'!D299&gt;0, 100000, -88)))</f>
        <v>100000</v>
      </c>
      <c r="E299" s="4">
        <f>'3. Remove Empty Cells'!E299</f>
        <v>0.35625000000000001</v>
      </c>
      <c r="F299">
        <f>IF('3. Remove Empty Cells'!F299="","",(IF('3. Remove Empty Cells'!F299&gt;0, 100000, -88)))</f>
        <v>-88</v>
      </c>
      <c r="G299" s="4">
        <f>'3. Remove Empty Cells'!G299</f>
        <v>0.62708333333333333</v>
      </c>
      <c r="H299">
        <f>IF('3. Remove Empty Cells'!H299="","",(IF('3. Remove Empty Cells'!H299&gt;0, 100000, -88)))</f>
        <v>100000</v>
      </c>
      <c r="I299" s="4">
        <f>'3. Remove Empty Cells'!I299</f>
        <v>0.87777777777777777</v>
      </c>
      <c r="J299">
        <f>IF('3. Remove Empty Cells'!J299&lt;&gt;"",(IF('3. Remove Empty Cells'!J299&gt;0,100000,-88)),(IF(I299&lt;&gt;"",(IF(H299&gt;0,-88,100000)))))</f>
        <v>-88</v>
      </c>
    </row>
    <row r="300" spans="1:10" x14ac:dyDescent="0.2">
      <c r="A300" t="str">
        <f>'1. NOAA Data'!A300</f>
        <v>October</v>
      </c>
      <c r="B300">
        <f>'1. NOAA Data'!B300</f>
        <v>26</v>
      </c>
      <c r="C300" s="4">
        <f>'3. Remove Empty Cells'!C300</f>
        <v>0.14305555555555557</v>
      </c>
      <c r="D300">
        <f>IF('3. Remove Empty Cells'!D300="","",(IF('3. Remove Empty Cells'!D300&gt;0, 100000, -88)))</f>
        <v>100000</v>
      </c>
      <c r="E300" s="4">
        <f>'3. Remove Empty Cells'!E300</f>
        <v>0.39305555555555555</v>
      </c>
      <c r="F300">
        <f>IF('3. Remove Empty Cells'!F300="","",(IF('3. Remove Empty Cells'!F300&gt;0, 100000, -88)))</f>
        <v>-88</v>
      </c>
      <c r="G300" s="4">
        <f>'3. Remove Empty Cells'!G300</f>
        <v>0.6645833333333333</v>
      </c>
      <c r="H300">
        <f>IF('3. Remove Empty Cells'!H300="","",(IF('3. Remove Empty Cells'!H300&gt;0, 100000, -88)))</f>
        <v>100000</v>
      </c>
      <c r="I300" s="4">
        <f>'3. Remove Empty Cells'!I300</f>
        <v>0.9145833333333333</v>
      </c>
      <c r="J300">
        <f>IF('3. Remove Empty Cells'!J300&lt;&gt;"",(IF('3. Remove Empty Cells'!J300&gt;0,100000,-88)),(IF(I300&lt;&gt;"",(IF(H300&gt;0,-88,100000)))))</f>
        <v>-88</v>
      </c>
    </row>
    <row r="301" spans="1:10" x14ac:dyDescent="0.2">
      <c r="A301" t="str">
        <f>'1. NOAA Data'!A301</f>
        <v>October</v>
      </c>
      <c r="B301">
        <f>'1. NOAA Data'!B301</f>
        <v>27</v>
      </c>
      <c r="C301" s="4">
        <f>'3. Remove Empty Cells'!C301</f>
        <v>0.17916666666666667</v>
      </c>
      <c r="D301">
        <f>IF('3. Remove Empty Cells'!D301="","",(IF('3. Remove Empty Cells'!D301&gt;0, 100000, -88)))</f>
        <v>100000</v>
      </c>
      <c r="E301" s="4">
        <f>'3. Remove Empty Cells'!E301</f>
        <v>0.4291666666666667</v>
      </c>
      <c r="F301">
        <f>IF('3. Remove Empty Cells'!F301="","",(IF('3. Remove Empty Cells'!F301&gt;0, 100000, -88)))</f>
        <v>-88</v>
      </c>
      <c r="G301" s="4">
        <f>'3. Remove Empty Cells'!G301</f>
        <v>0.7006944444444444</v>
      </c>
      <c r="H301">
        <f>IF('3. Remove Empty Cells'!H301="","",(IF('3. Remove Empty Cells'!H301&gt;0, 100000, -88)))</f>
        <v>100000</v>
      </c>
      <c r="I301" s="4">
        <f>'3. Remove Empty Cells'!I301</f>
        <v>0.95000000000000007</v>
      </c>
      <c r="J301">
        <f>IF('3. Remove Empty Cells'!J301&lt;&gt;"",(IF('3. Remove Empty Cells'!J301&gt;0,100000,-88)),(IF(I301&lt;&gt;"",(IF(H301&gt;0,-88,100000)))))</f>
        <v>-88</v>
      </c>
    </row>
    <row r="302" spans="1:10" x14ac:dyDescent="0.2">
      <c r="A302" t="str">
        <f>'1. NOAA Data'!A302</f>
        <v>October</v>
      </c>
      <c r="B302">
        <f>'1. NOAA Data'!B302</f>
        <v>28</v>
      </c>
      <c r="C302" s="4">
        <f>'3. Remove Empty Cells'!C302</f>
        <v>0.21388888888888891</v>
      </c>
      <c r="D302">
        <f>IF('3. Remove Empty Cells'!D302="","",(IF('3. Remove Empty Cells'!D302&gt;0, 100000, -88)))</f>
        <v>100000</v>
      </c>
      <c r="E302" s="4">
        <f>'3. Remove Empty Cells'!E302</f>
        <v>0.46458333333333335</v>
      </c>
      <c r="F302">
        <f>IF('3. Remove Empty Cells'!F302="","",(IF('3. Remove Empty Cells'!F302&gt;0, 100000, -88)))</f>
        <v>-88</v>
      </c>
      <c r="G302" s="4">
        <f>'3. Remove Empty Cells'!G302</f>
        <v>0.7368055555555556</v>
      </c>
      <c r="H302">
        <f>IF('3. Remove Empty Cells'!H302="","",(IF('3. Remove Empty Cells'!H302&gt;0, 100000, -88)))</f>
        <v>100000</v>
      </c>
      <c r="I302" s="4">
        <f>'3. Remove Empty Cells'!I302</f>
        <v>0.98541666666666661</v>
      </c>
      <c r="J302">
        <f>IF('3. Remove Empty Cells'!J302&lt;&gt;"",(IF('3. Remove Empty Cells'!J302&gt;0,100000,-88)),(IF(I302&lt;&gt;"",(IF(H302&gt;0,-88,100000)))))</f>
        <v>-88</v>
      </c>
    </row>
    <row r="303" spans="1:10" x14ac:dyDescent="0.2">
      <c r="A303" t="str">
        <f>'1. NOAA Data'!A303</f>
        <v>October</v>
      </c>
      <c r="B303">
        <f>'1. NOAA Data'!B303</f>
        <v>29</v>
      </c>
      <c r="C303" s="4">
        <f>'3. Remove Empty Cells'!C303</f>
        <v>0.24930555555555556</v>
      </c>
      <c r="D303">
        <f>IF('3. Remove Empty Cells'!D303="","",(IF('3. Remove Empty Cells'!D303&gt;0, 100000, -88)))</f>
        <v>100000</v>
      </c>
      <c r="E303" s="4">
        <f>'3. Remove Empty Cells'!E303</f>
        <v>0.5</v>
      </c>
      <c r="F303">
        <f>IF('3. Remove Empty Cells'!F303="","",(IF('3. Remove Empty Cells'!F303&gt;0, 100000, -88)))</f>
        <v>-88</v>
      </c>
      <c r="G303" s="4">
        <f>'3. Remove Empty Cells'!G303</f>
        <v>0.7729166666666667</v>
      </c>
      <c r="H303">
        <f>IF('3. Remove Empty Cells'!H303="","",(IF('3. Remove Empty Cells'!H303&gt;0, 100000, -88)))</f>
        <v>100000</v>
      </c>
      <c r="I303" s="4" t="str">
        <f>'3. Remove Empty Cells'!I303</f>
        <v/>
      </c>
      <c r="J303" t="b">
        <f>IF('3. Remove Empty Cells'!J303&lt;&gt;"",(IF('3. Remove Empty Cells'!J303&gt;0,100000,-88)),(IF(I303&lt;&gt;"",(IF(H303&gt;0,-88,100000)))))</f>
        <v>0</v>
      </c>
    </row>
    <row r="304" spans="1:10" x14ac:dyDescent="0.2">
      <c r="A304" t="str">
        <f>'1. NOAA Data'!A304</f>
        <v>October</v>
      </c>
      <c r="B304">
        <f>'1. NOAA Data'!B304</f>
        <v>30</v>
      </c>
      <c r="C304" s="4">
        <f>'3. Remove Empty Cells'!C304</f>
        <v>2.0833333333333332E-2</v>
      </c>
      <c r="D304">
        <f>IF('3. Remove Empty Cells'!D304="","",(IF('3. Remove Empty Cells'!D304&gt;0, 100000, -88)))</f>
        <v>-88</v>
      </c>
      <c r="E304" s="4">
        <f>'3. Remove Empty Cells'!E304</f>
        <v>0.28541666666666665</v>
      </c>
      <c r="F304">
        <f>IF('3. Remove Empty Cells'!F304="","",(IF('3. Remove Empty Cells'!F304&gt;0, 100000, -88)))</f>
        <v>100000</v>
      </c>
      <c r="G304" s="4">
        <f>'3. Remove Empty Cells'!G304</f>
        <v>0.53541666666666665</v>
      </c>
      <c r="H304">
        <f>IF('3. Remove Empty Cells'!H304="","",(IF('3. Remove Empty Cells'!H304&gt;0, 100000, -88)))</f>
        <v>-88</v>
      </c>
      <c r="I304" s="4">
        <f>'3. Remove Empty Cells'!I304</f>
        <v>0.80902777777777779</v>
      </c>
      <c r="J304">
        <f>IF('3. Remove Empty Cells'!J304&lt;&gt;"",(IF('3. Remove Empty Cells'!J304&gt;0,100000,-88)),(IF(I304&lt;&gt;"",(IF(H304&gt;0,-88,100000)))))</f>
        <v>100000</v>
      </c>
    </row>
    <row r="305" spans="1:10" x14ac:dyDescent="0.2">
      <c r="A305" t="str">
        <f>'1. NOAA Data'!A305</f>
        <v>October</v>
      </c>
      <c r="B305">
        <f>'1. NOAA Data'!B305</f>
        <v>31</v>
      </c>
      <c r="C305" s="4">
        <f>'3. Remove Empty Cells'!C305</f>
        <v>5.6944444444444443E-2</v>
      </c>
      <c r="D305">
        <f>IF('3. Remove Empty Cells'!D305="","",(IF('3. Remove Empty Cells'!D305&gt;0, 100000, -88)))</f>
        <v>-88</v>
      </c>
      <c r="E305" s="4">
        <f>'3. Remove Empty Cells'!E305</f>
        <v>0.32222222222222224</v>
      </c>
      <c r="F305">
        <f>IF('3. Remove Empty Cells'!F305="","",(IF('3. Remove Empty Cells'!F305&gt;0, 100000, -88)))</f>
        <v>100000</v>
      </c>
      <c r="G305" s="4">
        <f>'3. Remove Empty Cells'!G305</f>
        <v>0.57222222222222219</v>
      </c>
      <c r="H305">
        <f>IF('3. Remove Empty Cells'!H305="","",(IF('3. Remove Empty Cells'!H305&gt;0, 100000, -88)))</f>
        <v>-88</v>
      </c>
      <c r="I305" s="4">
        <f>'3. Remove Empty Cells'!I305</f>
        <v>0.84722222222222221</v>
      </c>
      <c r="J305">
        <f>IF('3. Remove Empty Cells'!J305&lt;&gt;"",(IF('3. Remove Empty Cells'!J305&gt;0,100000,-88)),(IF(I305&lt;&gt;"",(IF(H305&gt;0,-88,100000)))))</f>
        <v>100000</v>
      </c>
    </row>
    <row r="306" spans="1:10" x14ac:dyDescent="0.2">
      <c r="A306" t="str">
        <f>'1. NOAA Data'!A306</f>
        <v>November</v>
      </c>
      <c r="B306">
        <f>'1. NOAA Data'!B306</f>
        <v>1</v>
      </c>
      <c r="C306" s="4">
        <f>'3. Remove Empty Cells'!C306</f>
        <v>5.2777777777777778E-2</v>
      </c>
      <c r="D306">
        <f>IF('3. Remove Empty Cells'!D306="","",(IF('3. Remove Empty Cells'!D306&gt;0, 100000, -88)))</f>
        <v>-88</v>
      </c>
      <c r="E306" s="4">
        <f>'3. Remove Empty Cells'!E306</f>
        <v>0.31944444444444448</v>
      </c>
      <c r="F306">
        <f>IF('3. Remove Empty Cells'!F306="","",(IF('3. Remove Empty Cells'!F306&gt;0, 100000, -88)))</f>
        <v>100000</v>
      </c>
      <c r="G306" s="4">
        <f>'3. Remove Empty Cells'!G306</f>
        <v>0.56874999999999998</v>
      </c>
      <c r="H306">
        <f>IF('3. Remove Empty Cells'!H306="","",(IF('3. Remove Empty Cells'!H306&gt;0, 100000, -88)))</f>
        <v>-88</v>
      </c>
      <c r="I306" s="4">
        <f>'3. Remove Empty Cells'!I306</f>
        <v>0.84444444444444444</v>
      </c>
      <c r="J306">
        <f>IF('3. Remove Empty Cells'!J306&lt;&gt;"",(IF('3. Remove Empty Cells'!J306&gt;0,100000,-88)),(IF(I306&lt;&gt;"",(IF(H306&gt;0,-88,100000)))))</f>
        <v>100000</v>
      </c>
    </row>
    <row r="307" spans="1:10" x14ac:dyDescent="0.2">
      <c r="A307" t="str">
        <f>'1. NOAA Data'!A307</f>
        <v>November</v>
      </c>
      <c r="B307">
        <f>'1. NOAA Data'!B307</f>
        <v>2</v>
      </c>
      <c r="C307" s="4">
        <f>'3. Remove Empty Cells'!C307</f>
        <v>9.1666666666666674E-2</v>
      </c>
      <c r="D307">
        <f>IF('3. Remove Empty Cells'!D307="","",(IF('3. Remove Empty Cells'!D307&gt;0, 100000, -88)))</f>
        <v>-88</v>
      </c>
      <c r="E307" s="4">
        <f>'3. Remove Empty Cells'!E307</f>
        <v>0.36041666666666666</v>
      </c>
      <c r="F307">
        <f>IF('3. Remove Empty Cells'!F307="","",(IF('3. Remove Empty Cells'!F307&gt;0, 100000, -88)))</f>
        <v>100000</v>
      </c>
      <c r="G307" s="4">
        <f>'3. Remove Empty Cells'!G307</f>
        <v>0.60902777777777783</v>
      </c>
      <c r="H307">
        <f>IF('3. Remove Empty Cells'!H307="","",(IF('3. Remove Empty Cells'!H307&gt;0, 100000, -88)))</f>
        <v>-88</v>
      </c>
      <c r="I307" s="4">
        <f>'3. Remove Empty Cells'!I307</f>
        <v>0.88541666666666663</v>
      </c>
      <c r="J307">
        <f>IF('3. Remove Empty Cells'!J307&lt;&gt;"",(IF('3. Remove Empty Cells'!J307&gt;0,100000,-88)),(IF(I307&lt;&gt;"",(IF(H307&gt;0,-88,100000)))))</f>
        <v>100000</v>
      </c>
    </row>
    <row r="308" spans="1:10" x14ac:dyDescent="0.2">
      <c r="A308" t="str">
        <f>'1. NOAA Data'!A308</f>
        <v>November</v>
      </c>
      <c r="B308">
        <f>'1. NOAA Data'!B308</f>
        <v>3</v>
      </c>
      <c r="C308" s="4">
        <f>'3. Remove Empty Cells'!C308</f>
        <v>0.13125000000000001</v>
      </c>
      <c r="D308">
        <f>IF('3. Remove Empty Cells'!D308="","",(IF('3. Remove Empty Cells'!D308&gt;0, 100000, -88)))</f>
        <v>-88</v>
      </c>
      <c r="E308" s="4">
        <f>'3. Remove Empty Cells'!E308</f>
        <v>0.40347222222222223</v>
      </c>
      <c r="F308">
        <f>IF('3. Remove Empty Cells'!F308="","",(IF('3. Remove Empty Cells'!F308&gt;0, 100000, -88)))</f>
        <v>100000</v>
      </c>
      <c r="G308" s="4">
        <f>'3. Remove Empty Cells'!G308</f>
        <v>0.65</v>
      </c>
      <c r="H308">
        <f>IF('3. Remove Empty Cells'!H308="","",(IF('3. Remove Empty Cells'!H308&gt;0, 100000, -88)))</f>
        <v>-88</v>
      </c>
      <c r="I308" s="4">
        <f>'3. Remove Empty Cells'!I308</f>
        <v>0.92708333333333337</v>
      </c>
      <c r="J308">
        <f>IF('3. Remove Empty Cells'!J308&lt;&gt;"",(IF('3. Remove Empty Cells'!J308&gt;0,100000,-88)),(IF(I308&lt;&gt;"",(IF(H308&gt;0,-88,100000)))))</f>
        <v>100000</v>
      </c>
    </row>
    <row r="309" spans="1:10" x14ac:dyDescent="0.2">
      <c r="A309" t="str">
        <f>'1. NOAA Data'!A309</f>
        <v>November</v>
      </c>
      <c r="B309">
        <f>'1. NOAA Data'!B309</f>
        <v>4</v>
      </c>
      <c r="C309" s="4">
        <f>'3. Remove Empty Cells'!C309</f>
        <v>0.17152777777777775</v>
      </c>
      <c r="D309">
        <f>IF('3. Remove Empty Cells'!D309="","",(IF('3. Remove Empty Cells'!D309&gt;0, 100000, -88)))</f>
        <v>-88</v>
      </c>
      <c r="E309" s="4">
        <f>'3. Remove Empty Cells'!E309</f>
        <v>0.44513888888888892</v>
      </c>
      <c r="F309">
        <f>IF('3. Remove Empty Cells'!F309="","",(IF('3. Remove Empty Cells'!F309&gt;0, 100000, -88)))</f>
        <v>100000</v>
      </c>
      <c r="G309" s="4">
        <f>'3. Remove Empty Cells'!G309</f>
        <v>0.69027777777777777</v>
      </c>
      <c r="H309">
        <f>IF('3. Remove Empty Cells'!H309="","",(IF('3. Remove Empty Cells'!H309&gt;0, 100000, -88)))</f>
        <v>-88</v>
      </c>
      <c r="I309" s="4">
        <f>'3. Remove Empty Cells'!I309</f>
        <v>0.96666666666666667</v>
      </c>
      <c r="J309">
        <f>IF('3. Remove Empty Cells'!J309&lt;&gt;"",(IF('3. Remove Empty Cells'!J309&gt;0,100000,-88)),(IF(I309&lt;&gt;"",(IF(H309&gt;0,-88,100000)))))</f>
        <v>100000</v>
      </c>
    </row>
    <row r="310" spans="1:10" x14ac:dyDescent="0.2">
      <c r="A310" t="str">
        <f>'1. NOAA Data'!A310</f>
        <v>November</v>
      </c>
      <c r="B310">
        <f>'1. NOAA Data'!B310</f>
        <v>5</v>
      </c>
      <c r="C310" s="4">
        <f>'3. Remove Empty Cells'!C310</f>
        <v>0.20972222222222223</v>
      </c>
      <c r="D310">
        <f>IF('3. Remove Empty Cells'!D310="","",(IF('3. Remove Empty Cells'!D310&gt;0, 100000, -88)))</f>
        <v>-88</v>
      </c>
      <c r="E310" s="4">
        <f>'3. Remove Empty Cells'!E310</f>
        <v>0.48472222222222222</v>
      </c>
      <c r="F310">
        <f>IF('3. Remove Empty Cells'!F310="","",(IF('3. Remove Empty Cells'!F310&gt;0, 100000, -88)))</f>
        <v>100000</v>
      </c>
      <c r="G310" s="4">
        <f>'3. Remove Empty Cells'!G310</f>
        <v>0.7284722222222223</v>
      </c>
      <c r="H310">
        <f>IF('3. Remove Empty Cells'!H310="","",(IF('3. Remove Empty Cells'!H310&gt;0, 100000, -88)))</f>
        <v>-88</v>
      </c>
      <c r="I310" s="4" t="str">
        <f>'3. Remove Empty Cells'!I310</f>
        <v/>
      </c>
      <c r="J310" t="b">
        <f>IF('3. Remove Empty Cells'!J310&lt;&gt;"",(IF('3. Remove Empty Cells'!J310&gt;0,100000,-88)),(IF(I310&lt;&gt;"",(IF(H310&gt;0,-88,100000)))))</f>
        <v>0</v>
      </c>
    </row>
    <row r="311" spans="1:10" x14ac:dyDescent="0.2">
      <c r="A311" t="str">
        <f>'1. NOAA Data'!A311</f>
        <v>November</v>
      </c>
      <c r="B311">
        <f>'1. NOAA Data'!B311</f>
        <v>6</v>
      </c>
      <c r="C311" s="4">
        <f>'3. Remove Empty Cells'!C311</f>
        <v>2.7777777777777779E-3</v>
      </c>
      <c r="D311">
        <f>IF('3. Remove Empty Cells'!D311="","",(IF('3. Remove Empty Cells'!D311&gt;0, 100000, -88)))</f>
        <v>100000</v>
      </c>
      <c r="E311" s="4">
        <f>'3. Remove Empty Cells'!E311</f>
        <v>0.24513888888888888</v>
      </c>
      <c r="F311">
        <f>IF('3. Remove Empty Cells'!F311="","",(IF('3. Remove Empty Cells'!F311&gt;0, 100000, -88)))</f>
        <v>-88</v>
      </c>
      <c r="G311" s="4">
        <f>'3. Remove Empty Cells'!G311</f>
        <v>0.52013888888888882</v>
      </c>
      <c r="H311">
        <f>IF('3. Remove Empty Cells'!H311="","",(IF('3. Remove Empty Cells'!H311&gt;0, 100000, -88)))</f>
        <v>100000</v>
      </c>
      <c r="I311" s="4">
        <f>'3. Remove Empty Cells'!I311</f>
        <v>0.7631944444444444</v>
      </c>
      <c r="J311">
        <f>IF('3. Remove Empty Cells'!J311&lt;&gt;"",(IF('3. Remove Empty Cells'!J311&gt;0,100000,-88)),(IF(I311&lt;&gt;"",(IF(H311&gt;0,-88,100000)))))</f>
        <v>-88</v>
      </c>
    </row>
    <row r="312" spans="1:10" x14ac:dyDescent="0.2">
      <c r="A312" t="str">
        <f>'1. NOAA Data'!A312</f>
        <v>November</v>
      </c>
      <c r="B312">
        <f>'1. NOAA Data'!B312</f>
        <v>7</v>
      </c>
      <c r="C312" s="4">
        <f>'3. Remove Empty Cells'!C312</f>
        <v>3.5416666666666666E-2</v>
      </c>
      <c r="D312">
        <f>IF('3. Remove Empty Cells'!D312="","",(IF('3. Remove Empty Cells'!D312&gt;0, 100000, -88)))</f>
        <v>100000</v>
      </c>
      <c r="E312" s="4">
        <f>'3. Remove Empty Cells'!E312</f>
        <v>0.27777777777777779</v>
      </c>
      <c r="F312">
        <f>IF('3. Remove Empty Cells'!F312="","",(IF('3. Remove Empty Cells'!F312&gt;0, 100000, -88)))</f>
        <v>-88</v>
      </c>
      <c r="G312" s="4">
        <f>'3. Remove Empty Cells'!G312</f>
        <v>0.55208333333333337</v>
      </c>
      <c r="H312">
        <f>IF('3. Remove Empty Cells'!H312="","",(IF('3. Remove Empty Cells'!H312&gt;0, 100000, -88)))</f>
        <v>100000</v>
      </c>
      <c r="I312" s="4">
        <f>'3. Remove Empty Cells'!I312</f>
        <v>0.7944444444444444</v>
      </c>
      <c r="J312">
        <f>IF('3. Remove Empty Cells'!J312&lt;&gt;"",(IF('3. Remove Empty Cells'!J312&gt;0,100000,-88)),(IF(I312&lt;&gt;"",(IF(H312&gt;0,-88,100000)))))</f>
        <v>-88</v>
      </c>
    </row>
    <row r="313" spans="1:10" x14ac:dyDescent="0.2">
      <c r="A313" t="str">
        <f>'1. NOAA Data'!A313</f>
        <v>November</v>
      </c>
      <c r="B313">
        <f>'1. NOAA Data'!B313</f>
        <v>8</v>
      </c>
      <c r="C313" s="4">
        <f>'3. Remove Empty Cells'!C313</f>
        <v>6.5277777777777782E-2</v>
      </c>
      <c r="D313">
        <f>IF('3. Remove Empty Cells'!D313="","",(IF('3. Remove Empty Cells'!D313&gt;0, 100000, -88)))</f>
        <v>100000</v>
      </c>
      <c r="E313" s="4">
        <f>'3. Remove Empty Cells'!E313</f>
        <v>0.30763888888888891</v>
      </c>
      <c r="F313">
        <f>IF('3. Remove Empty Cells'!F313="","",(IF('3. Remove Empty Cells'!F313&gt;0, 100000, -88)))</f>
        <v>-88</v>
      </c>
      <c r="G313" s="4">
        <f>'3. Remove Empty Cells'!G313</f>
        <v>0.58124999999999993</v>
      </c>
      <c r="H313">
        <f>IF('3. Remove Empty Cells'!H313="","",(IF('3. Remove Empty Cells'!H313&gt;0, 100000, -88)))</f>
        <v>100000</v>
      </c>
      <c r="I313" s="4">
        <f>'3. Remove Empty Cells'!I313</f>
        <v>0.82361111111111107</v>
      </c>
      <c r="J313">
        <f>IF('3. Remove Empty Cells'!J313&lt;&gt;"",(IF('3. Remove Empty Cells'!J313&gt;0,100000,-88)),(IF(I313&lt;&gt;"",(IF(H313&gt;0,-88,100000)))))</f>
        <v>-88</v>
      </c>
    </row>
    <row r="314" spans="1:10" x14ac:dyDescent="0.2">
      <c r="A314" t="str">
        <f>'1. NOAA Data'!A314</f>
        <v>November</v>
      </c>
      <c r="B314">
        <f>'1. NOAA Data'!B314</f>
        <v>9</v>
      </c>
      <c r="C314" s="4">
        <f>'3. Remove Empty Cells'!C314</f>
        <v>9.3055555555555558E-2</v>
      </c>
      <c r="D314">
        <f>IF('3. Remove Empty Cells'!D314="","",(IF('3. Remove Empty Cells'!D314&gt;0, 100000, -88)))</f>
        <v>100000</v>
      </c>
      <c r="E314" s="4">
        <f>'3. Remove Empty Cells'!E314</f>
        <v>0.3354166666666667</v>
      </c>
      <c r="F314">
        <f>IF('3. Remove Empty Cells'!F314="","",(IF('3. Remove Empty Cells'!F314&gt;0, 100000, -88)))</f>
        <v>-88</v>
      </c>
      <c r="G314" s="4">
        <f>'3. Remove Empty Cells'!G314</f>
        <v>0.60833333333333328</v>
      </c>
      <c r="H314">
        <f>IF('3. Remove Empty Cells'!H314="","",(IF('3. Remove Empty Cells'!H314&gt;0, 100000, -88)))</f>
        <v>100000</v>
      </c>
      <c r="I314" s="4">
        <f>'3. Remove Empty Cells'!I314</f>
        <v>0.8520833333333333</v>
      </c>
      <c r="J314">
        <f>IF('3. Remove Empty Cells'!J314&lt;&gt;"",(IF('3. Remove Empty Cells'!J314&gt;0,100000,-88)),(IF(I314&lt;&gt;"",(IF(H314&gt;0,-88,100000)))))</f>
        <v>-88</v>
      </c>
    </row>
    <row r="315" spans="1:10" x14ac:dyDescent="0.2">
      <c r="A315" t="str">
        <f>'1. NOAA Data'!A315</f>
        <v>November</v>
      </c>
      <c r="B315">
        <f>'1. NOAA Data'!B315</f>
        <v>10</v>
      </c>
      <c r="C315" s="4">
        <f>'3. Remove Empty Cells'!C315</f>
        <v>0.11944444444444445</v>
      </c>
      <c r="D315">
        <f>IF('3. Remove Empty Cells'!D315="","",(IF('3. Remove Empty Cells'!D315&gt;0, 100000, -88)))</f>
        <v>100000</v>
      </c>
      <c r="E315" s="4">
        <f>'3. Remove Empty Cells'!E315</f>
        <v>0.36249999999999999</v>
      </c>
      <c r="F315">
        <f>IF('3. Remove Empty Cells'!F315="","",(IF('3. Remove Empty Cells'!F315&gt;0, 100000, -88)))</f>
        <v>-88</v>
      </c>
      <c r="G315" s="4">
        <f>'3. Remove Empty Cells'!G315</f>
        <v>0.63541666666666663</v>
      </c>
      <c r="H315">
        <f>IF('3. Remove Empty Cells'!H315="","",(IF('3. Remove Empty Cells'!H315&gt;0, 100000, -88)))</f>
        <v>100000</v>
      </c>
      <c r="I315" s="4">
        <f>'3. Remove Empty Cells'!I315</f>
        <v>0.87916666666666676</v>
      </c>
      <c r="J315">
        <f>IF('3. Remove Empty Cells'!J315&lt;&gt;"",(IF('3. Remove Empty Cells'!J315&gt;0,100000,-88)),(IF(I315&lt;&gt;"",(IF(H315&gt;0,-88,100000)))))</f>
        <v>-88</v>
      </c>
    </row>
    <row r="316" spans="1:10" x14ac:dyDescent="0.2">
      <c r="A316" t="str">
        <f>'1. NOAA Data'!A316</f>
        <v>November</v>
      </c>
      <c r="B316">
        <f>'1. NOAA Data'!B316</f>
        <v>11</v>
      </c>
      <c r="C316" s="4">
        <f>'3. Remove Empty Cells'!C316</f>
        <v>0.1451388888888889</v>
      </c>
      <c r="D316">
        <f>IF('3. Remove Empty Cells'!D316="","",(IF('3. Remove Empty Cells'!D316&gt;0, 100000, -88)))</f>
        <v>100000</v>
      </c>
      <c r="E316" s="4">
        <f>'3. Remove Empty Cells'!E316</f>
        <v>0.3888888888888889</v>
      </c>
      <c r="F316">
        <f>IF('3. Remove Empty Cells'!F316="","",(IF('3. Remove Empty Cells'!F316&gt;0, 100000, -88)))</f>
        <v>-88</v>
      </c>
      <c r="G316" s="4">
        <f>'3. Remove Empty Cells'!G316</f>
        <v>0.66111111111111109</v>
      </c>
      <c r="H316">
        <f>IF('3. Remove Empty Cells'!H316="","",(IF('3. Remove Empty Cells'!H316&gt;0, 100000, -88)))</f>
        <v>100000</v>
      </c>
      <c r="I316" s="4">
        <f>'3. Remove Empty Cells'!I316</f>
        <v>0.90555555555555556</v>
      </c>
      <c r="J316">
        <f>IF('3. Remove Empty Cells'!J316&lt;&gt;"",(IF('3. Remove Empty Cells'!J316&gt;0,100000,-88)),(IF(I316&lt;&gt;"",(IF(H316&gt;0,-88,100000)))))</f>
        <v>-88</v>
      </c>
    </row>
    <row r="317" spans="1:10" x14ac:dyDescent="0.2">
      <c r="A317" t="str">
        <f>'1. NOAA Data'!A317</f>
        <v>November</v>
      </c>
      <c r="B317">
        <f>'1. NOAA Data'!B317</f>
        <v>12</v>
      </c>
      <c r="C317" s="4">
        <f>'3. Remove Empty Cells'!C317</f>
        <v>0.17013888888888887</v>
      </c>
      <c r="D317">
        <f>IF('3. Remove Empty Cells'!D317="","",(IF('3. Remove Empty Cells'!D317&gt;0, 100000, -88)))</f>
        <v>100000</v>
      </c>
      <c r="E317" s="4">
        <f>'3. Remove Empty Cells'!E317</f>
        <v>0.4152777777777778</v>
      </c>
      <c r="F317">
        <f>IF('3. Remove Empty Cells'!F317="","",(IF('3. Remove Empty Cells'!F317&gt;0, 100000, -88)))</f>
        <v>-88</v>
      </c>
      <c r="G317" s="4">
        <f>'3. Remove Empty Cells'!G317</f>
        <v>0.6875</v>
      </c>
      <c r="H317">
        <f>IF('3. Remove Empty Cells'!H317="","",(IF('3. Remove Empty Cells'!H317&gt;0, 100000, -88)))</f>
        <v>100000</v>
      </c>
      <c r="I317" s="4">
        <f>'3. Remove Empty Cells'!I317</f>
        <v>0.93263888888888891</v>
      </c>
      <c r="J317">
        <f>IF('3. Remove Empty Cells'!J317&lt;&gt;"",(IF('3. Remove Empty Cells'!J317&gt;0,100000,-88)),(IF(I317&lt;&gt;"",(IF(H317&gt;0,-88,100000)))))</f>
        <v>-88</v>
      </c>
    </row>
    <row r="318" spans="1:10" x14ac:dyDescent="0.2">
      <c r="A318" t="str">
        <f>'1. NOAA Data'!A318</f>
        <v>November</v>
      </c>
      <c r="B318">
        <f>'1. NOAA Data'!B318</f>
        <v>13</v>
      </c>
      <c r="C318" s="4">
        <f>'3. Remove Empty Cells'!C318</f>
        <v>0.19513888888888889</v>
      </c>
      <c r="D318">
        <f>IF('3. Remove Empty Cells'!D318="","",(IF('3. Remove Empty Cells'!D318&gt;0, 100000, -88)))</f>
        <v>100000</v>
      </c>
      <c r="E318" s="4">
        <f>'3. Remove Empty Cells'!E318</f>
        <v>0.44166666666666665</v>
      </c>
      <c r="F318">
        <f>IF('3. Remove Empty Cells'!F318="","",(IF('3. Remove Empty Cells'!F318&gt;0, 100000, -88)))</f>
        <v>-88</v>
      </c>
      <c r="G318" s="4">
        <f>'3. Remove Empty Cells'!G318</f>
        <v>0.71388888888888891</v>
      </c>
      <c r="H318">
        <f>IF('3. Remove Empty Cells'!H318="","",(IF('3. Remove Empty Cells'!H318&gt;0, 100000, -88)))</f>
        <v>100000</v>
      </c>
      <c r="I318" s="4">
        <f>'3. Remove Empty Cells'!I318</f>
        <v>0.9590277777777777</v>
      </c>
      <c r="J318">
        <f>IF('3. Remove Empty Cells'!J318&lt;&gt;"",(IF('3. Remove Empty Cells'!J318&gt;0,100000,-88)),(IF(I318&lt;&gt;"",(IF(H318&gt;0,-88,100000)))))</f>
        <v>-88</v>
      </c>
    </row>
    <row r="319" spans="1:10" x14ac:dyDescent="0.2">
      <c r="A319" t="str">
        <f>'1. NOAA Data'!A319</f>
        <v>November</v>
      </c>
      <c r="B319">
        <f>'1. NOAA Data'!B319</f>
        <v>14</v>
      </c>
      <c r="C319" s="4">
        <f>'3. Remove Empty Cells'!C319</f>
        <v>0.22083333333333333</v>
      </c>
      <c r="D319">
        <f>IF('3. Remove Empty Cells'!D319="","",(IF('3. Remove Empty Cells'!D319&gt;0, 100000, -88)))</f>
        <v>100000</v>
      </c>
      <c r="E319" s="4">
        <f>'3. Remove Empty Cells'!E319</f>
        <v>0.4694444444444445</v>
      </c>
      <c r="F319">
        <f>IF('3. Remove Empty Cells'!F319="","",(IF('3. Remove Empty Cells'!F319&gt;0, 100000, -88)))</f>
        <v>-88</v>
      </c>
      <c r="G319" s="4">
        <f>'3. Remove Empty Cells'!G319</f>
        <v>0.7416666666666667</v>
      </c>
      <c r="H319">
        <f>IF('3. Remove Empty Cells'!H319="","",(IF('3. Remove Empty Cells'!H319&gt;0, 100000, -88)))</f>
        <v>100000</v>
      </c>
      <c r="I319" s="4">
        <f>'3. Remove Empty Cells'!I319</f>
        <v>0.98749999999999993</v>
      </c>
      <c r="J319">
        <f>IF('3. Remove Empty Cells'!J319&lt;&gt;"",(IF('3. Remove Empty Cells'!J319&gt;0,100000,-88)),(IF(I319&lt;&gt;"",(IF(H319&gt;0,-88,100000)))))</f>
        <v>-88</v>
      </c>
    </row>
    <row r="320" spans="1:10" x14ac:dyDescent="0.2">
      <c r="A320" t="str">
        <f>'1. NOAA Data'!A320</f>
        <v>November</v>
      </c>
      <c r="B320">
        <f>'1. NOAA Data'!B320</f>
        <v>15</v>
      </c>
      <c r="C320" s="4">
        <f>'3. Remove Empty Cells'!C320</f>
        <v>0.24861111111111112</v>
      </c>
      <c r="D320">
        <f>IF('3. Remove Empty Cells'!D320="","",(IF('3. Remove Empty Cells'!D320&gt;0, 100000, -88)))</f>
        <v>100000</v>
      </c>
      <c r="E320" s="4">
        <f>'3. Remove Empty Cells'!E320</f>
        <v>0.49861111111111112</v>
      </c>
      <c r="F320">
        <f>IF('3. Remove Empty Cells'!F320="","",(IF('3. Remove Empty Cells'!F320&gt;0, 100000, -88)))</f>
        <v>-88</v>
      </c>
      <c r="G320" s="4">
        <f>'3. Remove Empty Cells'!G320</f>
        <v>0.77083333333333337</v>
      </c>
      <c r="H320">
        <f>IF('3. Remove Empty Cells'!H320="","",(IF('3. Remove Empty Cells'!H320&gt;0, 100000, -88)))</f>
        <v>100000</v>
      </c>
      <c r="I320" s="4" t="str">
        <f>'3. Remove Empty Cells'!I320</f>
        <v/>
      </c>
      <c r="J320" t="b">
        <f>IF('3. Remove Empty Cells'!J320&lt;&gt;"",(IF('3. Remove Empty Cells'!J320&gt;0,100000,-88)),(IF(I320&lt;&gt;"",(IF(H320&gt;0,-88,100000)))))</f>
        <v>0</v>
      </c>
    </row>
    <row r="321" spans="1:10" x14ac:dyDescent="0.2">
      <c r="A321" t="str">
        <f>'1. NOAA Data'!A321</f>
        <v>November</v>
      </c>
      <c r="B321">
        <f>'1. NOAA Data'!B321</f>
        <v>16</v>
      </c>
      <c r="C321" s="4">
        <f>'3. Remove Empty Cells'!C321</f>
        <v>1.7361111111111112E-2</v>
      </c>
      <c r="D321">
        <f>IF('3. Remove Empty Cells'!D321="","",(IF('3. Remove Empty Cells'!D321&gt;0, 100000, -88)))</f>
        <v>-88</v>
      </c>
      <c r="E321" s="4">
        <f>'3. Remove Empty Cells'!E321</f>
        <v>0.27916666666666667</v>
      </c>
      <c r="F321">
        <f>IF('3. Remove Empty Cells'!F321="","",(IF('3. Remove Empty Cells'!F321&gt;0, 100000, -88)))</f>
        <v>100000</v>
      </c>
      <c r="G321" s="4">
        <f>'3. Remove Empty Cells'!G321</f>
        <v>0.53055555555555556</v>
      </c>
      <c r="H321">
        <f>IF('3. Remove Empty Cells'!H321="","",(IF('3. Remove Empty Cells'!H321&gt;0, 100000, -88)))</f>
        <v>-88</v>
      </c>
      <c r="I321" s="4">
        <f>'3. Remove Empty Cells'!I321</f>
        <v>0.80347222222222225</v>
      </c>
      <c r="J321">
        <f>IF('3. Remove Empty Cells'!J321&lt;&gt;"",(IF('3. Remove Empty Cells'!J321&gt;0,100000,-88)),(IF(I321&lt;&gt;"",(IF(H321&gt;0,-88,100000)))))</f>
        <v>100000</v>
      </c>
    </row>
    <row r="322" spans="1:10" x14ac:dyDescent="0.2">
      <c r="A322" t="str">
        <f>'1. NOAA Data'!A322</f>
        <v>November</v>
      </c>
      <c r="B322">
        <f>'1. NOAA Data'!B322</f>
        <v>17</v>
      </c>
      <c r="C322" s="4">
        <f>'3. Remove Empty Cells'!C322</f>
        <v>5.0694444444444452E-2</v>
      </c>
      <c r="D322">
        <f>IF('3. Remove Empty Cells'!D322="","",(IF('3. Remove Empty Cells'!D322&gt;0, 100000, -88)))</f>
        <v>-88</v>
      </c>
      <c r="E322" s="4">
        <f>'3. Remove Empty Cells'!E322</f>
        <v>0.31458333333333333</v>
      </c>
      <c r="F322">
        <f>IF('3. Remove Empty Cells'!F322="","",(IF('3. Remove Empty Cells'!F322&gt;0, 100000, -88)))</f>
        <v>100000</v>
      </c>
      <c r="G322" s="4">
        <f>'3. Remove Empty Cells'!G322</f>
        <v>0.56666666666666665</v>
      </c>
      <c r="H322">
        <f>IF('3. Remove Empty Cells'!H322="","",(IF('3. Remove Empty Cells'!H322&gt;0, 100000, -88)))</f>
        <v>-88</v>
      </c>
      <c r="I322" s="4">
        <f>'3. Remove Empty Cells'!I322</f>
        <v>0.84027777777777779</v>
      </c>
      <c r="J322">
        <f>IF('3. Remove Empty Cells'!J322&lt;&gt;"",(IF('3. Remove Empty Cells'!J322&gt;0,100000,-88)),(IF(I322&lt;&gt;"",(IF(H322&gt;0,-88,100000)))))</f>
        <v>100000</v>
      </c>
    </row>
    <row r="323" spans="1:10" x14ac:dyDescent="0.2">
      <c r="A323" t="str">
        <f>'1. NOAA Data'!A323</f>
        <v>November</v>
      </c>
      <c r="B323">
        <f>'1. NOAA Data'!B323</f>
        <v>18</v>
      </c>
      <c r="C323" s="4">
        <f>'3. Remove Empty Cells'!C323</f>
        <v>8.7500000000000008E-2</v>
      </c>
      <c r="D323">
        <f>IF('3. Remove Empty Cells'!D323="","",(IF('3. Remove Empty Cells'!D323&gt;0, 100000, -88)))</f>
        <v>-88</v>
      </c>
      <c r="E323" s="4">
        <f>'3. Remove Empty Cells'!E323</f>
        <v>0.35486111111111113</v>
      </c>
      <c r="F323">
        <f>IF('3. Remove Empty Cells'!F323="","",(IF('3. Remove Empty Cells'!F323&gt;0, 100000, -88)))</f>
        <v>100000</v>
      </c>
      <c r="G323" s="4">
        <f>'3. Remove Empty Cells'!G323</f>
        <v>0.60625000000000007</v>
      </c>
      <c r="H323">
        <f>IF('3. Remove Empty Cells'!H323="","",(IF('3. Remove Empty Cells'!H323&gt;0, 100000, -88)))</f>
        <v>-88</v>
      </c>
      <c r="I323" s="4">
        <f>'3. Remove Empty Cells'!I323</f>
        <v>0.88124999999999998</v>
      </c>
      <c r="J323">
        <f>IF('3. Remove Empty Cells'!J323&lt;&gt;"",(IF('3. Remove Empty Cells'!J323&gt;0,100000,-88)),(IF(I323&lt;&gt;"",(IF(H323&gt;0,-88,100000)))))</f>
        <v>100000</v>
      </c>
    </row>
    <row r="324" spans="1:10" x14ac:dyDescent="0.2">
      <c r="A324" t="str">
        <f>'1. NOAA Data'!A324</f>
        <v>November</v>
      </c>
      <c r="B324">
        <f>'1. NOAA Data'!B324</f>
        <v>19</v>
      </c>
      <c r="C324" s="4">
        <f>'3. Remove Empty Cells'!C324</f>
        <v>0.12916666666666668</v>
      </c>
      <c r="D324">
        <f>IF('3. Remove Empty Cells'!D324="","",(IF('3. Remove Empty Cells'!D324&gt;0, 100000, -88)))</f>
        <v>-88</v>
      </c>
      <c r="E324" s="4">
        <f>'3. Remove Empty Cells'!E324</f>
        <v>0.39999999999999997</v>
      </c>
      <c r="F324">
        <f>IF('3. Remove Empty Cells'!F324="","",(IF('3. Remove Empty Cells'!F324&gt;0, 100000, -88)))</f>
        <v>100000</v>
      </c>
      <c r="G324" s="4">
        <f>'3. Remove Empty Cells'!G324</f>
        <v>0.65</v>
      </c>
      <c r="H324">
        <f>IF('3. Remove Empty Cells'!H324="","",(IF('3. Remove Empty Cells'!H324&gt;0, 100000, -88)))</f>
        <v>-88</v>
      </c>
      <c r="I324" s="4">
        <f>'3. Remove Empty Cells'!I324</f>
        <v>0.92499999999999993</v>
      </c>
      <c r="J324">
        <f>IF('3. Remove Empty Cells'!J324&lt;&gt;"",(IF('3. Remove Empty Cells'!J324&gt;0,100000,-88)),(IF(I324&lt;&gt;"",(IF(H324&gt;0,-88,100000)))))</f>
        <v>100000</v>
      </c>
    </row>
    <row r="325" spans="1:10" x14ac:dyDescent="0.2">
      <c r="A325" t="str">
        <f>'1. NOAA Data'!A325</f>
        <v>November</v>
      </c>
      <c r="B325">
        <f>'1. NOAA Data'!B325</f>
        <v>20</v>
      </c>
      <c r="C325" s="4">
        <f>'3. Remove Empty Cells'!C325</f>
        <v>0.17222222222222225</v>
      </c>
      <c r="D325">
        <f>IF('3. Remove Empty Cells'!D325="","",(IF('3. Remove Empty Cells'!D325&gt;0, 100000, -88)))</f>
        <v>-88</v>
      </c>
      <c r="E325" s="4">
        <f>'3. Remove Empty Cells'!E325</f>
        <v>0.44722222222222219</v>
      </c>
      <c r="F325">
        <f>IF('3. Remove Empty Cells'!F325="","",(IF('3. Remove Empty Cells'!F325&gt;0, 100000, -88)))</f>
        <v>100000</v>
      </c>
      <c r="G325" s="4">
        <f>'3. Remove Empty Cells'!G325</f>
        <v>0.69513888888888886</v>
      </c>
      <c r="H325">
        <f>IF('3. Remove Empty Cells'!H325="","",(IF('3. Remove Empty Cells'!H325&gt;0, 100000, -88)))</f>
        <v>-88</v>
      </c>
      <c r="I325" s="4">
        <f>'3. Remove Empty Cells'!I325</f>
        <v>0.96944444444444444</v>
      </c>
      <c r="J325">
        <f>IF('3. Remove Empty Cells'!J325&lt;&gt;"",(IF('3. Remove Empty Cells'!J325&gt;0,100000,-88)),(IF(I325&lt;&gt;"",(IF(H325&gt;0,-88,100000)))))</f>
        <v>100000</v>
      </c>
    </row>
    <row r="326" spans="1:10" x14ac:dyDescent="0.2">
      <c r="A326" t="str">
        <f>'1. NOAA Data'!A326</f>
        <v>November</v>
      </c>
      <c r="B326">
        <f>'1. NOAA Data'!B326</f>
        <v>21</v>
      </c>
      <c r="C326" s="4">
        <f>'3. Remove Empty Cells'!C326</f>
        <v>0.21597222222222223</v>
      </c>
      <c r="D326">
        <f>IF('3. Remove Empty Cells'!D326="","",(IF('3. Remove Empty Cells'!D326&gt;0, 100000, -88)))</f>
        <v>-88</v>
      </c>
      <c r="E326" s="4">
        <f>'3. Remove Empty Cells'!E326</f>
        <v>0.49305555555555558</v>
      </c>
      <c r="F326">
        <f>IF('3. Remove Empty Cells'!F326="","",(IF('3. Remove Empty Cells'!F326&gt;0, 100000, -88)))</f>
        <v>100000</v>
      </c>
      <c r="G326" s="4">
        <f>'3. Remove Empty Cells'!G326</f>
        <v>0.73888888888888893</v>
      </c>
      <c r="H326">
        <f>IF('3. Remove Empty Cells'!H326="","",(IF('3. Remove Empty Cells'!H326&gt;0, 100000, -88)))</f>
        <v>-88</v>
      </c>
      <c r="I326" s="4" t="str">
        <f>'3. Remove Empty Cells'!I326</f>
        <v/>
      </c>
      <c r="J326" t="b">
        <f>IF('3. Remove Empty Cells'!J326&lt;&gt;"",(IF('3. Remove Empty Cells'!J326&gt;0,100000,-88)),(IF(I326&lt;&gt;"",(IF(H326&gt;0,-88,100000)))))</f>
        <v>0</v>
      </c>
    </row>
    <row r="327" spans="1:10" x14ac:dyDescent="0.2">
      <c r="A327" t="str">
        <f>'1. NOAA Data'!A327</f>
        <v>November</v>
      </c>
      <c r="B327">
        <f>'1. NOAA Data'!B327</f>
        <v>22</v>
      </c>
      <c r="C327" s="4">
        <f>'3. Remove Empty Cells'!C327</f>
        <v>1.1805555555555555E-2</v>
      </c>
      <c r="D327">
        <f>IF('3. Remove Empty Cells'!D327="","",(IF('3. Remove Empty Cells'!D327&gt;0, 100000, -88)))</f>
        <v>100000</v>
      </c>
      <c r="E327" s="4">
        <f>'3. Remove Empty Cells'!E327</f>
        <v>0.25833333333333336</v>
      </c>
      <c r="F327">
        <f>IF('3. Remove Empty Cells'!F327="","",(IF('3. Remove Empty Cells'!F327&gt;0, 100000, -88)))</f>
        <v>-88</v>
      </c>
      <c r="G327" s="4">
        <f>'3. Remove Empty Cells'!G327</f>
        <v>0.53611111111111109</v>
      </c>
      <c r="H327">
        <f>IF('3. Remove Empty Cells'!H327="","",(IF('3. Remove Empty Cells'!H327&gt;0, 100000, -88)))</f>
        <v>100000</v>
      </c>
      <c r="I327" s="4">
        <f>'3. Remove Empty Cells'!I327</f>
        <v>0.78055555555555556</v>
      </c>
      <c r="J327">
        <f>IF('3. Remove Empty Cells'!J327&lt;&gt;"",(IF('3. Remove Empty Cells'!J327&gt;0,100000,-88)),(IF(I327&lt;&gt;"",(IF(H327&gt;0,-88,100000)))))</f>
        <v>-88</v>
      </c>
    </row>
    <row r="328" spans="1:10" x14ac:dyDescent="0.2">
      <c r="A328" t="str">
        <f>'1. NOAA Data'!A328</f>
        <v>November</v>
      </c>
      <c r="B328">
        <f>'1. NOAA Data'!B328</f>
        <v>23</v>
      </c>
      <c r="C328" s="4">
        <f>'3. Remove Empty Cells'!C328</f>
        <v>5.2083333333333336E-2</v>
      </c>
      <c r="D328">
        <f>IF('3. Remove Empty Cells'!D328="","",(IF('3. Remove Empty Cells'!D328&gt;0, 100000, -88)))</f>
        <v>100000</v>
      </c>
      <c r="E328" s="4">
        <f>'3. Remove Empty Cells'!E328</f>
        <v>0.29791666666666666</v>
      </c>
      <c r="F328">
        <f>IF('3. Remove Empty Cells'!F328="","",(IF('3. Remove Empty Cells'!F328&gt;0, 100000, -88)))</f>
        <v>-88</v>
      </c>
      <c r="G328" s="4">
        <f>'3. Remove Empty Cells'!G328</f>
        <v>0.57638888888888895</v>
      </c>
      <c r="H328">
        <f>IF('3. Remove Empty Cells'!H328="","",(IF('3. Remove Empty Cells'!H328&gt;0, 100000, -88)))</f>
        <v>100000</v>
      </c>
      <c r="I328" s="4">
        <f>'3. Remove Empty Cells'!I328</f>
        <v>0.82013888888888886</v>
      </c>
      <c r="J328">
        <f>IF('3. Remove Empty Cells'!J328&lt;&gt;"",(IF('3. Remove Empty Cells'!J328&gt;0,100000,-88)),(IF(I328&lt;&gt;"",(IF(H328&gt;0,-88,100000)))))</f>
        <v>-88</v>
      </c>
    </row>
    <row r="329" spans="1:10" x14ac:dyDescent="0.2">
      <c r="A329" t="str">
        <f>'1. NOAA Data'!A329</f>
        <v>November</v>
      </c>
      <c r="B329">
        <f>'1. NOAA Data'!B329</f>
        <v>24</v>
      </c>
      <c r="C329" s="4">
        <f>'3. Remove Empty Cells'!C329</f>
        <v>9.0277777777777776E-2</v>
      </c>
      <c r="D329">
        <f>IF('3. Remove Empty Cells'!D329="","",(IF('3. Remove Empty Cells'!D329&gt;0, 100000, -88)))</f>
        <v>100000</v>
      </c>
      <c r="E329" s="4">
        <f>'3. Remove Empty Cells'!E329</f>
        <v>0.33611111111111108</v>
      </c>
      <c r="F329">
        <f>IF('3. Remove Empty Cells'!F329="","",(IF('3. Remove Empty Cells'!F329&gt;0, 100000, -88)))</f>
        <v>-88</v>
      </c>
      <c r="G329" s="4">
        <f>'3. Remove Empty Cells'!G329</f>
        <v>0.61458333333333337</v>
      </c>
      <c r="H329">
        <f>IF('3. Remove Empty Cells'!H329="","",(IF('3. Remove Empty Cells'!H329&gt;0, 100000, -88)))</f>
        <v>100000</v>
      </c>
      <c r="I329" s="4">
        <f>'3. Remove Empty Cells'!I329</f>
        <v>0.8569444444444444</v>
      </c>
      <c r="J329">
        <f>IF('3. Remove Empty Cells'!J329&lt;&gt;"",(IF('3. Remove Empty Cells'!J329&gt;0,100000,-88)),(IF(I329&lt;&gt;"",(IF(H329&gt;0,-88,100000)))))</f>
        <v>-88</v>
      </c>
    </row>
    <row r="330" spans="1:10" x14ac:dyDescent="0.2">
      <c r="A330" t="str">
        <f>'1. NOAA Data'!A330</f>
        <v>November</v>
      </c>
      <c r="B330">
        <f>'1. NOAA Data'!B330</f>
        <v>25</v>
      </c>
      <c r="C330" s="4">
        <f>'3. Remove Empty Cells'!C330</f>
        <v>0.12708333333333333</v>
      </c>
      <c r="D330">
        <f>IF('3. Remove Empty Cells'!D330="","",(IF('3. Remove Empty Cells'!D330&gt;0, 100000, -88)))</f>
        <v>100000</v>
      </c>
      <c r="E330" s="4">
        <f>'3. Remove Empty Cells'!E330</f>
        <v>0.37291666666666662</v>
      </c>
      <c r="F330">
        <f>IF('3. Remove Empty Cells'!F330="","",(IF('3. Remove Empty Cells'!F330&gt;0, 100000, -88)))</f>
        <v>-88</v>
      </c>
      <c r="G330" s="4">
        <f>'3. Remove Empty Cells'!G330</f>
        <v>0.65069444444444446</v>
      </c>
      <c r="H330">
        <f>IF('3. Remove Empty Cells'!H330="","",(IF('3. Remove Empty Cells'!H330&gt;0, 100000, -88)))</f>
        <v>100000</v>
      </c>
      <c r="I330" s="4">
        <f>'3. Remove Empty Cells'!I330</f>
        <v>0.8930555555555556</v>
      </c>
      <c r="J330">
        <f>IF('3. Remove Empty Cells'!J330&lt;&gt;"",(IF('3. Remove Empty Cells'!J330&gt;0,100000,-88)),(IF(I330&lt;&gt;"",(IF(H330&gt;0,-88,100000)))))</f>
        <v>-88</v>
      </c>
    </row>
    <row r="331" spans="1:10" x14ac:dyDescent="0.2">
      <c r="A331" t="str">
        <f>'1. NOAA Data'!A331</f>
        <v>November</v>
      </c>
      <c r="B331">
        <f>'1. NOAA Data'!B331</f>
        <v>26</v>
      </c>
      <c r="C331" s="4">
        <f>'3. Remove Empty Cells'!C331</f>
        <v>0.16319444444444445</v>
      </c>
      <c r="D331">
        <f>IF('3. Remove Empty Cells'!D331="","",(IF('3. Remove Empty Cells'!D331&gt;0, 100000, -88)))</f>
        <v>100000</v>
      </c>
      <c r="E331" s="4">
        <f>'3. Remove Empty Cells'!E331</f>
        <v>0.40833333333333338</v>
      </c>
      <c r="F331">
        <f>IF('3. Remove Empty Cells'!F331="","",(IF('3. Remove Empty Cells'!F331&gt;0, 100000, -88)))</f>
        <v>-88</v>
      </c>
      <c r="G331" s="4">
        <f>'3. Remove Empty Cells'!G331</f>
        <v>0.68680555555555556</v>
      </c>
      <c r="H331">
        <f>IF('3. Remove Empty Cells'!H331="","",(IF('3. Remove Empty Cells'!H331&gt;0, 100000, -88)))</f>
        <v>100000</v>
      </c>
      <c r="I331" s="4">
        <f>'3. Remove Empty Cells'!I331</f>
        <v>0.92847222222222225</v>
      </c>
      <c r="J331">
        <f>IF('3. Remove Empty Cells'!J331&lt;&gt;"",(IF('3. Remove Empty Cells'!J331&gt;0,100000,-88)),(IF(I331&lt;&gt;"",(IF(H331&gt;0,-88,100000)))))</f>
        <v>-88</v>
      </c>
    </row>
    <row r="332" spans="1:10" x14ac:dyDescent="0.2">
      <c r="A332" t="str">
        <f>'1. NOAA Data'!A332</f>
        <v>November</v>
      </c>
      <c r="B332">
        <f>'1. NOAA Data'!B332</f>
        <v>27</v>
      </c>
      <c r="C332" s="4">
        <f>'3. Remove Empty Cells'!C332</f>
        <v>0.19791666666666666</v>
      </c>
      <c r="D332">
        <f>IF('3. Remove Empty Cells'!D332="","",(IF('3. Remove Empty Cells'!D332&gt;0, 100000, -88)))</f>
        <v>100000</v>
      </c>
      <c r="E332" s="4">
        <f>'3. Remove Empty Cells'!E332</f>
        <v>0.44305555555555554</v>
      </c>
      <c r="F332">
        <f>IF('3. Remove Empty Cells'!F332="","",(IF('3. Remove Empty Cells'!F332&gt;0, 100000, -88)))</f>
        <v>-88</v>
      </c>
      <c r="G332" s="4">
        <f>'3. Remove Empty Cells'!G332</f>
        <v>0.72152777777777777</v>
      </c>
      <c r="H332">
        <f>IF('3. Remove Empty Cells'!H332="","",(IF('3. Remove Empty Cells'!H332&gt;0, 100000, -88)))</f>
        <v>100000</v>
      </c>
      <c r="I332" s="4">
        <f>'3. Remove Empty Cells'!I332</f>
        <v>0.96250000000000002</v>
      </c>
      <c r="J332">
        <f>IF('3. Remove Empty Cells'!J332&lt;&gt;"",(IF('3. Remove Empty Cells'!J332&gt;0,100000,-88)),(IF(I332&lt;&gt;"",(IF(H332&gt;0,-88,100000)))))</f>
        <v>-88</v>
      </c>
    </row>
    <row r="333" spans="1:10" x14ac:dyDescent="0.2">
      <c r="A333" t="str">
        <f>'1. NOAA Data'!A333</f>
        <v>November</v>
      </c>
      <c r="B333">
        <f>'1. NOAA Data'!B333</f>
        <v>28</v>
      </c>
      <c r="C333" s="4">
        <f>'3. Remove Empty Cells'!C333</f>
        <v>0.23333333333333331</v>
      </c>
      <c r="D333">
        <f>IF('3. Remove Empty Cells'!D333="","",(IF('3. Remove Empty Cells'!D333&gt;0, 100000, -88)))</f>
        <v>100000</v>
      </c>
      <c r="E333" s="4">
        <f>'3. Remove Empty Cells'!E333</f>
        <v>0.4777777777777778</v>
      </c>
      <c r="F333">
        <f>IF('3. Remove Empty Cells'!F333="","",(IF('3. Remove Empty Cells'!F333&gt;0, 100000, -88)))</f>
        <v>-88</v>
      </c>
      <c r="G333" s="4">
        <f>'3. Remove Empty Cells'!G333</f>
        <v>0.75694444444444453</v>
      </c>
      <c r="H333">
        <f>IF('3. Remove Empty Cells'!H333="","",(IF('3. Remove Empty Cells'!H333&gt;0, 100000, -88)))</f>
        <v>100000</v>
      </c>
      <c r="I333" s="4">
        <f>'3. Remove Empty Cells'!I333</f>
        <v>0.99722222222222223</v>
      </c>
      <c r="J333">
        <f>IF('3. Remove Empty Cells'!J333&lt;&gt;"",(IF('3. Remove Empty Cells'!J333&gt;0,100000,-88)),(IF(I333&lt;&gt;"",(IF(H333&gt;0,-88,100000)))))</f>
        <v>-88</v>
      </c>
    </row>
    <row r="334" spans="1:10" x14ac:dyDescent="0.2">
      <c r="A334" t="str">
        <f>'1. NOAA Data'!A334</f>
        <v>November</v>
      </c>
      <c r="B334">
        <f>'1. NOAA Data'!B334</f>
        <v>29</v>
      </c>
      <c r="C334" s="4">
        <f>'3. Remove Empty Cells'!C334</f>
        <v>0.26874999999999999</v>
      </c>
      <c r="D334">
        <f>IF('3. Remove Empty Cells'!D334="","",(IF('3. Remove Empty Cells'!D334&gt;0, 100000, -88)))</f>
        <v>100000</v>
      </c>
      <c r="E334" s="4">
        <f>'3. Remove Empty Cells'!E334</f>
        <v>0.51250000000000007</v>
      </c>
      <c r="F334">
        <f>IF('3. Remove Empty Cells'!F334="","",(IF('3. Remove Empty Cells'!F334&gt;0, 100000, -88)))</f>
        <v>-88</v>
      </c>
      <c r="G334" s="4">
        <f>'3. Remove Empty Cells'!G334</f>
        <v>0.79236111111111107</v>
      </c>
      <c r="H334">
        <f>IF('3. Remove Empty Cells'!H334="","",(IF('3. Remove Empty Cells'!H334&gt;0, 100000, -88)))</f>
        <v>100000</v>
      </c>
      <c r="I334" s="4" t="str">
        <f>'3. Remove Empty Cells'!I334</f>
        <v/>
      </c>
      <c r="J334" t="b">
        <f>IF('3. Remove Empty Cells'!J334&lt;&gt;"",(IF('3. Remove Empty Cells'!J334&gt;0,100000,-88)),(IF(I334&lt;&gt;"",(IF(H334&gt;0,-88,100000)))))</f>
        <v>0</v>
      </c>
    </row>
    <row r="335" spans="1:10" x14ac:dyDescent="0.2">
      <c r="A335" t="str">
        <f>'1. NOAA Data'!A335</f>
        <v>November</v>
      </c>
      <c r="B335">
        <f>'1. NOAA Data'!B335</f>
        <v>30</v>
      </c>
      <c r="C335" s="4">
        <f>'3. Remove Empty Cells'!C335</f>
        <v>3.1944444444444449E-2</v>
      </c>
      <c r="D335">
        <f>IF('3. Remove Empty Cells'!D335="","",(IF('3. Remove Empty Cells'!D335&gt;0, 100000, -88)))</f>
        <v>-88</v>
      </c>
      <c r="E335" s="4">
        <f>'3. Remove Empty Cells'!E335</f>
        <v>0.30555555555555552</v>
      </c>
      <c r="F335">
        <f>IF('3. Remove Empty Cells'!F335="","",(IF('3. Remove Empty Cells'!F335&gt;0, 100000, -88)))</f>
        <v>100000</v>
      </c>
      <c r="G335" s="4">
        <f>'3. Remove Empty Cells'!G335</f>
        <v>0.54722222222222217</v>
      </c>
      <c r="H335">
        <f>IF('3. Remove Empty Cells'!H335="","",(IF('3. Remove Empty Cells'!H335&gt;0, 100000, -88)))</f>
        <v>-88</v>
      </c>
      <c r="I335" s="4">
        <f>'3. Remove Empty Cells'!I335</f>
        <v>0.82847222222222217</v>
      </c>
      <c r="J335">
        <f>IF('3. Remove Empty Cells'!J335&lt;&gt;"",(IF('3. Remove Empty Cells'!J335&gt;0,100000,-88)),(IF(I335&lt;&gt;"",(IF(H335&gt;0,-88,100000)))))</f>
        <v>100000</v>
      </c>
    </row>
    <row r="336" spans="1:10" x14ac:dyDescent="0.2">
      <c r="A336" t="str">
        <f>'1. NOAA Data'!A336</f>
        <v>December</v>
      </c>
      <c r="B336">
        <f>'1. NOAA Data'!B336</f>
        <v>1</v>
      </c>
      <c r="C336" s="4">
        <f>'3. Remove Empty Cells'!C336</f>
        <v>6.7361111111111108E-2</v>
      </c>
      <c r="D336">
        <f>IF('3. Remove Empty Cells'!D336="","",(IF('3. Remove Empty Cells'!D336&gt;0, 100000, -88)))</f>
        <v>-88</v>
      </c>
      <c r="E336" s="4">
        <f>'3. Remove Empty Cells'!E336</f>
        <v>0.3430555555555555</v>
      </c>
      <c r="F336">
        <f>IF('3. Remove Empty Cells'!F336="","",(IF('3. Remove Empty Cells'!F336&gt;0, 100000, -88)))</f>
        <v>100000</v>
      </c>
      <c r="G336" s="4">
        <f>'3. Remove Empty Cells'!G336</f>
        <v>0.58333333333333337</v>
      </c>
      <c r="H336">
        <f>IF('3. Remove Empty Cells'!H336="","",(IF('3. Remove Empty Cells'!H336&gt;0, 100000, -88)))</f>
        <v>-88</v>
      </c>
      <c r="I336" s="4">
        <f>'3. Remove Empty Cells'!I336</f>
        <v>0.8652777777777777</v>
      </c>
      <c r="J336">
        <f>IF('3. Remove Empty Cells'!J336&lt;&gt;"",(IF('3. Remove Empty Cells'!J336&gt;0,100000,-88)),(IF(I336&lt;&gt;"",(IF(H336&gt;0,-88,100000)))))</f>
        <v>100000</v>
      </c>
    </row>
    <row r="337" spans="1:10" x14ac:dyDescent="0.2">
      <c r="A337" t="str">
        <f>'1. NOAA Data'!A337</f>
        <v>December</v>
      </c>
      <c r="B337">
        <f>'1. NOAA Data'!B337</f>
        <v>2</v>
      </c>
      <c r="C337" s="4">
        <f>'3. Remove Empty Cells'!C337</f>
        <v>0.10347222222222223</v>
      </c>
      <c r="D337">
        <f>IF('3. Remove Empty Cells'!D337="","",(IF('3. Remove Empty Cells'!D337&gt;0, 100000, -88)))</f>
        <v>-88</v>
      </c>
      <c r="E337" s="4">
        <f>'3. Remove Empty Cells'!E337</f>
        <v>0.38194444444444442</v>
      </c>
      <c r="F337">
        <f>IF('3. Remove Empty Cells'!F337="","",(IF('3. Remove Empty Cells'!F337&gt;0, 100000, -88)))</f>
        <v>100000</v>
      </c>
      <c r="G337" s="4">
        <f>'3. Remove Empty Cells'!G337</f>
        <v>0.62013888888888891</v>
      </c>
      <c r="H337">
        <f>IF('3. Remove Empty Cells'!H337="","",(IF('3. Remove Empty Cells'!H337&gt;0, 100000, -88)))</f>
        <v>-88</v>
      </c>
      <c r="I337" s="4">
        <f>'3. Remove Empty Cells'!I337</f>
        <v>0.90347222222222223</v>
      </c>
      <c r="J337">
        <f>IF('3. Remove Empty Cells'!J337&lt;&gt;"",(IF('3. Remove Empty Cells'!J337&gt;0,100000,-88)),(IF(I337&lt;&gt;"",(IF(H337&gt;0,-88,100000)))))</f>
        <v>100000</v>
      </c>
    </row>
    <row r="338" spans="1:10" x14ac:dyDescent="0.2">
      <c r="A338" t="str">
        <f>'1. NOAA Data'!A338</f>
        <v>December</v>
      </c>
      <c r="B338">
        <f>'1. NOAA Data'!B338</f>
        <v>3</v>
      </c>
      <c r="C338" s="4">
        <f>'3. Remove Empty Cells'!C338</f>
        <v>0.14027777777777778</v>
      </c>
      <c r="D338">
        <f>IF('3. Remove Empty Cells'!D338="","",(IF('3. Remove Empty Cells'!D338&gt;0, 100000, -88)))</f>
        <v>-88</v>
      </c>
      <c r="E338" s="4">
        <f>'3. Remove Empty Cells'!E338</f>
        <v>0.42083333333333334</v>
      </c>
      <c r="F338">
        <f>IF('3. Remove Empty Cells'!F338="","",(IF('3. Remove Empty Cells'!F338&gt;0, 100000, -88)))</f>
        <v>100000</v>
      </c>
      <c r="G338" s="4">
        <f>'3. Remove Empty Cells'!G338</f>
        <v>0.65763888888888888</v>
      </c>
      <c r="H338">
        <f>IF('3. Remove Empty Cells'!H338="","",(IF('3. Remove Empty Cells'!H338&gt;0, 100000, -88)))</f>
        <v>-88</v>
      </c>
      <c r="I338" s="4">
        <f>'3. Remove Empty Cells'!I338</f>
        <v>0.94097222222222221</v>
      </c>
      <c r="J338">
        <f>IF('3. Remove Empty Cells'!J338&lt;&gt;"",(IF('3. Remove Empty Cells'!J338&gt;0,100000,-88)),(IF(I338&lt;&gt;"",(IF(H338&gt;0,-88,100000)))))</f>
        <v>100000</v>
      </c>
    </row>
    <row r="339" spans="1:10" x14ac:dyDescent="0.2">
      <c r="A339" t="str">
        <f>'1. NOAA Data'!A339</f>
        <v>December</v>
      </c>
      <c r="B339">
        <f>'1. NOAA Data'!B339</f>
        <v>4</v>
      </c>
      <c r="C339" s="4">
        <f>'3. Remove Empty Cells'!C339</f>
        <v>0.1763888888888889</v>
      </c>
      <c r="D339">
        <f>IF('3. Remove Empty Cells'!D339="","",(IF('3. Remove Empty Cells'!D339&gt;0, 100000, -88)))</f>
        <v>-88</v>
      </c>
      <c r="E339" s="4">
        <f>'3. Remove Empty Cells'!E339</f>
        <v>0.45902777777777781</v>
      </c>
      <c r="F339">
        <f>IF('3. Remove Empty Cells'!F339="","",(IF('3. Remove Empty Cells'!F339&gt;0, 100000, -88)))</f>
        <v>100000</v>
      </c>
      <c r="G339" s="4">
        <f>'3. Remove Empty Cells'!G339</f>
        <v>0.69444444444444453</v>
      </c>
      <c r="H339">
        <f>IF('3. Remove Empty Cells'!H339="","",(IF('3. Remove Empty Cells'!H339&gt;0, 100000, -88)))</f>
        <v>-88</v>
      </c>
      <c r="I339" s="4">
        <f>'3. Remove Empty Cells'!I339</f>
        <v>0.97638888888888886</v>
      </c>
      <c r="J339">
        <f>IF('3. Remove Empty Cells'!J339&lt;&gt;"",(IF('3. Remove Empty Cells'!J339&gt;0,100000,-88)),(IF(I339&lt;&gt;"",(IF(H339&gt;0,-88,100000)))))</f>
        <v>100000</v>
      </c>
    </row>
    <row r="340" spans="1:10" x14ac:dyDescent="0.2">
      <c r="A340" t="str">
        <f>'1. NOAA Data'!A340</f>
        <v>December</v>
      </c>
      <c r="B340">
        <f>'1. NOAA Data'!B340</f>
        <v>5</v>
      </c>
      <c r="C340" s="4">
        <f>'3. Remove Empty Cells'!C340</f>
        <v>0.21249999999999999</v>
      </c>
      <c r="D340">
        <f>IF('3. Remove Empty Cells'!D340="","",(IF('3. Remove Empty Cells'!D340&gt;0, 100000, -88)))</f>
        <v>-88</v>
      </c>
      <c r="E340" s="4">
        <f>'3. Remove Empty Cells'!E340</f>
        <v>0.49513888888888885</v>
      </c>
      <c r="F340">
        <f>IF('3. Remove Empty Cells'!F340="","",(IF('3. Remove Empty Cells'!F340&gt;0, 100000, -88)))</f>
        <v>100000</v>
      </c>
      <c r="G340" s="4">
        <f>'3. Remove Empty Cells'!G340</f>
        <v>0.72986111111111107</v>
      </c>
      <c r="H340">
        <f>IF('3. Remove Empty Cells'!H340="","",(IF('3. Remove Empty Cells'!H340&gt;0, 100000, -88)))</f>
        <v>-88</v>
      </c>
      <c r="I340" s="4" t="str">
        <f>'3. Remove Empty Cells'!I340</f>
        <v/>
      </c>
      <c r="J340" t="b">
        <f>IF('3. Remove Empty Cells'!J340&lt;&gt;"",(IF('3. Remove Empty Cells'!J340&gt;0,100000,-88)),(IF(I340&lt;&gt;"",(IF(H340&gt;0,-88,100000)))))</f>
        <v>0</v>
      </c>
    </row>
    <row r="341" spans="1:10" x14ac:dyDescent="0.2">
      <c r="A341" t="str">
        <f>'1. NOAA Data'!A341</f>
        <v>December</v>
      </c>
      <c r="B341">
        <f>'1. NOAA Data'!B341</f>
        <v>6</v>
      </c>
      <c r="C341" s="4">
        <f>'3. Remove Empty Cells'!C341</f>
        <v>1.0416666666666666E-2</v>
      </c>
      <c r="D341">
        <f>IF('3. Remove Empty Cells'!D341="","",(IF('3. Remove Empty Cells'!D341&gt;0, 100000, -88)))</f>
        <v>100000</v>
      </c>
      <c r="E341" s="4">
        <f>'3. Remove Empty Cells'!E341</f>
        <v>0.24583333333333335</v>
      </c>
      <c r="F341">
        <f>IF('3. Remove Empty Cells'!F341="","",(IF('3. Remove Empty Cells'!F341&gt;0, 100000, -88)))</f>
        <v>-88</v>
      </c>
      <c r="G341" s="4">
        <f>'3. Remove Empty Cells'!G341</f>
        <v>0.52847222222222223</v>
      </c>
      <c r="H341">
        <f>IF('3. Remove Empty Cells'!H341="","",(IF('3. Remove Empty Cells'!H341&gt;0, 100000, -88)))</f>
        <v>100000</v>
      </c>
      <c r="I341" s="4">
        <f>'3. Remove Empty Cells'!I341</f>
        <v>0.76388888888888884</v>
      </c>
      <c r="J341">
        <f>IF('3. Remove Empty Cells'!J341&lt;&gt;"",(IF('3. Remove Empty Cells'!J341&gt;0,100000,-88)),(IF(I341&lt;&gt;"",(IF(H341&gt;0,-88,100000)))))</f>
        <v>-88</v>
      </c>
    </row>
    <row r="342" spans="1:10" x14ac:dyDescent="0.2">
      <c r="A342" t="str">
        <f>'1. NOAA Data'!A342</f>
        <v>December</v>
      </c>
      <c r="B342">
        <f>'1. NOAA Data'!B342</f>
        <v>7</v>
      </c>
      <c r="C342" s="4">
        <f>'3. Remove Empty Cells'!C342</f>
        <v>4.1666666666666664E-2</v>
      </c>
      <c r="D342">
        <f>IF('3. Remove Empty Cells'!D342="","",(IF('3. Remove Empty Cells'!D342&gt;0, 100000, -88)))</f>
        <v>100000</v>
      </c>
      <c r="E342" s="4">
        <f>'3. Remove Empty Cells'!E342</f>
        <v>0.27777777777777779</v>
      </c>
      <c r="F342">
        <f>IF('3. Remove Empty Cells'!F342="","",(IF('3. Remove Empty Cells'!F342&gt;0, 100000, -88)))</f>
        <v>-88</v>
      </c>
      <c r="G342" s="4">
        <f>'3. Remove Empty Cells'!G342</f>
        <v>0.55972222222222223</v>
      </c>
      <c r="H342">
        <f>IF('3. Remove Empty Cells'!H342="","",(IF('3. Remove Empty Cells'!H342&gt;0, 100000, -88)))</f>
        <v>100000</v>
      </c>
      <c r="I342" s="4">
        <f>'3. Remove Empty Cells'!I342</f>
        <v>0.79583333333333339</v>
      </c>
      <c r="J342">
        <f>IF('3. Remove Empty Cells'!J342&lt;&gt;"",(IF('3. Remove Empty Cells'!J342&gt;0,100000,-88)),(IF(I342&lt;&gt;"",(IF(H342&gt;0,-88,100000)))))</f>
        <v>-88</v>
      </c>
    </row>
    <row r="343" spans="1:10" x14ac:dyDescent="0.2">
      <c r="A343" t="str">
        <f>'1. NOAA Data'!A343</f>
        <v>December</v>
      </c>
      <c r="B343">
        <f>'1. NOAA Data'!B343</f>
        <v>8</v>
      </c>
      <c r="C343" s="4">
        <f>'3. Remove Empty Cells'!C343</f>
        <v>7.0833333333333331E-2</v>
      </c>
      <c r="D343">
        <f>IF('3. Remove Empty Cells'!D343="","",(IF('3. Remove Empty Cells'!D343&gt;0, 100000, -88)))</f>
        <v>100000</v>
      </c>
      <c r="E343" s="4">
        <f>'3. Remove Empty Cells'!E343</f>
        <v>0.30833333333333335</v>
      </c>
      <c r="F343">
        <f>IF('3. Remove Empty Cells'!F343="","",(IF('3. Remove Empty Cells'!F343&gt;0, 100000, -88)))</f>
        <v>-88</v>
      </c>
      <c r="G343" s="4">
        <f>'3. Remove Empty Cells'!G343</f>
        <v>0.58958333333333335</v>
      </c>
      <c r="H343">
        <f>IF('3. Remove Empty Cells'!H343="","",(IF('3. Remove Empty Cells'!H343&gt;0, 100000, -88)))</f>
        <v>100000</v>
      </c>
      <c r="I343" s="4">
        <f>'3. Remove Empty Cells'!I343</f>
        <v>0.8256944444444444</v>
      </c>
      <c r="J343">
        <f>IF('3. Remove Empty Cells'!J343&lt;&gt;"",(IF('3. Remove Empty Cells'!J343&gt;0,100000,-88)),(IF(I343&lt;&gt;"",(IF(H343&gt;0,-88,100000)))))</f>
        <v>-88</v>
      </c>
    </row>
    <row r="344" spans="1:10" x14ac:dyDescent="0.2">
      <c r="A344" t="str">
        <f>'1. NOAA Data'!A344</f>
        <v>December</v>
      </c>
      <c r="B344">
        <f>'1. NOAA Data'!B344</f>
        <v>9</v>
      </c>
      <c r="C344" s="4">
        <f>'3. Remove Empty Cells'!C344</f>
        <v>9.930555555555555E-2</v>
      </c>
      <c r="D344">
        <f>IF('3. Remove Empty Cells'!D344="","",(IF('3. Remove Empty Cells'!D344&gt;0, 100000, -88)))</f>
        <v>100000</v>
      </c>
      <c r="E344" s="4">
        <f>'3. Remove Empty Cells'!E344</f>
        <v>0.33749999999999997</v>
      </c>
      <c r="F344">
        <f>IF('3. Remove Empty Cells'!F344="","",(IF('3. Remove Empty Cells'!F344&gt;0, 100000, -88)))</f>
        <v>-88</v>
      </c>
      <c r="G344" s="4">
        <f>'3. Remove Empty Cells'!G344</f>
        <v>0.61805555555555558</v>
      </c>
      <c r="H344">
        <f>IF('3. Remove Empty Cells'!H344="","",(IF('3. Remove Empty Cells'!H344&gt;0, 100000, -88)))</f>
        <v>100000</v>
      </c>
      <c r="I344" s="4">
        <f>'3. Remove Empty Cells'!I344</f>
        <v>0.85486111111111107</v>
      </c>
      <c r="J344">
        <f>IF('3. Remove Empty Cells'!J344&lt;&gt;"",(IF('3. Remove Empty Cells'!J344&gt;0,100000,-88)),(IF(I344&lt;&gt;"",(IF(H344&gt;0,-88,100000)))))</f>
        <v>-88</v>
      </c>
    </row>
    <row r="345" spans="1:10" x14ac:dyDescent="0.2">
      <c r="A345" t="str">
        <f>'1. NOAA Data'!A345</f>
        <v>December</v>
      </c>
      <c r="B345">
        <f>'1. NOAA Data'!B345</f>
        <v>10</v>
      </c>
      <c r="C345" s="4">
        <f>'3. Remove Empty Cells'!C345</f>
        <v>0.12638888888888888</v>
      </c>
      <c r="D345">
        <f>IF('3. Remove Empty Cells'!D345="","",(IF('3. Remove Empty Cells'!D345&gt;0, 100000, -88)))</f>
        <v>100000</v>
      </c>
      <c r="E345" s="4">
        <f>'3. Remove Empty Cells'!E345</f>
        <v>0.3659722222222222</v>
      </c>
      <c r="F345">
        <f>IF('3. Remove Empty Cells'!F345="","",(IF('3. Remove Empty Cells'!F345&gt;0, 100000, -88)))</f>
        <v>-88</v>
      </c>
      <c r="G345" s="4">
        <f>'3. Remove Empty Cells'!G345</f>
        <v>0.64583333333333337</v>
      </c>
      <c r="H345">
        <f>IF('3. Remove Empty Cells'!H345="","",(IF('3. Remove Empty Cells'!H345&gt;0, 100000, -88)))</f>
        <v>100000</v>
      </c>
      <c r="I345" s="4">
        <f>'3. Remove Empty Cells'!I345</f>
        <v>0.8833333333333333</v>
      </c>
      <c r="J345">
        <f>IF('3. Remove Empty Cells'!J345&lt;&gt;"",(IF('3. Remove Empty Cells'!J345&gt;0,100000,-88)),(IF(I345&lt;&gt;"",(IF(H345&gt;0,-88,100000)))))</f>
        <v>-88</v>
      </c>
    </row>
    <row r="346" spans="1:10" x14ac:dyDescent="0.2">
      <c r="A346" t="str">
        <f>'1. NOAA Data'!A346</f>
        <v>December</v>
      </c>
      <c r="B346">
        <f>'1. NOAA Data'!B346</f>
        <v>11</v>
      </c>
      <c r="C346" s="4">
        <f>'3. Remove Empty Cells'!C346</f>
        <v>0.15347222222222223</v>
      </c>
      <c r="D346">
        <f>IF('3. Remove Empty Cells'!D346="","",(IF('3. Remove Empty Cells'!D346&gt;0, 100000, -88)))</f>
        <v>100000</v>
      </c>
      <c r="E346" s="4">
        <f>'3. Remove Empty Cells'!E346</f>
        <v>0.39444444444444443</v>
      </c>
      <c r="F346">
        <f>IF('3. Remove Empty Cells'!F346="","",(IF('3. Remove Empty Cells'!F346&gt;0, 100000, -88)))</f>
        <v>-88</v>
      </c>
      <c r="G346" s="4">
        <f>'3. Remove Empty Cells'!G346</f>
        <v>0.67361111111111116</v>
      </c>
      <c r="H346">
        <f>IF('3. Remove Empty Cells'!H346="","",(IF('3. Remove Empty Cells'!H346&gt;0, 100000, -88)))</f>
        <v>100000</v>
      </c>
      <c r="I346" s="4">
        <f>'3. Remove Empty Cells'!I346</f>
        <v>0.91180555555555554</v>
      </c>
      <c r="J346">
        <f>IF('3. Remove Empty Cells'!J346&lt;&gt;"",(IF('3. Remove Empty Cells'!J346&gt;0,100000,-88)),(IF(I346&lt;&gt;"",(IF(H346&gt;0,-88,100000)))))</f>
        <v>-88</v>
      </c>
    </row>
    <row r="347" spans="1:10" x14ac:dyDescent="0.2">
      <c r="A347" t="str">
        <f>'1. NOAA Data'!A347</f>
        <v>December</v>
      </c>
      <c r="B347">
        <f>'1. NOAA Data'!B347</f>
        <v>12</v>
      </c>
      <c r="C347" s="4">
        <f>'3. Remove Empty Cells'!C347</f>
        <v>0.18055555555555555</v>
      </c>
      <c r="D347">
        <f>IF('3. Remove Empty Cells'!D347="","",(IF('3. Remove Empty Cells'!D347&gt;0, 100000, -88)))</f>
        <v>100000</v>
      </c>
      <c r="E347" s="4">
        <f>'3. Remove Empty Cells'!E347</f>
        <v>0.42291666666666666</v>
      </c>
      <c r="F347">
        <f>IF('3. Remove Empty Cells'!F347="","",(IF('3. Remove Empty Cells'!F347&gt;0, 100000, -88)))</f>
        <v>-88</v>
      </c>
      <c r="G347" s="4">
        <f>'3. Remove Empty Cells'!G347</f>
        <v>0.70138888888888884</v>
      </c>
      <c r="H347">
        <f>IF('3. Remove Empty Cells'!H347="","",(IF('3. Remove Empty Cells'!H347&gt;0, 100000, -88)))</f>
        <v>100000</v>
      </c>
      <c r="I347" s="4">
        <f>'3. Remove Empty Cells'!I347</f>
        <v>0.94027777777777777</v>
      </c>
      <c r="J347">
        <f>IF('3. Remove Empty Cells'!J347&lt;&gt;"",(IF('3. Remove Empty Cells'!J347&gt;0,100000,-88)),(IF(I347&lt;&gt;"",(IF(H347&gt;0,-88,100000)))))</f>
        <v>-88</v>
      </c>
    </row>
    <row r="348" spans="1:10" x14ac:dyDescent="0.2">
      <c r="A348" t="str">
        <f>'1. NOAA Data'!A348</f>
        <v>December</v>
      </c>
      <c r="B348">
        <f>'1. NOAA Data'!B348</f>
        <v>13</v>
      </c>
      <c r="C348" s="4">
        <f>'3. Remove Empty Cells'!C348</f>
        <v>0.20833333333333334</v>
      </c>
      <c r="D348">
        <f>IF('3. Remove Empty Cells'!D348="","",(IF('3. Remove Empty Cells'!D348&gt;0, 100000, -88)))</f>
        <v>100000</v>
      </c>
      <c r="E348" s="4">
        <f>'3. Remove Empty Cells'!E348</f>
        <v>0.45208333333333334</v>
      </c>
      <c r="F348">
        <f>IF('3. Remove Empty Cells'!F348="","",(IF('3. Remove Empty Cells'!F348&gt;0, 100000, -88)))</f>
        <v>-88</v>
      </c>
      <c r="G348" s="4">
        <f>'3. Remove Empty Cells'!G348</f>
        <v>0.72986111111111107</v>
      </c>
      <c r="H348">
        <f>IF('3. Remove Empty Cells'!H348="","",(IF('3. Remove Empty Cells'!H348&gt;0, 100000, -88)))</f>
        <v>100000</v>
      </c>
      <c r="I348" s="4">
        <f>'3. Remove Empty Cells'!I348</f>
        <v>0.96944444444444444</v>
      </c>
      <c r="J348">
        <f>IF('3. Remove Empty Cells'!J348&lt;&gt;"",(IF('3. Remove Empty Cells'!J348&gt;0,100000,-88)),(IF(I348&lt;&gt;"",(IF(H348&gt;0,-88,100000)))))</f>
        <v>-88</v>
      </c>
    </row>
    <row r="349" spans="1:10" x14ac:dyDescent="0.2">
      <c r="A349" t="str">
        <f>'1. NOAA Data'!A349</f>
        <v>December</v>
      </c>
      <c r="B349">
        <f>'1. NOAA Data'!B349</f>
        <v>14</v>
      </c>
      <c r="C349" s="4">
        <f>'3. Remove Empty Cells'!C349</f>
        <v>0.23819444444444446</v>
      </c>
      <c r="D349">
        <f>IF('3. Remove Empty Cells'!D349="","",(IF('3. Remove Empty Cells'!D349&gt;0, 100000, -88)))</f>
        <v>100000</v>
      </c>
      <c r="E349" s="4">
        <f>'3. Remove Empty Cells'!E349</f>
        <v>0.4826388888888889</v>
      </c>
      <c r="F349">
        <f>IF('3. Remove Empty Cells'!F349="","",(IF('3. Remove Empty Cells'!F349&gt;0, 100000, -88)))</f>
        <v>-88</v>
      </c>
      <c r="G349" s="4">
        <f>'3. Remove Empty Cells'!G349</f>
        <v>0.76041666666666663</v>
      </c>
      <c r="H349">
        <f>IF('3. Remove Empty Cells'!H349="","",(IF('3. Remove Empty Cells'!H349&gt;0, 100000, -88)))</f>
        <v>100000</v>
      </c>
      <c r="I349" s="4" t="str">
        <f>'3. Remove Empty Cells'!I349</f>
        <v/>
      </c>
      <c r="J349" t="b">
        <f>IF('3. Remove Empty Cells'!J349&lt;&gt;"",(IF('3. Remove Empty Cells'!J349&gt;0,100000,-88)),(IF(I349&lt;&gt;"",(IF(H349&gt;0,-88,100000)))))</f>
        <v>0</v>
      </c>
    </row>
    <row r="350" spans="1:10" x14ac:dyDescent="0.2">
      <c r="A350" t="str">
        <f>'1. NOAA Data'!A350</f>
        <v>December</v>
      </c>
      <c r="B350">
        <f>'1. NOAA Data'!B350</f>
        <v>15</v>
      </c>
      <c r="C350" s="4">
        <f>'3. Remove Empty Cells'!C350</f>
        <v>6.9444444444444447E-4</v>
      </c>
      <c r="D350">
        <f>IF('3. Remove Empty Cells'!D350="","",(IF('3. Remove Empty Cells'!D350&gt;0, 100000, -88)))</f>
        <v>-88</v>
      </c>
      <c r="E350" s="4">
        <f>'3. Remove Empty Cells'!E350</f>
        <v>0.27083333333333331</v>
      </c>
      <c r="F350">
        <f>IF('3. Remove Empty Cells'!F350="","",(IF('3. Remove Empty Cells'!F350&gt;0, 100000, -88)))</f>
        <v>100000</v>
      </c>
      <c r="G350" s="4">
        <f>'3. Remove Empty Cells'!G350</f>
        <v>0.51597222222222217</v>
      </c>
      <c r="H350">
        <f>IF('3. Remove Empty Cells'!H350="","",(IF('3. Remove Empty Cells'!H350&gt;0, 100000, -88)))</f>
        <v>-88</v>
      </c>
      <c r="I350" s="4">
        <f>'3. Remove Empty Cells'!I350</f>
        <v>0.79375000000000007</v>
      </c>
      <c r="J350">
        <f>IF('3. Remove Empty Cells'!J350&lt;&gt;"",(IF('3. Remove Empty Cells'!J350&gt;0,100000,-88)),(IF(I350&lt;&gt;"",(IF(H350&gt;0,-88,100000)))))</f>
        <v>100000</v>
      </c>
    </row>
    <row r="351" spans="1:10" x14ac:dyDescent="0.2">
      <c r="A351" t="str">
        <f>'1. NOAA Data'!A351</f>
        <v>December</v>
      </c>
      <c r="B351">
        <f>'1. NOAA Data'!B351</f>
        <v>16</v>
      </c>
      <c r="C351" s="4">
        <f>'3. Remove Empty Cells'!C351</f>
        <v>3.4027777777777775E-2</v>
      </c>
      <c r="D351">
        <f>IF('3. Remove Empty Cells'!D351="","",(IF('3. Remove Empty Cells'!D351&gt;0, 100000, -88)))</f>
        <v>-88</v>
      </c>
      <c r="E351" s="4">
        <f>'3. Remove Empty Cells'!E351</f>
        <v>0.30624999999999997</v>
      </c>
      <c r="F351">
        <f>IF('3. Remove Empty Cells'!F351="","",(IF('3. Remove Empty Cells'!F351&gt;0, 100000, -88)))</f>
        <v>100000</v>
      </c>
      <c r="G351" s="4">
        <f>'3. Remove Empty Cells'!G351</f>
        <v>0.55138888888888882</v>
      </c>
      <c r="H351">
        <f>IF('3. Remove Empty Cells'!H351="","",(IF('3. Remove Empty Cells'!H351&gt;0, 100000, -88)))</f>
        <v>-88</v>
      </c>
      <c r="I351" s="4">
        <f>'3. Remove Empty Cells'!I351</f>
        <v>0.82986111111111116</v>
      </c>
      <c r="J351">
        <f>IF('3. Remove Empty Cells'!J351&lt;&gt;"",(IF('3. Remove Empty Cells'!J351&gt;0,100000,-88)),(IF(I351&lt;&gt;"",(IF(H351&gt;0,-88,100000)))))</f>
        <v>100000</v>
      </c>
    </row>
    <row r="352" spans="1:10" x14ac:dyDescent="0.2">
      <c r="A352" t="str">
        <f>'1. NOAA Data'!A352</f>
        <v>December</v>
      </c>
      <c r="B352">
        <f>'1. NOAA Data'!B352</f>
        <v>17</v>
      </c>
      <c r="C352" s="4">
        <f>'3. Remove Empty Cells'!C352</f>
        <v>7.0833333333333331E-2</v>
      </c>
      <c r="D352">
        <f>IF('3. Remove Empty Cells'!D352="","",(IF('3. Remove Empty Cells'!D352&gt;0, 100000, -88)))</f>
        <v>-88</v>
      </c>
      <c r="E352" s="4">
        <f>'3. Remove Empty Cells'!E352</f>
        <v>0.34652777777777777</v>
      </c>
      <c r="F352">
        <f>IF('3. Remove Empty Cells'!F352="","",(IF('3. Remove Empty Cells'!F352&gt;0, 100000, -88)))</f>
        <v>100000</v>
      </c>
      <c r="G352" s="4">
        <f>'3. Remove Empty Cells'!G352</f>
        <v>0.59027777777777779</v>
      </c>
      <c r="H352">
        <f>IF('3. Remove Empty Cells'!H352="","",(IF('3. Remove Empty Cells'!H352&gt;0, 100000, -88)))</f>
        <v>-88</v>
      </c>
      <c r="I352" s="4">
        <f>'3. Remove Empty Cells'!I352</f>
        <v>0.86944444444444446</v>
      </c>
      <c r="J352">
        <f>IF('3. Remove Empty Cells'!J352&lt;&gt;"",(IF('3. Remove Empty Cells'!J352&gt;0,100000,-88)),(IF(I352&lt;&gt;"",(IF(H352&gt;0,-88,100000)))))</f>
        <v>100000</v>
      </c>
    </row>
    <row r="353" spans="1:10" x14ac:dyDescent="0.2">
      <c r="A353" t="str">
        <f>'1. NOAA Data'!A353</f>
        <v>December</v>
      </c>
      <c r="B353">
        <f>'1. NOAA Data'!B353</f>
        <v>18</v>
      </c>
      <c r="C353" s="4">
        <f>'3. Remove Empty Cells'!C353</f>
        <v>0.1111111111111111</v>
      </c>
      <c r="D353">
        <f>IF('3. Remove Empty Cells'!D353="","",(IF('3. Remove Empty Cells'!D353&gt;0, 100000, -88)))</f>
        <v>-88</v>
      </c>
      <c r="E353" s="4">
        <f>'3. Remove Empty Cells'!E353</f>
        <v>0.39027777777777778</v>
      </c>
      <c r="F353">
        <f>IF('3. Remove Empty Cells'!F353="","",(IF('3. Remove Empty Cells'!F353&gt;0, 100000, -88)))</f>
        <v>100000</v>
      </c>
      <c r="G353" s="4">
        <f>'3. Remove Empty Cells'!G353</f>
        <v>0.63263888888888886</v>
      </c>
      <c r="H353">
        <f>IF('3. Remove Empty Cells'!H353="","",(IF('3. Remove Empty Cells'!H353&gt;0, 100000, -88)))</f>
        <v>-88</v>
      </c>
      <c r="I353" s="4">
        <f>'3. Remove Empty Cells'!I353</f>
        <v>0.91180555555555554</v>
      </c>
      <c r="J353">
        <f>IF('3. Remove Empty Cells'!J353&lt;&gt;"",(IF('3. Remove Empty Cells'!J353&gt;0,100000,-88)),(IF(I353&lt;&gt;"",(IF(H353&gt;0,-88,100000)))))</f>
        <v>100000</v>
      </c>
    </row>
    <row r="354" spans="1:10" x14ac:dyDescent="0.2">
      <c r="A354" t="str">
        <f>'1. NOAA Data'!A354</f>
        <v>December</v>
      </c>
      <c r="B354">
        <f>'1. NOAA Data'!B354</f>
        <v>19</v>
      </c>
      <c r="C354" s="4">
        <f>'3. Remove Empty Cells'!C354</f>
        <v>0.15416666666666667</v>
      </c>
      <c r="D354">
        <f>IF('3. Remove Empty Cells'!D354="","",(IF('3. Remove Empty Cells'!D354&gt;0, 100000, -88)))</f>
        <v>-88</v>
      </c>
      <c r="E354" s="4">
        <f>'3. Remove Empty Cells'!E354</f>
        <v>0.4368055555555555</v>
      </c>
      <c r="F354">
        <f>IF('3. Remove Empty Cells'!F354="","",(IF('3. Remove Empty Cells'!F354&gt;0, 100000, -88)))</f>
        <v>100000</v>
      </c>
      <c r="G354" s="4">
        <f>'3. Remove Empty Cells'!G354</f>
        <v>0.67708333333333337</v>
      </c>
      <c r="H354">
        <f>IF('3. Remove Empty Cells'!H354="","",(IF('3. Remove Empty Cells'!H354&gt;0, 100000, -88)))</f>
        <v>-88</v>
      </c>
      <c r="I354" s="4">
        <f>'3. Remove Empty Cells'!I354</f>
        <v>0.95624999999999993</v>
      </c>
      <c r="J354">
        <f>IF('3. Remove Empty Cells'!J354&lt;&gt;"",(IF('3. Remove Empty Cells'!J354&gt;0,100000,-88)),(IF(I354&lt;&gt;"",(IF(H354&gt;0,-88,100000)))))</f>
        <v>100000</v>
      </c>
    </row>
    <row r="355" spans="1:10" x14ac:dyDescent="0.2">
      <c r="A355" t="str">
        <f>'1. NOAA Data'!A355</f>
        <v>December</v>
      </c>
      <c r="B355">
        <f>'1. NOAA Data'!B355</f>
        <v>20</v>
      </c>
      <c r="C355" s="4">
        <f>'3. Remove Empty Cells'!C355</f>
        <v>0.1986111111111111</v>
      </c>
      <c r="D355">
        <f>IF('3. Remove Empty Cells'!D355="","",(IF('3. Remove Empty Cells'!D355&gt;0, 100000, -88)))</f>
        <v>-88</v>
      </c>
      <c r="E355" s="4">
        <f>'3. Remove Empty Cells'!E355</f>
        <v>0.4826388888888889</v>
      </c>
      <c r="F355">
        <f>IF('3. Remove Empty Cells'!F355="","",(IF('3. Remove Empty Cells'!F355&gt;0, 100000, -88)))</f>
        <v>100000</v>
      </c>
      <c r="G355" s="4">
        <f>'3. Remove Empty Cells'!G355</f>
        <v>0.72222222222222221</v>
      </c>
      <c r="H355">
        <f>IF('3. Remove Empty Cells'!H355="","",(IF('3. Remove Empty Cells'!H355&gt;0, 100000, -88)))</f>
        <v>-88</v>
      </c>
      <c r="I355" s="4" t="str">
        <f>'3. Remove Empty Cells'!I355</f>
        <v/>
      </c>
      <c r="J355" t="b">
        <f>IF('3. Remove Empty Cells'!J355&lt;&gt;"",(IF('3. Remove Empty Cells'!J355&gt;0,100000,-88)),(IF(I355&lt;&gt;"",(IF(H355&gt;0,-88,100000)))))</f>
        <v>0</v>
      </c>
    </row>
    <row r="356" spans="1:10" x14ac:dyDescent="0.2">
      <c r="A356" t="str">
        <f>'1. NOAA Data'!A356</f>
        <v>December</v>
      </c>
      <c r="B356">
        <f>'1. NOAA Data'!B356</f>
        <v>21</v>
      </c>
      <c r="C356" s="4">
        <f>'3. Remove Empty Cells'!C356</f>
        <v>0</v>
      </c>
      <c r="D356">
        <f>IF('3. Remove Empty Cells'!D356="","",(IF('3. Remove Empty Cells'!D356&gt;0, 100000, -88)))</f>
        <v>100000</v>
      </c>
      <c r="E356" s="4">
        <f>'3. Remove Empty Cells'!E356</f>
        <v>0.24166666666666667</v>
      </c>
      <c r="F356">
        <f>IF('3. Remove Empty Cells'!F356="","",(IF('3. Remove Empty Cells'!F356&gt;0, 100000, -88)))</f>
        <v>-88</v>
      </c>
      <c r="G356" s="4">
        <f>'3. Remove Empty Cells'!G356</f>
        <v>0.52638888888888891</v>
      </c>
      <c r="H356">
        <f>IF('3. Remove Empty Cells'!H356="","",(IF('3. Remove Empty Cells'!H356&gt;0, 100000, -88)))</f>
        <v>100000</v>
      </c>
      <c r="I356" s="4">
        <f>'3. Remove Empty Cells'!I356</f>
        <v>0.76458333333333339</v>
      </c>
      <c r="J356">
        <f>IF('3. Remove Empty Cells'!J356&lt;&gt;"",(IF('3. Remove Empty Cells'!J356&gt;0,100000,-88)),(IF(I356&lt;&gt;"",(IF(H356&gt;0,-88,100000)))))</f>
        <v>-88</v>
      </c>
    </row>
    <row r="357" spans="1:10" x14ac:dyDescent="0.2">
      <c r="A357" t="str">
        <f>'1. NOAA Data'!A357</f>
        <v>December</v>
      </c>
      <c r="B357">
        <f>'1. NOAA Data'!B357</f>
        <v>22</v>
      </c>
      <c r="C357" s="4">
        <f>'3. Remove Empty Cells'!C357</f>
        <v>4.1666666666666664E-2</v>
      </c>
      <c r="D357">
        <f>IF('3. Remove Empty Cells'!D357="","",(IF('3. Remove Empty Cells'!D357&gt;0, 100000, -88)))</f>
        <v>100000</v>
      </c>
      <c r="E357" s="4">
        <f>'3. Remove Empty Cells'!E357</f>
        <v>0.28333333333333333</v>
      </c>
      <c r="F357">
        <f>IF('3. Remove Empty Cells'!F357="","",(IF('3. Remove Empty Cells'!F357&gt;0, 100000, -88)))</f>
        <v>-88</v>
      </c>
      <c r="G357" s="4">
        <f>'3. Remove Empty Cells'!G357</f>
        <v>0.56805555555555554</v>
      </c>
      <c r="H357">
        <f>IF('3. Remove Empty Cells'!H357="","",(IF('3. Remove Empty Cells'!H357&gt;0, 100000, -88)))</f>
        <v>100000</v>
      </c>
      <c r="I357" s="4">
        <f>'3. Remove Empty Cells'!I357</f>
        <v>0.80555555555555547</v>
      </c>
      <c r="J357">
        <f>IF('3. Remove Empty Cells'!J357&lt;&gt;"",(IF('3. Remove Empty Cells'!J357&gt;0,100000,-88)),(IF(I357&lt;&gt;"",(IF(H357&gt;0,-88,100000)))))</f>
        <v>-88</v>
      </c>
    </row>
    <row r="358" spans="1:10" x14ac:dyDescent="0.2">
      <c r="A358" t="str">
        <f>'1. NOAA Data'!A358</f>
        <v>December</v>
      </c>
      <c r="B358">
        <f>'1. NOAA Data'!B358</f>
        <v>23</v>
      </c>
      <c r="C358" s="4">
        <f>'3. Remove Empty Cells'!C358</f>
        <v>8.1250000000000003E-2</v>
      </c>
      <c r="D358">
        <f>IF('3. Remove Empty Cells'!D358="","",(IF('3. Remove Empty Cells'!D358&gt;0, 100000, -88)))</f>
        <v>100000</v>
      </c>
      <c r="E358" s="4">
        <f>'3. Remove Empty Cells'!E358</f>
        <v>0.32291666666666669</v>
      </c>
      <c r="F358">
        <f>IF('3. Remove Empty Cells'!F358="","",(IF('3. Remove Empty Cells'!F358&gt;0, 100000, -88)))</f>
        <v>-88</v>
      </c>
      <c r="G358" s="4">
        <f>'3. Remove Empty Cells'!G358</f>
        <v>0.60625000000000007</v>
      </c>
      <c r="H358">
        <f>IF('3. Remove Empty Cells'!H358="","",(IF('3. Remove Empty Cells'!H358&gt;0, 100000, -88)))</f>
        <v>100000</v>
      </c>
      <c r="I358" s="4">
        <f>'3. Remove Empty Cells'!I358</f>
        <v>0.84375</v>
      </c>
      <c r="J358">
        <f>IF('3. Remove Empty Cells'!J358&lt;&gt;"",(IF('3. Remove Empty Cells'!J358&gt;0,100000,-88)),(IF(I358&lt;&gt;"",(IF(H358&gt;0,-88,100000)))))</f>
        <v>-88</v>
      </c>
    </row>
    <row r="359" spans="1:10" x14ac:dyDescent="0.2">
      <c r="A359" t="str">
        <f>'1. NOAA Data'!A359</f>
        <v>December</v>
      </c>
      <c r="B359">
        <f>'1. NOAA Data'!B359</f>
        <v>24</v>
      </c>
      <c r="C359" s="4">
        <f>'3. Remove Empty Cells'!C359</f>
        <v>0.11805555555555557</v>
      </c>
      <c r="D359">
        <f>IF('3. Remove Empty Cells'!D359="","",(IF('3. Remove Empty Cells'!D359&gt;0, 100000, -88)))</f>
        <v>100000</v>
      </c>
      <c r="E359" s="4">
        <f>'3. Remove Empty Cells'!E359</f>
        <v>0.35972222222222222</v>
      </c>
      <c r="F359">
        <f>IF('3. Remove Empty Cells'!F359="","",(IF('3. Remove Empty Cells'!F359&gt;0, 100000, -88)))</f>
        <v>-88</v>
      </c>
      <c r="G359" s="4">
        <f>'3. Remove Empty Cells'!G359</f>
        <v>0.64236111111111105</v>
      </c>
      <c r="H359">
        <f>IF('3. Remove Empty Cells'!H359="","",(IF('3. Remove Empty Cells'!H359&gt;0, 100000, -88)))</f>
        <v>100000</v>
      </c>
      <c r="I359" s="4">
        <f>'3. Remove Empty Cells'!I359</f>
        <v>0.87916666666666676</v>
      </c>
      <c r="J359">
        <f>IF('3. Remove Empty Cells'!J359&lt;&gt;"",(IF('3. Remove Empty Cells'!J359&gt;0,100000,-88)),(IF(I359&lt;&gt;"",(IF(H359&gt;0,-88,100000)))))</f>
        <v>-88</v>
      </c>
    </row>
    <row r="360" spans="1:10" x14ac:dyDescent="0.2">
      <c r="A360" t="str">
        <f>'1. NOAA Data'!A360</f>
        <v>December</v>
      </c>
      <c r="B360">
        <f>'1. NOAA Data'!B360</f>
        <v>25</v>
      </c>
      <c r="C360" s="4">
        <f>'3. Remove Empty Cells'!C360</f>
        <v>0.15416666666666667</v>
      </c>
      <c r="D360">
        <f>IF('3. Remove Empty Cells'!D360="","",(IF('3. Remove Empty Cells'!D360&gt;0, 100000, -88)))</f>
        <v>100000</v>
      </c>
      <c r="E360" s="4">
        <f>'3. Remove Empty Cells'!E360</f>
        <v>0.39513888888888887</v>
      </c>
      <c r="F360">
        <f>IF('3. Remove Empty Cells'!F360="","",(IF('3. Remove Empty Cells'!F360&gt;0, 100000, -88)))</f>
        <v>-88</v>
      </c>
      <c r="G360" s="4">
        <f>'3. Remove Empty Cells'!G360</f>
        <v>0.67708333333333337</v>
      </c>
      <c r="H360">
        <f>IF('3. Remove Empty Cells'!H360="","",(IF('3. Remove Empty Cells'!H360&gt;0, 100000, -88)))</f>
        <v>100000</v>
      </c>
      <c r="I360" s="4">
        <f>'3. Remove Empty Cells'!I360</f>
        <v>0.91388888888888886</v>
      </c>
      <c r="J360">
        <f>IF('3. Remove Empty Cells'!J360&lt;&gt;"",(IF('3. Remove Empty Cells'!J360&gt;0,100000,-88)),(IF(I360&lt;&gt;"",(IF(H360&gt;0,-88,100000)))))</f>
        <v>-88</v>
      </c>
    </row>
    <row r="361" spans="1:10" x14ac:dyDescent="0.2">
      <c r="A361" t="str">
        <f>'1. NOAA Data'!A361</f>
        <v>December</v>
      </c>
      <c r="B361">
        <f>'1. NOAA Data'!B361</f>
        <v>26</v>
      </c>
      <c r="C361" s="4">
        <f>'3. Remove Empty Cells'!C361</f>
        <v>0.18819444444444444</v>
      </c>
      <c r="D361">
        <f>IF('3. Remove Empty Cells'!D361="","",(IF('3. Remove Empty Cells'!D361&gt;0, 100000, -88)))</f>
        <v>100000</v>
      </c>
      <c r="E361" s="4">
        <f>'3. Remove Empty Cells'!E361</f>
        <v>0.4291666666666667</v>
      </c>
      <c r="F361">
        <f>IF('3. Remove Empty Cells'!F361="","",(IF('3. Remove Empty Cells'!F361&gt;0, 100000, -88)))</f>
        <v>-88</v>
      </c>
      <c r="G361" s="4">
        <f>'3. Remove Empty Cells'!G361</f>
        <v>0.7104166666666667</v>
      </c>
      <c r="H361">
        <f>IF('3. Remove Empty Cells'!H361="","",(IF('3. Remove Empty Cells'!H361&gt;0, 100000, -88)))</f>
        <v>100000</v>
      </c>
      <c r="I361" s="4">
        <f>'3. Remove Empty Cells'!I361</f>
        <v>0.94652777777777775</v>
      </c>
      <c r="J361">
        <f>IF('3. Remove Empty Cells'!J361&lt;&gt;"",(IF('3. Remove Empty Cells'!J361&gt;0,100000,-88)),(IF(I361&lt;&gt;"",(IF(H361&gt;0,-88,100000)))))</f>
        <v>-88</v>
      </c>
    </row>
    <row r="362" spans="1:10" x14ac:dyDescent="0.2">
      <c r="A362" t="str">
        <f>'1. NOAA Data'!A362</f>
        <v>December</v>
      </c>
      <c r="B362">
        <f>'1. NOAA Data'!B362</f>
        <v>27</v>
      </c>
      <c r="C362" s="4">
        <f>'3. Remove Empty Cells'!C362</f>
        <v>0.22152777777777777</v>
      </c>
      <c r="D362">
        <f>IF('3. Remove Empty Cells'!D362="","",(IF('3. Remove Empty Cells'!D362&gt;0, 100000, -88)))</f>
        <v>100000</v>
      </c>
      <c r="E362" s="4">
        <f>'3. Remove Empty Cells'!E362</f>
        <v>0.46180555555555558</v>
      </c>
      <c r="F362">
        <f>IF('3. Remove Empty Cells'!F362="","",(IF('3. Remove Empty Cells'!F362&gt;0, 100000, -88)))</f>
        <v>-88</v>
      </c>
      <c r="G362" s="4">
        <f>'3. Remove Empty Cells'!G362</f>
        <v>0.74305555555555547</v>
      </c>
      <c r="H362">
        <f>IF('3. Remove Empty Cells'!H362="","",(IF('3. Remove Empty Cells'!H362&gt;0, 100000, -88)))</f>
        <v>100000</v>
      </c>
      <c r="I362" s="4">
        <f>'3. Remove Empty Cells'!I362</f>
        <v>0.97916666666666663</v>
      </c>
      <c r="J362">
        <f>IF('3. Remove Empty Cells'!J362&lt;&gt;"",(IF('3. Remove Empty Cells'!J362&gt;0,100000,-88)),(IF(I362&lt;&gt;"",(IF(H362&gt;0,-88,100000)))))</f>
        <v>-88</v>
      </c>
    </row>
    <row r="363" spans="1:10" x14ac:dyDescent="0.2">
      <c r="A363" t="str">
        <f>'1. NOAA Data'!A363</f>
        <v>December</v>
      </c>
      <c r="B363">
        <f>'1. NOAA Data'!B363</f>
        <v>28</v>
      </c>
      <c r="C363" s="4">
        <f>'3. Remove Empty Cells'!C363</f>
        <v>0.25486111111111109</v>
      </c>
      <c r="D363">
        <f>IF('3. Remove Empty Cells'!D363="","",(IF('3. Remove Empty Cells'!D363&gt;0, 100000, -88)))</f>
        <v>100000</v>
      </c>
      <c r="E363" s="4">
        <f>'3. Remove Empty Cells'!E363</f>
        <v>0.49444444444444446</v>
      </c>
      <c r="F363">
        <f>IF('3. Remove Empty Cells'!F363="","",(IF('3. Remove Empty Cells'!F363&gt;0, 100000, -88)))</f>
        <v>-88</v>
      </c>
      <c r="G363" s="4">
        <f>'3. Remove Empty Cells'!G363</f>
        <v>0.77500000000000002</v>
      </c>
      <c r="H363">
        <f>IF('3. Remove Empty Cells'!H363="","",(IF('3. Remove Empty Cells'!H363&gt;0, 100000, -88)))</f>
        <v>100000</v>
      </c>
      <c r="I363" s="4" t="str">
        <f>'3. Remove Empty Cells'!I363</f>
        <v/>
      </c>
      <c r="J363" t="b">
        <f>IF('3. Remove Empty Cells'!J363&lt;&gt;"",(IF('3. Remove Empty Cells'!J363&gt;0,100000,-88)),(IF(I363&lt;&gt;"",(IF(H363&gt;0,-88,100000)))))</f>
        <v>0</v>
      </c>
    </row>
    <row r="364" spans="1:10" x14ac:dyDescent="0.2">
      <c r="A364" t="str">
        <f>'1. NOAA Data'!A364</f>
        <v>December</v>
      </c>
      <c r="B364">
        <f>'1. NOAA Data'!B364</f>
        <v>29</v>
      </c>
      <c r="C364" s="4">
        <f>'3. Remove Empty Cells'!C364</f>
        <v>1.0416666666666666E-2</v>
      </c>
      <c r="D364">
        <f>IF('3. Remove Empty Cells'!D364="","",(IF('3. Remove Empty Cells'!D364&gt;0, 100000, -88)))</f>
        <v>-88</v>
      </c>
      <c r="E364" s="4">
        <f>'3. Remove Empty Cells'!E364</f>
        <v>0.28750000000000003</v>
      </c>
      <c r="F364">
        <f>IF('3. Remove Empty Cells'!F364="","",(IF('3. Remove Empty Cells'!F364&gt;0, 100000, -88)))</f>
        <v>100000</v>
      </c>
      <c r="G364" s="4">
        <f>'3. Remove Empty Cells'!G364</f>
        <v>0.52569444444444446</v>
      </c>
      <c r="H364">
        <f>IF('3. Remove Empty Cells'!H364="","",(IF('3. Remove Empty Cells'!H364&gt;0, 100000, -88)))</f>
        <v>-88</v>
      </c>
      <c r="I364" s="4">
        <f>'3. Remove Empty Cells'!I364</f>
        <v>0.80763888888888891</v>
      </c>
      <c r="J364">
        <f>IF('3. Remove Empty Cells'!J364&lt;&gt;"",(IF('3. Remove Empty Cells'!J364&gt;0,100000,-88)),(IF(I364&lt;&gt;"",(IF(H364&gt;0,-88,100000)))))</f>
        <v>100000</v>
      </c>
    </row>
    <row r="365" spans="1:10" x14ac:dyDescent="0.2">
      <c r="A365" t="str">
        <f>'1. NOAA Data'!A365</f>
        <v>December</v>
      </c>
      <c r="B365">
        <f>'1. NOAA Data'!B365</f>
        <v>30</v>
      </c>
      <c r="C365" s="4">
        <f>'3. Remove Empty Cells'!C365</f>
        <v>4.2361111111111106E-2</v>
      </c>
      <c r="D365">
        <f>IF('3. Remove Empty Cells'!D365="","",(IF('3. Remove Empty Cells'!D365&gt;0, 100000, -88)))</f>
        <v>-88</v>
      </c>
      <c r="E365" s="4">
        <f>'3. Remove Empty Cells'!E365</f>
        <v>0.32083333333333336</v>
      </c>
      <c r="F365">
        <f>IF('3. Remove Empty Cells'!F365="","",(IF('3. Remove Empty Cells'!F365&gt;0, 100000, -88)))</f>
        <v>100000</v>
      </c>
      <c r="G365" s="4">
        <f>'3. Remove Empty Cells'!G365</f>
        <v>0.55763888888888891</v>
      </c>
      <c r="H365">
        <f>IF('3. Remove Empty Cells'!H365="","",(IF('3. Remove Empty Cells'!H365&gt;0, 100000, -88)))</f>
        <v>-88</v>
      </c>
      <c r="I365" s="4">
        <f>'3. Remove Empty Cells'!I365</f>
        <v>0.84027777777777779</v>
      </c>
      <c r="J365">
        <f>IF('3. Remove Empty Cells'!J365&lt;&gt;"",(IF('3. Remove Empty Cells'!J365&gt;0,100000,-88)),(IF(I365&lt;&gt;"",(IF(H365&gt;0,-88,100000)))))</f>
        <v>100000</v>
      </c>
    </row>
    <row r="366" spans="1:10" x14ac:dyDescent="0.2">
      <c r="A366" t="str">
        <f>'1. NOAA Data'!A366</f>
        <v>December</v>
      </c>
      <c r="B366">
        <f>'1. NOAA Data'!B366</f>
        <v>31</v>
      </c>
      <c r="C366" s="4">
        <f>'3. Remove Empty Cells'!C366</f>
        <v>7.4305555555555555E-2</v>
      </c>
      <c r="D366">
        <f>IF('3. Remove Empty Cells'!D366="","",(IF('3. Remove Empty Cells'!D366&gt;0, 100000, -88)))</f>
        <v>-88</v>
      </c>
      <c r="E366" s="4">
        <f>'3. Remove Empty Cells'!E366</f>
        <v>0.34861111111111115</v>
      </c>
      <c r="F366">
        <f>IF('3. Remove Empty Cells'!F366="","",(IF('3. Remove Empty Cells'!F366&gt;0, 100000, -88)))</f>
        <v>100000</v>
      </c>
      <c r="G366" s="4">
        <f>'3. Remove Empty Cells'!G366</f>
        <v>0.59097222222222223</v>
      </c>
      <c r="H366">
        <f>IF('3. Remove Empty Cells'!H366="","",(IF('3. Remove Empty Cells'!H366&gt;0, 100000, -88)))</f>
        <v>-88</v>
      </c>
      <c r="I366" s="4">
        <f>'3. Remove Empty Cells'!I366</f>
        <v>0.86736111111111114</v>
      </c>
      <c r="J366">
        <f>IF('3. Remove Empty Cells'!J366&lt;&gt;"",(IF('3. Remove Empty Cells'!J366&gt;0,100000,-88)),(IF(I366&lt;&gt;"",(IF(H366&gt;0,-88,100000)))))</f>
        <v>100000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366"/>
  <sheetViews>
    <sheetView topLeftCell="A361" workbookViewId="0">
      <selection activeCell="C2" sqref="C2:H366"/>
    </sheetView>
  </sheetViews>
  <sheetFormatPr baseColWidth="10" defaultColWidth="11" defaultRowHeight="16" x14ac:dyDescent="0.2"/>
  <sheetData>
    <row r="1" spans="1:8" x14ac:dyDescent="0.2">
      <c r="A1" t="s">
        <v>384</v>
      </c>
      <c r="B1" s="1" t="s">
        <v>4</v>
      </c>
      <c r="C1" s="2" t="s">
        <v>396</v>
      </c>
      <c r="D1" s="2" t="s">
        <v>396</v>
      </c>
      <c r="E1" s="2" t="s">
        <v>396</v>
      </c>
      <c r="F1" s="2" t="s">
        <v>396</v>
      </c>
      <c r="G1" s="2"/>
      <c r="H1" s="1" t="s">
        <v>399</v>
      </c>
    </row>
    <row r="2" spans="1:8" x14ac:dyDescent="0.2">
      <c r="A2" t="str">
        <f>'1. NOAA Data'!A2</f>
        <v>January</v>
      </c>
      <c r="B2">
        <f>'1. NOAA Data'!B2</f>
        <v>1</v>
      </c>
      <c r="C2" t="str">
        <f>IF('3.5 Format A'!C2="","",IF('3.5 Format A'!D2&lt;0,TEXT('3.5 Format A'!C2,"h:mm")&amp;"-",TEXT('3.5 Format A'!C2,"h:mm"&amp;"+")))</f>
        <v>0:53+</v>
      </c>
      <c r="D2" t="str">
        <f>IF('3.5 Format A'!E2="","",IF('3.5 Format A'!F2&lt;0,TEXT('3.5 Format A'!E2,"h:mm")&amp;"-",TEXT('3.5 Format A'!E2,"h:mm"&amp;"+")))</f>
        <v>6:37-</v>
      </c>
      <c r="E2" t="str">
        <f>IF('3.5 Format A'!G2="","",IF('3.5 Format A'!H2&lt;0,TEXT('3.5 Format A'!G2,"h:mm")&amp;"-",TEXT('3.5 Format A'!G2,"h:mm"&amp;"+")))</f>
        <v>13:29+</v>
      </c>
      <c r="F2" t="str">
        <f>IF('3.5 Format A'!I2="","",IF('3.5 Format A'!J2&lt;0,TEXT('3.5 Format A'!I2,"h:mm")&amp;"-",TEXT('3.5 Format A'!I2,"h:mm"&amp;"+")))</f>
        <v>19:06-</v>
      </c>
      <c r="H2" t="str">
        <f t="shared" ref="H2:H65" si="0">C2 &amp; D2 &amp; E2 &amp; F2</f>
        <v>0:53+6:37-13:29+19:06-</v>
      </c>
    </row>
    <row r="3" spans="1:8" x14ac:dyDescent="0.2">
      <c r="A3" t="str">
        <f>'1. NOAA Data'!A3</f>
        <v>January</v>
      </c>
      <c r="B3">
        <f>'1. NOAA Data'!B3</f>
        <v>2</v>
      </c>
      <c r="C3" t="str">
        <f>IF('3.5 Format A'!C3="","",IF('3.5 Format A'!D3&lt;0,TEXT('3.5 Format A'!C3,"h:mm")&amp;"-",TEXT('3.5 Format A'!C3,"h:mm"&amp;"+")))</f>
        <v>1:47+</v>
      </c>
      <c r="D3" t="str">
        <f>IF('3.5 Format A'!E3="","",IF('3.5 Format A'!F3&lt;0,TEXT('3.5 Format A'!E3,"h:mm")&amp;"-",TEXT('3.5 Format A'!E3,"h:mm"&amp;"+")))</f>
        <v>7:30-</v>
      </c>
      <c r="E3" t="str">
        <f>IF('3.5 Format A'!G3="","",IF('3.5 Format A'!H3&lt;0,TEXT('3.5 Format A'!G3,"h:mm")&amp;"-",TEXT('3.5 Format A'!G3,"h:mm"&amp;"+")))</f>
        <v>14:21+</v>
      </c>
      <c r="F3" t="str">
        <f>IF('3.5 Format A'!I3="","",IF('3.5 Format A'!J3&lt;0,TEXT('3.5 Format A'!I3,"h:mm")&amp;"-",TEXT('3.5 Format A'!I3,"h:mm"&amp;"+")))</f>
        <v>19:57-</v>
      </c>
      <c r="H3" t="str">
        <f t="shared" si="0"/>
        <v>1:47+7:30-14:21+19:57-</v>
      </c>
    </row>
    <row r="4" spans="1:8" x14ac:dyDescent="0.2">
      <c r="A4" t="str">
        <f>'1. NOAA Data'!A4</f>
        <v>January</v>
      </c>
      <c r="B4">
        <f>'1. NOAA Data'!B4</f>
        <v>3</v>
      </c>
      <c r="C4" t="str">
        <f>IF('3.5 Format A'!C4="","",IF('3.5 Format A'!D4&lt;0,TEXT('3.5 Format A'!C4,"h:mm")&amp;"-",TEXT('3.5 Format A'!C4,"h:mm"&amp;"+")))</f>
        <v>2:36+</v>
      </c>
      <c r="D4" t="str">
        <f>IF('3.5 Format A'!E4="","",IF('3.5 Format A'!F4&lt;0,TEXT('3.5 Format A'!E4,"h:mm")&amp;"-",TEXT('3.5 Format A'!E4,"h:mm"&amp;"+")))</f>
        <v>8:20-</v>
      </c>
      <c r="E4" t="str">
        <f>IF('3.5 Format A'!G4="","",IF('3.5 Format A'!H4&lt;0,TEXT('3.5 Format A'!G4,"h:mm")&amp;"-",TEXT('3.5 Format A'!G4,"h:mm"&amp;"+")))</f>
        <v>15:08+</v>
      </c>
      <c r="F4" t="str">
        <f>IF('3.5 Format A'!I4="","",IF('3.5 Format A'!J4&lt;0,TEXT('3.5 Format A'!I4,"h:mm")&amp;"-",TEXT('3.5 Format A'!I4,"h:mm"&amp;"+")))</f>
        <v>20:45+</v>
      </c>
      <c r="H4" t="str">
        <f t="shared" si="0"/>
        <v>2:36+8:20-15:08+20:45+</v>
      </c>
    </row>
    <row r="5" spans="1:8" x14ac:dyDescent="0.2">
      <c r="A5" t="str">
        <f>'1. NOAA Data'!A5</f>
        <v>January</v>
      </c>
      <c r="B5">
        <f>'1. NOAA Data'!B5</f>
        <v>4</v>
      </c>
      <c r="C5" t="str">
        <f>IF('3.5 Format A'!C5="","",IF('3.5 Format A'!D5&lt;0,TEXT('3.5 Format A'!C5,"h:mm")&amp;"-",TEXT('3.5 Format A'!C5,"h:mm"&amp;"+")))</f>
        <v>3:23+</v>
      </c>
      <c r="D5" t="str">
        <f>IF('3.5 Format A'!E5="","",IF('3.5 Format A'!F5&lt;0,TEXT('3.5 Format A'!E5,"h:mm")&amp;"-",TEXT('3.5 Format A'!E5,"h:mm"&amp;"+")))</f>
        <v>9:06-</v>
      </c>
      <c r="E5" t="str">
        <f>IF('3.5 Format A'!G5="","",IF('3.5 Format A'!H5&lt;0,TEXT('3.5 Format A'!G5,"h:mm")&amp;"-",TEXT('3.5 Format A'!G5,"h:mm"&amp;"+")))</f>
        <v>15:53+</v>
      </c>
      <c r="F5" t="str">
        <f>IF('3.5 Format A'!I5="","",IF('3.5 Format A'!J5&lt;0,TEXT('3.5 Format A'!I5,"h:mm")&amp;"-",TEXT('3.5 Format A'!I5,"h:mm"&amp;"+")))</f>
        <v>21:29+</v>
      </c>
      <c r="H5" t="str">
        <f t="shared" si="0"/>
        <v>3:23+9:06-15:53+21:29+</v>
      </c>
    </row>
    <row r="6" spans="1:8" x14ac:dyDescent="0.2">
      <c r="A6" t="str">
        <f>'1. NOAA Data'!A6</f>
        <v>January</v>
      </c>
      <c r="B6">
        <f>'1. NOAA Data'!B6</f>
        <v>5</v>
      </c>
      <c r="C6" t="str">
        <f>IF('3.5 Format A'!C6="","",IF('3.5 Format A'!D6&lt;0,TEXT('3.5 Format A'!C6,"h:mm")&amp;"-",TEXT('3.5 Format A'!C6,"h:mm"&amp;"+")))</f>
        <v>4:06+</v>
      </c>
      <c r="D6" t="str">
        <f>IF('3.5 Format A'!E6="","",IF('3.5 Format A'!F6&lt;0,TEXT('3.5 Format A'!E6,"h:mm")&amp;"-",TEXT('3.5 Format A'!E6,"h:mm"&amp;"+")))</f>
        <v>9:50-</v>
      </c>
      <c r="E6" t="str">
        <f>IF('3.5 Format A'!G6="","",IF('3.5 Format A'!H6&lt;0,TEXT('3.5 Format A'!G6,"h:mm")&amp;"-",TEXT('3.5 Format A'!G6,"h:mm"&amp;"+")))</f>
        <v>16:35+</v>
      </c>
      <c r="F6" t="str">
        <f>IF('3.5 Format A'!I6="","",IF('3.5 Format A'!J6&lt;0,TEXT('3.5 Format A'!I6,"h:mm")&amp;"-",TEXT('3.5 Format A'!I6,"h:mm"&amp;"+")))</f>
        <v>22:12-</v>
      </c>
      <c r="H6" t="str">
        <f t="shared" si="0"/>
        <v>4:06+9:50-16:35+22:12-</v>
      </c>
    </row>
    <row r="7" spans="1:8" x14ac:dyDescent="0.2">
      <c r="A7" t="str">
        <f>'1. NOAA Data'!A7</f>
        <v>January</v>
      </c>
      <c r="B7">
        <f>'1. NOAA Data'!B7</f>
        <v>6</v>
      </c>
      <c r="C7" t="str">
        <f>IF('3.5 Format A'!C7="","",IF('3.5 Format A'!D7&lt;0,TEXT('3.5 Format A'!C7,"h:mm")&amp;"-",TEXT('3.5 Format A'!C7,"h:mm"&amp;"+")))</f>
        <v>4:48+</v>
      </c>
      <c r="D7" t="str">
        <f>IF('3.5 Format A'!E7="","",IF('3.5 Format A'!F7&lt;0,TEXT('3.5 Format A'!E7,"h:mm")&amp;"-",TEXT('3.5 Format A'!E7,"h:mm"&amp;"+")))</f>
        <v>10:32-</v>
      </c>
      <c r="E7" t="str">
        <f>IF('3.5 Format A'!G7="","",IF('3.5 Format A'!H7&lt;0,TEXT('3.5 Format A'!G7,"h:mm")&amp;"-",TEXT('3.5 Format A'!G7,"h:mm"&amp;"+")))</f>
        <v>17:16+</v>
      </c>
      <c r="F7" t="str">
        <f>IF('3.5 Format A'!I7="","",IF('3.5 Format A'!J7&lt;0,TEXT('3.5 Format A'!I7,"h:mm")&amp;"-",TEXT('3.5 Format A'!I7,"h:mm"&amp;"+")))</f>
        <v>22:53-</v>
      </c>
      <c r="H7" t="str">
        <f t="shared" si="0"/>
        <v>4:48+10:32-17:16+22:53-</v>
      </c>
    </row>
    <row r="8" spans="1:8" x14ac:dyDescent="0.2">
      <c r="A8" t="str">
        <f>'1. NOAA Data'!A8</f>
        <v>January</v>
      </c>
      <c r="B8">
        <f>'1. NOAA Data'!B8</f>
        <v>7</v>
      </c>
      <c r="C8" t="str">
        <f>IF('3.5 Format A'!C8="","",IF('3.5 Format A'!D8&lt;0,TEXT('3.5 Format A'!C8,"h:mm")&amp;"-",TEXT('3.5 Format A'!C8,"h:mm"&amp;"+")))</f>
        <v>5:29+</v>
      </c>
      <c r="D8" t="str">
        <f>IF('3.5 Format A'!E8="","",IF('3.5 Format A'!F8&lt;0,TEXT('3.5 Format A'!E8,"h:mm")&amp;"-",TEXT('3.5 Format A'!E8,"h:mm"&amp;"+")))</f>
        <v>11:12-</v>
      </c>
      <c r="E8" t="str">
        <f>IF('3.5 Format A'!G8="","",IF('3.5 Format A'!H8&lt;0,TEXT('3.5 Format A'!G8,"h:mm")&amp;"-",TEXT('3.5 Format A'!G8,"h:mm"&amp;"+")))</f>
        <v>17:55+</v>
      </c>
      <c r="F8" t="str">
        <f>IF('3.5 Format A'!I8="","",IF('3.5 Format A'!J8&lt;0,TEXT('3.5 Format A'!I8,"h:mm")&amp;"-",TEXT('3.5 Format A'!I8,"h:mm"&amp;"+")))</f>
        <v>23:33-</v>
      </c>
      <c r="H8" t="str">
        <f t="shared" si="0"/>
        <v>5:29+11:12-17:55+23:33-</v>
      </c>
    </row>
    <row r="9" spans="1:8" x14ac:dyDescent="0.2">
      <c r="A9" t="str">
        <f>'1. NOAA Data'!A9</f>
        <v>January</v>
      </c>
      <c r="B9">
        <f>'1. NOAA Data'!B9</f>
        <v>8</v>
      </c>
      <c r="C9" t="str">
        <f>IF('3.5 Format A'!C9="","",IF('3.5 Format A'!D9&lt;0,TEXT('3.5 Format A'!C9,"h:mm")&amp;"-",TEXT('3.5 Format A'!C9,"h:mm"&amp;"+")))</f>
        <v>6:09+</v>
      </c>
      <c r="D9" t="str">
        <f>IF('3.5 Format A'!E9="","",IF('3.5 Format A'!F9&lt;0,TEXT('3.5 Format A'!E9,"h:mm")&amp;"-",TEXT('3.5 Format A'!E9,"h:mm"&amp;"+")))</f>
        <v>11:53-</v>
      </c>
      <c r="E9" t="str">
        <f>IF('3.5 Format A'!G9="","",IF('3.5 Format A'!H9&lt;0,TEXT('3.5 Format A'!G9,"h:mm")&amp;"-",TEXT('3.5 Format A'!G9,"h:mm"&amp;"+")))</f>
        <v>18:35+</v>
      </c>
      <c r="F9" t="str">
        <f>IF('3.5 Format A'!I9="","",IF('3.5 Format A'!J9&lt;0,TEXT('3.5 Format A'!I9,"h:mm")&amp;"-",TEXT('3.5 Format A'!I9,"h:mm"&amp;"+")))</f>
        <v/>
      </c>
      <c r="H9" t="str">
        <f t="shared" si="0"/>
        <v>6:09+11:53-18:35+</v>
      </c>
    </row>
    <row r="10" spans="1:8" x14ac:dyDescent="0.2">
      <c r="A10" t="str">
        <f>'1. NOAA Data'!A10</f>
        <v>January</v>
      </c>
      <c r="B10">
        <f>'1. NOAA Data'!B10</f>
        <v>9</v>
      </c>
      <c r="C10" t="str">
        <f>IF('3.5 Format A'!C10="","",IF('3.5 Format A'!D10&lt;0,TEXT('3.5 Format A'!C10,"h:mm")&amp;"-",TEXT('3.5 Format A'!C10,"h:mm"&amp;"+")))</f>
        <v>0:13-</v>
      </c>
      <c r="D10" t="str">
        <f>IF('3.5 Format A'!E10="","",IF('3.5 Format A'!F10&lt;0,TEXT('3.5 Format A'!E10,"h:mm")&amp;"-",TEXT('3.5 Format A'!E10,"h:mm"&amp;"+")))</f>
        <v>6:50+</v>
      </c>
      <c r="E10" t="str">
        <f>IF('3.5 Format A'!G10="","",IF('3.5 Format A'!H10&lt;0,TEXT('3.5 Format A'!G10,"h:mm")&amp;"-",TEXT('3.5 Format A'!G10,"h:mm"&amp;"+")))</f>
        <v>12:33-</v>
      </c>
      <c r="F10" t="str">
        <f>IF('3.5 Format A'!I10="","",IF('3.5 Format A'!J10&lt;0,TEXT('3.5 Format A'!I10,"h:mm")&amp;"-",TEXT('3.5 Format A'!I10,"h:mm"&amp;"+")))</f>
        <v>19:16+</v>
      </c>
      <c r="H10" t="str">
        <f t="shared" si="0"/>
        <v>0:13-6:50+12:33-19:16+</v>
      </c>
    </row>
    <row r="11" spans="1:8" x14ac:dyDescent="0.2">
      <c r="A11" t="str">
        <f>'1. NOAA Data'!A11</f>
        <v>January</v>
      </c>
      <c r="B11">
        <f>'1. NOAA Data'!B11</f>
        <v>10</v>
      </c>
      <c r="C11" t="str">
        <f>IF('3.5 Format A'!C11="","",IF('3.5 Format A'!D11&lt;0,TEXT('3.5 Format A'!C11,"h:mm")&amp;"-",TEXT('3.5 Format A'!C11,"h:mm"&amp;"+")))</f>
        <v>0:54-</v>
      </c>
      <c r="D11" t="str">
        <f>IF('3.5 Format A'!E11="","",IF('3.5 Format A'!F11&lt;0,TEXT('3.5 Format A'!E11,"h:mm")&amp;"-",TEXT('3.5 Format A'!E11,"h:mm"&amp;"+")))</f>
        <v>7:32+</v>
      </c>
      <c r="E11" t="str">
        <f>IF('3.5 Format A'!G11="","",IF('3.5 Format A'!H11&lt;0,TEXT('3.5 Format A'!G11,"h:mm")&amp;"-",TEXT('3.5 Format A'!G11,"h:mm"&amp;"+")))</f>
        <v>13:15-</v>
      </c>
      <c r="F11" t="str">
        <f>IF('3.5 Format A'!I11="","",IF('3.5 Format A'!J11&lt;0,TEXT('3.5 Format A'!I11,"h:mm")&amp;"-",TEXT('3.5 Format A'!I11,"h:mm"&amp;"+")))</f>
        <v>19:58+</v>
      </c>
      <c r="H11" t="str">
        <f t="shared" si="0"/>
        <v>0:54-7:32+13:15-19:58+</v>
      </c>
    </row>
    <row r="12" spans="1:8" x14ac:dyDescent="0.2">
      <c r="A12" t="str">
        <f>'1. NOAA Data'!A12</f>
        <v>January</v>
      </c>
      <c r="B12">
        <f>'1. NOAA Data'!B12</f>
        <v>11</v>
      </c>
      <c r="C12" t="str">
        <f>IF('3.5 Format A'!C12="","",IF('3.5 Format A'!D12&lt;0,TEXT('3.5 Format A'!C12,"h:mm")&amp;"-",TEXT('3.5 Format A'!C12,"h:mm"&amp;"+")))</f>
        <v>1:36-</v>
      </c>
      <c r="D12" t="str">
        <f>IF('3.5 Format A'!E12="","",IF('3.5 Format A'!F12&lt;0,TEXT('3.5 Format A'!E12,"h:mm")&amp;"-",TEXT('3.5 Format A'!E12,"h:mm"&amp;"+")))</f>
        <v>8:16+</v>
      </c>
      <c r="E12" t="str">
        <f>IF('3.5 Format A'!G12="","",IF('3.5 Format A'!H12&lt;0,TEXT('3.5 Format A'!G12,"h:mm")&amp;"-",TEXT('3.5 Format A'!G12,"h:mm"&amp;"+")))</f>
        <v>13:59-</v>
      </c>
      <c r="F12" t="str">
        <f>IF('3.5 Format A'!I12="","",IF('3.5 Format A'!J12&lt;0,TEXT('3.5 Format A'!I12,"h:mm")&amp;"-",TEXT('3.5 Format A'!I12,"h:mm"&amp;"+")))</f>
        <v>20:42+</v>
      </c>
      <c r="H12" t="str">
        <f t="shared" si="0"/>
        <v>1:36-8:16+13:59-20:42+</v>
      </c>
    </row>
    <row r="13" spans="1:8" x14ac:dyDescent="0.2">
      <c r="A13" t="str">
        <f>'1. NOAA Data'!A13</f>
        <v>January</v>
      </c>
      <c r="B13">
        <f>'1. NOAA Data'!B13</f>
        <v>12</v>
      </c>
      <c r="C13" t="str">
        <f>IF('3.5 Format A'!C13="","",IF('3.5 Format A'!D13&lt;0,TEXT('3.5 Format A'!C13,"h:mm")&amp;"-",TEXT('3.5 Format A'!C13,"h:mm"&amp;"+")))</f>
        <v>2:21-</v>
      </c>
      <c r="D13" t="str">
        <f>IF('3.5 Format A'!E13="","",IF('3.5 Format A'!F13&lt;0,TEXT('3.5 Format A'!E13,"h:mm")&amp;"-",TEXT('3.5 Format A'!E13,"h:mm"&amp;"+")))</f>
        <v>9:04+</v>
      </c>
      <c r="E13" t="str">
        <f>IF('3.5 Format A'!G13="","",IF('3.5 Format A'!H13&lt;0,TEXT('3.5 Format A'!G13,"h:mm")&amp;"-",TEXT('3.5 Format A'!G13,"h:mm"&amp;"+")))</f>
        <v>14:46-</v>
      </c>
      <c r="F13" t="str">
        <f>IF('3.5 Format A'!I13="","",IF('3.5 Format A'!J13&lt;0,TEXT('3.5 Format A'!I13,"h:mm")&amp;"-",TEXT('3.5 Format A'!I13,"h:mm"&amp;"+")))</f>
        <v>21:29+</v>
      </c>
      <c r="H13" t="str">
        <f t="shared" si="0"/>
        <v>2:21-9:04+14:46-21:29+</v>
      </c>
    </row>
    <row r="14" spans="1:8" x14ac:dyDescent="0.2">
      <c r="A14" t="str">
        <f>'1. NOAA Data'!A14</f>
        <v>January</v>
      </c>
      <c r="B14">
        <f>'1. NOAA Data'!B14</f>
        <v>13</v>
      </c>
      <c r="C14" t="str">
        <f>IF('3.5 Format A'!C14="","",IF('3.5 Format A'!D14&lt;0,TEXT('3.5 Format A'!C14,"h:mm")&amp;"-",TEXT('3.5 Format A'!C14,"h:mm"&amp;"+")))</f>
        <v>3:10-</v>
      </c>
      <c r="D14" t="str">
        <f>IF('3.5 Format A'!E14="","",IF('3.5 Format A'!F14&lt;0,TEXT('3.5 Format A'!E14,"h:mm")&amp;"-",TEXT('3.5 Format A'!E14,"h:mm"&amp;"+")))</f>
        <v>9:55+</v>
      </c>
      <c r="E14" t="str">
        <f>IF('3.5 Format A'!G14="","",IF('3.5 Format A'!H14&lt;0,TEXT('3.5 Format A'!G14,"h:mm")&amp;"-",TEXT('3.5 Format A'!G14,"h:mm"&amp;"+")))</f>
        <v>15:37-</v>
      </c>
      <c r="F14" t="str">
        <f>IF('3.5 Format A'!I14="","",IF('3.5 Format A'!J14&lt;0,TEXT('3.5 Format A'!I14,"h:mm")&amp;"-",TEXT('3.5 Format A'!I14,"h:mm"&amp;"+")))</f>
        <v>22:19+</v>
      </c>
      <c r="H14" t="str">
        <f t="shared" si="0"/>
        <v>3:10-9:55+15:37-22:19+</v>
      </c>
    </row>
    <row r="15" spans="1:8" x14ac:dyDescent="0.2">
      <c r="A15" t="str">
        <f>'1. NOAA Data'!A15</f>
        <v>January</v>
      </c>
      <c r="B15">
        <f>'1. NOAA Data'!B15</f>
        <v>14</v>
      </c>
      <c r="C15" t="str">
        <f>IF('3.5 Format A'!C15="","",IF('3.5 Format A'!D15&lt;0,TEXT('3.5 Format A'!C15,"h:mm")&amp;"-",TEXT('3.5 Format A'!C15,"h:mm"&amp;"+")))</f>
        <v>4:02-</v>
      </c>
      <c r="D15" t="str">
        <f>IF('3.5 Format A'!E15="","",IF('3.5 Format A'!F15&lt;0,TEXT('3.5 Format A'!E15,"h:mm")&amp;"-",TEXT('3.5 Format A'!E15,"h:mm"&amp;"+")))</f>
        <v>10:50+</v>
      </c>
      <c r="E15" t="str">
        <f>IF('3.5 Format A'!G15="","",IF('3.5 Format A'!H15&lt;0,TEXT('3.5 Format A'!G15,"h:mm")&amp;"-",TEXT('3.5 Format A'!G15,"h:mm"&amp;"+")))</f>
        <v>16:32-</v>
      </c>
      <c r="F15" t="str">
        <f>IF('3.5 Format A'!I15="","",IF('3.5 Format A'!J15&lt;0,TEXT('3.5 Format A'!I15,"h:mm")&amp;"-",TEXT('3.5 Format A'!I15,"h:mm"&amp;"+")))</f>
        <v>23:12+</v>
      </c>
      <c r="H15" t="str">
        <f t="shared" si="0"/>
        <v>4:02-10:50+16:32-23:12+</v>
      </c>
    </row>
    <row r="16" spans="1:8" x14ac:dyDescent="0.2">
      <c r="A16" t="str">
        <f>'1. NOAA Data'!A16</f>
        <v>January</v>
      </c>
      <c r="B16">
        <f>'1. NOAA Data'!B16</f>
        <v>15</v>
      </c>
      <c r="C16" t="str">
        <f>IF('3.5 Format A'!C16="","",IF('3.5 Format A'!D16&lt;0,TEXT('3.5 Format A'!C16,"h:mm")&amp;"-",TEXT('3.5 Format A'!C16,"h:mm"&amp;"+")))</f>
        <v>4:56-</v>
      </c>
      <c r="D16" t="str">
        <f>IF('3.5 Format A'!E16="","",IF('3.5 Format A'!F16&lt;0,TEXT('3.5 Format A'!E16,"h:mm")&amp;"-",TEXT('3.5 Format A'!E16,"h:mm"&amp;"+")))</f>
        <v>11:47+</v>
      </c>
      <c r="E16" t="str">
        <f>IF('3.5 Format A'!G16="","",IF('3.5 Format A'!H16&lt;0,TEXT('3.5 Format A'!G16,"h:mm")&amp;"-",TEXT('3.5 Format A'!G16,"h:mm"&amp;"+")))</f>
        <v>17:27-</v>
      </c>
      <c r="F16" t="str">
        <f>IF('3.5 Format A'!I16="","",IF('3.5 Format A'!J16&lt;0,TEXT('3.5 Format A'!I16,"h:mm")&amp;"-",TEXT('3.5 Format A'!I16,"h:mm"&amp;"+")))</f>
        <v/>
      </c>
      <c r="H16" t="str">
        <f t="shared" si="0"/>
        <v>4:56-11:47+17:27-</v>
      </c>
    </row>
    <row r="17" spans="1:8" x14ac:dyDescent="0.2">
      <c r="A17" t="str">
        <f>'1. NOAA Data'!A17</f>
        <v>January</v>
      </c>
      <c r="B17">
        <f>'1. NOAA Data'!B17</f>
        <v>16</v>
      </c>
      <c r="C17" t="str">
        <f>IF('3.5 Format A'!C17="","",IF('3.5 Format A'!D17&lt;0,TEXT('3.5 Format A'!C17,"h:mm")&amp;"-",TEXT('3.5 Format A'!C17,"h:mm"&amp;"+")))</f>
        <v>0:05+</v>
      </c>
      <c r="D17" t="str">
        <f>IF('3.5 Format A'!E17="","",IF('3.5 Format A'!F17&lt;0,TEXT('3.5 Format A'!E17,"h:mm")&amp;"-",TEXT('3.5 Format A'!E17,"h:mm"&amp;"+")))</f>
        <v>5:52-</v>
      </c>
      <c r="E17" t="str">
        <f>IF('3.5 Format A'!G17="","",IF('3.5 Format A'!H17&lt;0,TEXT('3.5 Format A'!G17,"h:mm")&amp;"-",TEXT('3.5 Format A'!G17,"h:mm"&amp;"+")))</f>
        <v>12:42+</v>
      </c>
      <c r="F17" t="str">
        <f>IF('3.5 Format A'!I17="","",IF('3.5 Format A'!J17&lt;0,TEXT('3.5 Format A'!I17,"h:mm")&amp;"-",TEXT('3.5 Format A'!I17,"h:mm"&amp;"+")))</f>
        <v>18:22-</v>
      </c>
      <c r="H17" t="str">
        <f t="shared" si="0"/>
        <v>0:05+5:52-12:42+18:22-</v>
      </c>
    </row>
    <row r="18" spans="1:8" x14ac:dyDescent="0.2">
      <c r="A18" t="str">
        <f>'1. NOAA Data'!A18</f>
        <v>January</v>
      </c>
      <c r="B18">
        <f>'1. NOAA Data'!B18</f>
        <v>17</v>
      </c>
      <c r="C18" t="str">
        <f>IF('3.5 Format A'!C18="","",IF('3.5 Format A'!D18&lt;0,TEXT('3.5 Format A'!C18,"h:mm")&amp;"-",TEXT('3.5 Format A'!C18,"h:mm"&amp;"+")))</f>
        <v>0:58+</v>
      </c>
      <c r="D18" t="str">
        <f>IF('3.5 Format A'!E18="","",IF('3.5 Format A'!F18&lt;0,TEXT('3.5 Format A'!E18,"h:mm")&amp;"-",TEXT('3.5 Format A'!E18,"h:mm"&amp;"+")))</f>
        <v>6:47-</v>
      </c>
      <c r="E18" t="str">
        <f>IF('3.5 Format A'!G18="","",IF('3.5 Format A'!H18&lt;0,TEXT('3.5 Format A'!G18,"h:mm")&amp;"-",TEXT('3.5 Format A'!G18,"h:mm"&amp;"+")))</f>
        <v>13:35+</v>
      </c>
      <c r="F18" t="str">
        <f>IF('3.5 Format A'!I18="","",IF('3.5 Format A'!J18&lt;0,TEXT('3.5 Format A'!I18,"h:mm")&amp;"-",TEXT('3.5 Format A'!I18,"h:mm"&amp;"+")))</f>
        <v>19:16-</v>
      </c>
      <c r="H18" t="str">
        <f t="shared" si="0"/>
        <v>0:58+6:47-13:35+19:16-</v>
      </c>
    </row>
    <row r="19" spans="1:8" x14ac:dyDescent="0.2">
      <c r="A19" t="str">
        <f>'1. NOAA Data'!A19</f>
        <v>January</v>
      </c>
      <c r="B19">
        <f>'1. NOAA Data'!B19</f>
        <v>18</v>
      </c>
      <c r="C19" t="str">
        <f>IF('3.5 Format A'!C19="","",IF('3.5 Format A'!D19&lt;0,TEXT('3.5 Format A'!C19,"h:mm")&amp;"-",TEXT('3.5 Format A'!C19,"h:mm"&amp;"+")))</f>
        <v>1:50+</v>
      </c>
      <c r="D19" t="str">
        <f>IF('3.5 Format A'!E19="","",IF('3.5 Format A'!F19&lt;0,TEXT('3.5 Format A'!E19,"h:mm")&amp;"-",TEXT('3.5 Format A'!E19,"h:mm"&amp;"+")))</f>
        <v>7:40-</v>
      </c>
      <c r="E19" t="str">
        <f>IF('3.5 Format A'!G19="","",IF('3.5 Format A'!H19&lt;0,TEXT('3.5 Format A'!G19,"h:mm")&amp;"-",TEXT('3.5 Format A'!G19,"h:mm"&amp;"+")))</f>
        <v>14:26+</v>
      </c>
      <c r="F19" t="str">
        <f>IF('3.5 Format A'!I19="","",IF('3.5 Format A'!J19&lt;0,TEXT('3.5 Format A'!I19,"h:mm")&amp;"-",TEXT('3.5 Format A'!I19,"h:mm"&amp;"+")))</f>
        <v>20:08-</v>
      </c>
      <c r="H19" t="str">
        <f t="shared" si="0"/>
        <v>1:50+7:40-14:26+20:08-</v>
      </c>
    </row>
    <row r="20" spans="1:8" x14ac:dyDescent="0.2">
      <c r="A20" t="str">
        <f>'1. NOAA Data'!A20</f>
        <v>January</v>
      </c>
      <c r="B20">
        <f>'1. NOAA Data'!B20</f>
        <v>19</v>
      </c>
      <c r="C20" t="str">
        <f>IF('3.5 Format A'!C20="","",IF('3.5 Format A'!D20&lt;0,TEXT('3.5 Format A'!C20,"h:mm")&amp;"-",TEXT('3.5 Format A'!C20,"h:mm"&amp;"+")))</f>
        <v>2:40+</v>
      </c>
      <c r="D20" t="str">
        <f>IF('3.5 Format A'!E20="","",IF('3.5 Format A'!F20&lt;0,TEXT('3.5 Format A'!E20,"h:mm")&amp;"-",TEXT('3.5 Format A'!E20,"h:mm"&amp;"+")))</f>
        <v>8:32-</v>
      </c>
      <c r="E20" t="str">
        <f>IF('3.5 Format A'!G20="","",IF('3.5 Format A'!H20&lt;0,TEXT('3.5 Format A'!G20,"h:mm")&amp;"-",TEXT('3.5 Format A'!G20,"h:mm"&amp;"+")))</f>
        <v>15:15+</v>
      </c>
      <c r="F20" t="str">
        <f>IF('3.5 Format A'!I20="","",IF('3.5 Format A'!J20&lt;0,TEXT('3.5 Format A'!I20,"h:mm")&amp;"-",TEXT('3.5 Format A'!I20,"h:mm"&amp;"+")))</f>
        <v>20:59-</v>
      </c>
      <c r="H20" t="str">
        <f t="shared" si="0"/>
        <v>2:40+8:32-15:15+20:59-</v>
      </c>
    </row>
    <row r="21" spans="1:8" x14ac:dyDescent="0.2">
      <c r="A21" t="str">
        <f>'1. NOAA Data'!A21</f>
        <v>January</v>
      </c>
      <c r="B21">
        <f>'1. NOAA Data'!B21</f>
        <v>20</v>
      </c>
      <c r="C21" t="str">
        <f>IF('3.5 Format A'!C21="","",IF('3.5 Format A'!D21&lt;0,TEXT('3.5 Format A'!C21,"h:mm")&amp;"-",TEXT('3.5 Format A'!C21,"h:mm"&amp;"+")))</f>
        <v>3:31+</v>
      </c>
      <c r="D21" t="str">
        <f>IF('3.5 Format A'!E21="","",IF('3.5 Format A'!F21&lt;0,TEXT('3.5 Format A'!E21,"h:mm")&amp;"-",TEXT('3.5 Format A'!E21,"h:mm"&amp;"+")))</f>
        <v>9:23-</v>
      </c>
      <c r="E21" t="str">
        <f>IF('3.5 Format A'!G21="","",IF('3.5 Format A'!H21&lt;0,TEXT('3.5 Format A'!G21,"h:mm")&amp;"-",TEXT('3.5 Format A'!G21,"h:mm"&amp;"+")))</f>
        <v>16:04+</v>
      </c>
      <c r="F21" t="str">
        <f>IF('3.5 Format A'!I21="","",IF('3.5 Format A'!J21&lt;0,TEXT('3.5 Format A'!I21,"h:mm")&amp;"-",TEXT('3.5 Format A'!I21,"h:mm"&amp;"+")))</f>
        <v>21:49-</v>
      </c>
      <c r="H21" t="str">
        <f t="shared" si="0"/>
        <v>3:31+9:23-16:04+21:49-</v>
      </c>
    </row>
    <row r="22" spans="1:8" x14ac:dyDescent="0.2">
      <c r="A22" t="str">
        <f>'1. NOAA Data'!A22</f>
        <v>January</v>
      </c>
      <c r="B22">
        <f>'1. NOAA Data'!B22</f>
        <v>21</v>
      </c>
      <c r="C22" t="str">
        <f>IF('3.5 Format A'!C22="","",IF('3.5 Format A'!D22&lt;0,TEXT('3.5 Format A'!C22,"h:mm")&amp;"-",TEXT('3.5 Format A'!C22,"h:mm"&amp;"+")))</f>
        <v>4:21+</v>
      </c>
      <c r="D22" t="str">
        <f>IF('3.5 Format A'!E22="","",IF('3.5 Format A'!F22&lt;0,TEXT('3.5 Format A'!E22,"h:mm")&amp;"-",TEXT('3.5 Format A'!E22,"h:mm"&amp;"+")))</f>
        <v>10:14-</v>
      </c>
      <c r="E22" t="str">
        <f>IF('3.5 Format A'!G22="","",IF('3.5 Format A'!H22&lt;0,TEXT('3.5 Format A'!G22,"h:mm")&amp;"-",TEXT('3.5 Format A'!G22,"h:mm"&amp;"+")))</f>
        <v>16:54+</v>
      </c>
      <c r="F22" t="str">
        <f>IF('3.5 Format A'!I22="","",IF('3.5 Format A'!J22&lt;0,TEXT('3.5 Format A'!I22,"h:mm")&amp;"-",TEXT('3.5 Format A'!I22,"h:mm"&amp;"+")))</f>
        <v>22:39-</v>
      </c>
      <c r="H22" t="str">
        <f t="shared" si="0"/>
        <v>4:21+10:14-16:54+22:39-</v>
      </c>
    </row>
    <row r="23" spans="1:8" x14ac:dyDescent="0.2">
      <c r="A23" t="str">
        <f>'1. NOAA Data'!A23</f>
        <v>January</v>
      </c>
      <c r="B23">
        <f>'1. NOAA Data'!B23</f>
        <v>22</v>
      </c>
      <c r="C23" t="str">
        <f>IF('3.5 Format A'!C23="","",IF('3.5 Format A'!D23&lt;0,TEXT('3.5 Format A'!C23,"h:mm")&amp;"-",TEXT('3.5 Format A'!C23,"h:mm"&amp;"+")))</f>
        <v>5:12+</v>
      </c>
      <c r="D23" t="str">
        <f>IF('3.5 Format A'!E23="","",IF('3.5 Format A'!F23&lt;0,TEXT('3.5 Format A'!E23,"h:mm")&amp;"-",TEXT('3.5 Format A'!E23,"h:mm"&amp;"+")))</f>
        <v>11:05-</v>
      </c>
      <c r="E23" t="str">
        <f>IF('3.5 Format A'!G23="","",IF('3.5 Format A'!H23&lt;0,TEXT('3.5 Format A'!G23,"h:mm")&amp;"-",TEXT('3.5 Format A'!G23,"h:mm"&amp;"+")))</f>
        <v>17:43+</v>
      </c>
      <c r="F23" t="str">
        <f>IF('3.5 Format A'!I23="","",IF('3.5 Format A'!J23&lt;0,TEXT('3.5 Format A'!I23,"h:mm")&amp;"-",TEXT('3.5 Format A'!I23,"h:mm"&amp;"+")))</f>
        <v>23:30-</v>
      </c>
      <c r="H23" t="str">
        <f t="shared" si="0"/>
        <v>5:12+11:05-17:43+23:30-</v>
      </c>
    </row>
    <row r="24" spans="1:8" x14ac:dyDescent="0.2">
      <c r="A24" t="str">
        <f>'1. NOAA Data'!A24</f>
        <v>January</v>
      </c>
      <c r="B24">
        <f>'1. NOAA Data'!B24</f>
        <v>23</v>
      </c>
      <c r="C24" t="str">
        <f>IF('3.5 Format A'!C24="","",IF('3.5 Format A'!D24&lt;0,TEXT('3.5 Format A'!C24,"h:mm")&amp;"-",TEXT('3.5 Format A'!C24,"h:mm"&amp;"+")))</f>
        <v>6:05+</v>
      </c>
      <c r="D24" t="str">
        <f>IF('3.5 Format A'!E24="","",IF('3.5 Format A'!F24&lt;0,TEXT('3.5 Format A'!E24,"h:mm")&amp;"-",TEXT('3.5 Format A'!E24,"h:mm"&amp;"+")))</f>
        <v>11:57-</v>
      </c>
      <c r="E24" t="str">
        <f>IF('3.5 Format A'!G24="","",IF('3.5 Format A'!H24&lt;0,TEXT('3.5 Format A'!G24,"h:mm")&amp;"-",TEXT('3.5 Format A'!G24,"h:mm"&amp;"+")))</f>
        <v>18:35+</v>
      </c>
      <c r="F24" t="str">
        <f>IF('3.5 Format A'!I24="","",IF('3.5 Format A'!J24&lt;0,TEXT('3.5 Format A'!I24,"h:mm")&amp;"-",TEXT('3.5 Format A'!I24,"h:mm"&amp;"+")))</f>
        <v/>
      </c>
      <c r="H24" t="str">
        <f t="shared" si="0"/>
        <v>6:05+11:57-18:35+</v>
      </c>
    </row>
    <row r="25" spans="1:8" x14ac:dyDescent="0.2">
      <c r="A25" t="str">
        <f>'1. NOAA Data'!A25</f>
        <v>January</v>
      </c>
      <c r="B25">
        <f>'1. NOAA Data'!B25</f>
        <v>24</v>
      </c>
      <c r="C25" t="str">
        <f>IF('3.5 Format A'!C25="","",IF('3.5 Format A'!D25&lt;0,TEXT('3.5 Format A'!C25,"h:mm")&amp;"-",TEXT('3.5 Format A'!C25,"h:mm"&amp;"+")))</f>
        <v>0:22-</v>
      </c>
      <c r="D25" t="str">
        <f>IF('3.5 Format A'!E25="","",IF('3.5 Format A'!F25&lt;0,TEXT('3.5 Format A'!E25,"h:mm")&amp;"-",TEXT('3.5 Format A'!E25,"h:mm"&amp;"+")))</f>
        <v>6:59+</v>
      </c>
      <c r="E25" t="str">
        <f>IF('3.5 Format A'!G25="","",IF('3.5 Format A'!H25&lt;0,TEXT('3.5 Format A'!G25,"h:mm")&amp;"-",TEXT('3.5 Format A'!G25,"h:mm"&amp;"+")))</f>
        <v>12:51-</v>
      </c>
      <c r="F25" t="str">
        <f>IF('3.5 Format A'!I25="","",IF('3.5 Format A'!J25&lt;0,TEXT('3.5 Format A'!I25,"h:mm")&amp;"-",TEXT('3.5 Format A'!I25,"h:mm"&amp;"+")))</f>
        <v>19:29+</v>
      </c>
      <c r="H25" t="str">
        <f t="shared" si="0"/>
        <v>0:22-6:59+12:51-19:29+</v>
      </c>
    </row>
    <row r="26" spans="1:8" x14ac:dyDescent="0.2">
      <c r="A26" t="str">
        <f>'1. NOAA Data'!A26</f>
        <v>January</v>
      </c>
      <c r="B26">
        <f>'1. NOAA Data'!B26</f>
        <v>25</v>
      </c>
      <c r="C26" t="str">
        <f>IF('3.5 Format A'!C26="","",IF('3.5 Format A'!D26&lt;0,TEXT('3.5 Format A'!C26,"h:mm")&amp;"-",TEXT('3.5 Format A'!C26,"h:mm"&amp;"+")))</f>
        <v>1:16-</v>
      </c>
      <c r="D26" t="str">
        <f>IF('3.5 Format A'!E26="","",IF('3.5 Format A'!F26&lt;0,TEXT('3.5 Format A'!E26,"h:mm")&amp;"-",TEXT('3.5 Format A'!E26,"h:mm"&amp;"+")))</f>
        <v>7:57+</v>
      </c>
      <c r="E26" t="str">
        <f>IF('3.5 Format A'!G26="","",IF('3.5 Format A'!H26&lt;0,TEXT('3.5 Format A'!G26,"h:mm")&amp;"-",TEXT('3.5 Format A'!G26,"h:mm"&amp;"+")))</f>
        <v>13:47-</v>
      </c>
      <c r="F26" t="str">
        <f>IF('3.5 Format A'!I26="","",IF('3.5 Format A'!J26&lt;0,TEXT('3.5 Format A'!I26,"h:mm")&amp;"-",TEXT('3.5 Format A'!I26,"h:mm"&amp;"+")))</f>
        <v>20:25+</v>
      </c>
      <c r="H26" t="str">
        <f t="shared" si="0"/>
        <v>1:16-7:57+13:47-20:25+</v>
      </c>
    </row>
    <row r="27" spans="1:8" x14ac:dyDescent="0.2">
      <c r="A27" t="str">
        <f>'1. NOAA Data'!A27</f>
        <v>January</v>
      </c>
      <c r="B27">
        <f>'1. NOAA Data'!B27</f>
        <v>26</v>
      </c>
      <c r="C27" t="str">
        <f>IF('3.5 Format A'!C27="","",IF('3.5 Format A'!D27&lt;0,TEXT('3.5 Format A'!C27,"h:mm")&amp;"-",TEXT('3.5 Format A'!C27,"h:mm"&amp;"+")))</f>
        <v>2:13-</v>
      </c>
      <c r="D27" t="str">
        <f>IF('3.5 Format A'!E27="","",IF('3.5 Format A'!F27&lt;0,TEXT('3.5 Format A'!E27,"h:mm")&amp;"-",TEXT('3.5 Format A'!E27,"h:mm"&amp;"+")))</f>
        <v>8:58+</v>
      </c>
      <c r="E27" t="str">
        <f>IF('3.5 Format A'!G27="","",IF('3.5 Format A'!H27&lt;0,TEXT('3.5 Format A'!G27,"h:mm")&amp;"-",TEXT('3.5 Format A'!G27,"h:mm"&amp;"+")))</f>
        <v>14:45-</v>
      </c>
      <c r="F27" t="str">
        <f>IF('3.5 Format A'!I27="","",IF('3.5 Format A'!J27&lt;0,TEXT('3.5 Format A'!I27,"h:mm")&amp;"-",TEXT('3.5 Format A'!I27,"h:mm"&amp;"+")))</f>
        <v>21:26+</v>
      </c>
      <c r="H27" t="str">
        <f t="shared" si="0"/>
        <v>2:13-8:58+14:45-21:26+</v>
      </c>
    </row>
    <row r="28" spans="1:8" x14ac:dyDescent="0.2">
      <c r="A28" t="str">
        <f>'1. NOAA Data'!A28</f>
        <v>January</v>
      </c>
      <c r="B28">
        <f>'1. NOAA Data'!B28</f>
        <v>27</v>
      </c>
      <c r="C28" t="str">
        <f>IF('3.5 Format A'!C28="","",IF('3.5 Format A'!D28&lt;0,TEXT('3.5 Format A'!C28,"h:mm")&amp;"-",TEXT('3.5 Format A'!C28,"h:mm"&amp;"+")))</f>
        <v>3:13-</v>
      </c>
      <c r="D28" t="str">
        <f>IF('3.5 Format A'!E28="","",IF('3.5 Format A'!F28&lt;0,TEXT('3.5 Format A'!E28,"h:mm")&amp;"-",TEXT('3.5 Format A'!E28,"h:mm"&amp;"+")))</f>
        <v>10:02+</v>
      </c>
      <c r="E28" t="str">
        <f>IF('3.5 Format A'!G28="","",IF('3.5 Format A'!H28&lt;0,TEXT('3.5 Format A'!G28,"h:mm")&amp;"-",TEXT('3.5 Format A'!G28,"h:mm"&amp;"+")))</f>
        <v>15:46-</v>
      </c>
      <c r="F28" t="str">
        <f>IF('3.5 Format A'!I28="","",IF('3.5 Format A'!J28&lt;0,TEXT('3.5 Format A'!I28,"h:mm")&amp;"-",TEXT('3.5 Format A'!I28,"h:mm"&amp;"+")))</f>
        <v>22:29+</v>
      </c>
      <c r="H28" t="str">
        <f t="shared" si="0"/>
        <v>3:13-10:02+15:46-22:29+</v>
      </c>
    </row>
    <row r="29" spans="1:8" x14ac:dyDescent="0.2">
      <c r="A29" t="str">
        <f>'1. NOAA Data'!A29</f>
        <v>January</v>
      </c>
      <c r="B29">
        <f>'1. NOAA Data'!B29</f>
        <v>28</v>
      </c>
      <c r="C29" t="str">
        <f>IF('3.5 Format A'!C29="","",IF('3.5 Format A'!D29&lt;0,TEXT('3.5 Format A'!C29,"h:mm")&amp;"-",TEXT('3.5 Format A'!C29,"h:mm"&amp;"+")))</f>
        <v>4:16-</v>
      </c>
      <c r="D29" t="str">
        <f>IF('3.5 Format A'!E29="","",IF('3.5 Format A'!F29&lt;0,TEXT('3.5 Format A'!E29,"h:mm")&amp;"-",TEXT('3.5 Format A'!E29,"h:mm"&amp;"+")))</f>
        <v>11:07+</v>
      </c>
      <c r="E29" t="str">
        <f>IF('3.5 Format A'!G29="","",IF('3.5 Format A'!H29&lt;0,TEXT('3.5 Format A'!G29,"h:mm")&amp;"-",TEXT('3.5 Format A'!G29,"h:mm"&amp;"+")))</f>
        <v>16:49-</v>
      </c>
      <c r="F29" t="str">
        <f>IF('3.5 Format A'!I29="","",IF('3.5 Format A'!J29&lt;0,TEXT('3.5 Format A'!I29,"h:mm")&amp;"-",TEXT('3.5 Format A'!I29,"h:mm"&amp;"+")))</f>
        <v>23:32+</v>
      </c>
      <c r="H29" t="str">
        <f t="shared" si="0"/>
        <v>4:16-11:07+16:49-23:32+</v>
      </c>
    </row>
    <row r="30" spans="1:8" x14ac:dyDescent="0.2">
      <c r="A30" t="str">
        <f>'1. NOAA Data'!A30</f>
        <v>January</v>
      </c>
      <c r="B30">
        <f>'1. NOAA Data'!B30</f>
        <v>29</v>
      </c>
      <c r="C30" t="str">
        <f>IF('3.5 Format A'!C30="","",IF('3.5 Format A'!D30&lt;0,TEXT('3.5 Format A'!C30,"h:mm")&amp;"-",TEXT('3.5 Format A'!C30,"h:mm"&amp;"+")))</f>
        <v>5:18-</v>
      </c>
      <c r="D30" t="str">
        <f>IF('3.5 Format A'!E30="","",IF('3.5 Format A'!F30&lt;0,TEXT('3.5 Format A'!E30,"h:mm")&amp;"-",TEXT('3.5 Format A'!E30,"h:mm"&amp;"+")))</f>
        <v>12:10+</v>
      </c>
      <c r="E30" t="str">
        <f>IF('3.5 Format A'!G30="","",IF('3.5 Format A'!H30&lt;0,TEXT('3.5 Format A'!G30,"h:mm")&amp;"-",TEXT('3.5 Format A'!G30,"h:mm"&amp;"+")))</f>
        <v>17:49-</v>
      </c>
      <c r="F30" t="str">
        <f>IF('3.5 Format A'!I30="","",IF('3.5 Format A'!J30&lt;0,TEXT('3.5 Format A'!I30,"h:mm")&amp;"-",TEXT('3.5 Format A'!I30,"h:mm"&amp;"+")))</f>
        <v/>
      </c>
      <c r="H30" t="str">
        <f t="shared" si="0"/>
        <v>5:18-12:10+17:49-</v>
      </c>
    </row>
    <row r="31" spans="1:8" x14ac:dyDescent="0.2">
      <c r="A31" t="str">
        <f>'1. NOAA Data'!A31</f>
        <v>January</v>
      </c>
      <c r="B31">
        <f>'1. NOAA Data'!B31</f>
        <v>30</v>
      </c>
      <c r="C31" t="str">
        <f>IF('3.5 Format A'!C31="","",IF('3.5 Format A'!D31&lt;0,TEXT('3.5 Format A'!C31,"h:mm")&amp;"-",TEXT('3.5 Format A'!C31,"h:mm"&amp;"+")))</f>
        <v>0:32+</v>
      </c>
      <c r="D31" t="str">
        <f>IF('3.5 Format A'!E31="","",IF('3.5 Format A'!F31&lt;0,TEXT('3.5 Format A'!E31,"h:mm")&amp;"-",TEXT('3.5 Format A'!E31,"h:mm"&amp;"+")))</f>
        <v>6:17-</v>
      </c>
      <c r="E31" t="str">
        <f>IF('3.5 Format A'!G31="","",IF('3.5 Format A'!H31&lt;0,TEXT('3.5 Format A'!G31,"h:mm")&amp;"-",TEXT('3.5 Format A'!G31,"h:mm"&amp;"+")))</f>
        <v>13:08+</v>
      </c>
      <c r="F31" t="str">
        <f>IF('3.5 Format A'!I31="","",IF('3.5 Format A'!J31&lt;0,TEXT('3.5 Format A'!I31,"h:mm")&amp;"-",TEXT('3.5 Format A'!I31,"h:mm"&amp;"+")))</f>
        <v>18:46-</v>
      </c>
      <c r="H31" t="str">
        <f t="shared" si="0"/>
        <v>0:32+6:17-13:08+18:46-</v>
      </c>
    </row>
    <row r="32" spans="1:8" x14ac:dyDescent="0.2">
      <c r="A32" t="str">
        <f>'1. NOAA Data'!A32</f>
        <v>January</v>
      </c>
      <c r="B32">
        <f>'1. NOAA Data'!B32</f>
        <v>31</v>
      </c>
      <c r="C32" t="str">
        <f>IF('3.5 Format A'!C32="","",IF('3.5 Format A'!D32&lt;0,TEXT('3.5 Format A'!C32,"h:mm")&amp;"-",TEXT('3.5 Format A'!C32,"h:mm"&amp;"+")))</f>
        <v>1:27+</v>
      </c>
      <c r="D32" t="str">
        <f>IF('3.5 Format A'!E32="","",IF('3.5 Format A'!F32&lt;0,TEXT('3.5 Format A'!E32,"h:mm")&amp;"-",TEXT('3.5 Format A'!E32,"h:mm"&amp;"+")))</f>
        <v>7:12-</v>
      </c>
      <c r="E32" t="str">
        <f>IF('3.5 Format A'!G32="","",IF('3.5 Format A'!H32&lt;0,TEXT('3.5 Format A'!G32,"h:mm")&amp;"-",TEXT('3.5 Format A'!G32,"h:mm"&amp;"+")))</f>
        <v>14:00+</v>
      </c>
      <c r="F32" t="str">
        <f>IF('3.5 Format A'!I32="","",IF('3.5 Format A'!J32&lt;0,TEXT('3.5 Format A'!I32,"h:mm")&amp;"-",TEXT('3.5 Format A'!I32,"h:mm"&amp;"+")))</f>
        <v>19:37-</v>
      </c>
      <c r="H32" t="str">
        <f t="shared" si="0"/>
        <v>1:27+7:12-14:00+19:37-</v>
      </c>
    </row>
    <row r="33" spans="1:8" x14ac:dyDescent="0.2">
      <c r="A33" t="str">
        <f>'1. NOAA Data'!A33</f>
        <v>February</v>
      </c>
      <c r="B33">
        <f>'1. NOAA Data'!B33</f>
        <v>1</v>
      </c>
      <c r="C33" t="str">
        <f>IF('3.5 Format A'!C33="","",IF('3.5 Format A'!D33&lt;0,TEXT('3.5 Format A'!C33,"h:mm")&amp;"-",TEXT('3.5 Format A'!C33,"h:mm"&amp;"+")))</f>
        <v>2:16+</v>
      </c>
      <c r="D33" t="str">
        <f>IF('3.5 Format A'!E33="","",IF('3.5 Format A'!F33&lt;0,TEXT('3.5 Format A'!E33,"h:mm")&amp;"-",TEXT('3.5 Format A'!E33,"h:mm"&amp;"+")))</f>
        <v>8:01-</v>
      </c>
      <c r="E33" t="str">
        <f>IF('3.5 Format A'!G33="","",IF('3.5 Format A'!H33&lt;0,TEXT('3.5 Format A'!G33,"h:mm")&amp;"-",TEXT('3.5 Format A'!G33,"h:mm"&amp;"+")))</f>
        <v>14:46+</v>
      </c>
      <c r="F33" t="str">
        <f>IF('3.5 Format A'!I33="","",IF('3.5 Format A'!J33&lt;0,TEXT('3.5 Format A'!I33,"h:mm")&amp;"-",TEXT('3.5 Format A'!I33,"h:mm"&amp;"+")))</f>
        <v>20:24-</v>
      </c>
      <c r="H33" t="str">
        <f t="shared" si="0"/>
        <v>2:16+8:01-14:46+20:24-</v>
      </c>
    </row>
    <row r="34" spans="1:8" x14ac:dyDescent="0.2">
      <c r="A34" t="str">
        <f>'1. NOAA Data'!A34</f>
        <v>February</v>
      </c>
      <c r="B34">
        <f>'1. NOAA Data'!B34</f>
        <v>2</v>
      </c>
      <c r="C34" t="str">
        <f>IF('3.5 Format A'!C34="","",IF('3.5 Format A'!D34&lt;0,TEXT('3.5 Format A'!C34,"h:mm")&amp;"-",TEXT('3.5 Format A'!C34,"h:mm"&amp;"+")))</f>
        <v>3:01+</v>
      </c>
      <c r="D34" t="str">
        <f>IF('3.5 Format A'!E34="","",IF('3.5 Format A'!F34&lt;0,TEXT('3.5 Format A'!E34,"h:mm")&amp;"-",TEXT('3.5 Format A'!E34,"h:mm"&amp;"+")))</f>
        <v>8:46-</v>
      </c>
      <c r="E34" t="str">
        <f>IF('3.5 Format A'!G34="","",IF('3.5 Format A'!H34&lt;0,TEXT('3.5 Format A'!G34,"h:mm")&amp;"-",TEXT('3.5 Format A'!G34,"h:mm"&amp;"+")))</f>
        <v>15:29+</v>
      </c>
      <c r="F34" t="str">
        <f>IF('3.5 Format A'!I34="","",IF('3.5 Format A'!J34&lt;0,TEXT('3.5 Format A'!I34,"h:mm")&amp;"-",TEXT('3.5 Format A'!I34,"h:mm"&amp;"+")))</f>
        <v>21:07-</v>
      </c>
      <c r="H34" t="str">
        <f t="shared" si="0"/>
        <v>3:01+8:46-15:29+21:07-</v>
      </c>
    </row>
    <row r="35" spans="1:8" x14ac:dyDescent="0.2">
      <c r="A35" t="str">
        <f>'1. NOAA Data'!A35</f>
        <v>February</v>
      </c>
      <c r="B35">
        <f>'1. NOAA Data'!B35</f>
        <v>3</v>
      </c>
      <c r="C35" t="str">
        <f>IF('3.5 Format A'!C35="","",IF('3.5 Format A'!D35&lt;0,TEXT('3.5 Format A'!C35,"h:mm")&amp;"-",TEXT('3.5 Format A'!C35,"h:mm"&amp;"+")))</f>
        <v>3:42+</v>
      </c>
      <c r="D35" t="str">
        <f>IF('3.5 Format A'!E35="","",IF('3.5 Format A'!F35&lt;0,TEXT('3.5 Format A'!E35,"h:mm")&amp;"-",TEXT('3.5 Format A'!E35,"h:mm"&amp;"+")))</f>
        <v>9:29-</v>
      </c>
      <c r="E35" t="str">
        <f>IF('3.5 Format A'!G35="","",IF('3.5 Format A'!H35&lt;0,TEXT('3.5 Format A'!G35,"h:mm")&amp;"-",TEXT('3.5 Format A'!G35,"h:mm"&amp;"+")))</f>
        <v>16:08+</v>
      </c>
      <c r="F35" t="str">
        <f>IF('3.5 Format A'!I35="","",IF('3.5 Format A'!J35&lt;0,TEXT('3.5 Format A'!I35,"h:mm")&amp;"-",TEXT('3.5 Format A'!I35,"h:mm"&amp;"+")))</f>
        <v>21:48-</v>
      </c>
      <c r="H35" t="str">
        <f t="shared" si="0"/>
        <v>3:42+9:29-16:08+21:48-</v>
      </c>
    </row>
    <row r="36" spans="1:8" x14ac:dyDescent="0.2">
      <c r="A36" t="str">
        <f>'1. NOAA Data'!A36</f>
        <v>February</v>
      </c>
      <c r="B36">
        <f>'1. NOAA Data'!B36</f>
        <v>4</v>
      </c>
      <c r="C36" t="str">
        <f>IF('3.5 Format A'!C36="","",IF('3.5 Format A'!D36&lt;0,TEXT('3.5 Format A'!C36,"h:mm")&amp;"-",TEXT('3.5 Format A'!C36,"h:mm"&amp;"+")))</f>
        <v>4:22+</v>
      </c>
      <c r="D36" t="str">
        <f>IF('3.5 Format A'!E36="","",IF('3.5 Format A'!F36&lt;0,TEXT('3.5 Format A'!E36,"h:mm")&amp;"-",TEXT('3.5 Format A'!E36,"h:mm"&amp;"+")))</f>
        <v>10:09-</v>
      </c>
      <c r="E36" t="str">
        <f>IF('3.5 Format A'!G36="","",IF('3.5 Format A'!H36&lt;0,TEXT('3.5 Format A'!G36,"h:mm")&amp;"-",TEXT('3.5 Format A'!G36,"h:mm"&amp;"+")))</f>
        <v>16:46+</v>
      </c>
      <c r="F36" t="str">
        <f>IF('3.5 Format A'!I36="","",IF('3.5 Format A'!J36&lt;0,TEXT('3.5 Format A'!I36,"h:mm")&amp;"-",TEXT('3.5 Format A'!I36,"h:mm"&amp;"+")))</f>
        <v>22:27-</v>
      </c>
      <c r="H36" t="str">
        <f t="shared" si="0"/>
        <v>4:22+10:09-16:46+22:27-</v>
      </c>
    </row>
    <row r="37" spans="1:8" x14ac:dyDescent="0.2">
      <c r="A37" t="str">
        <f>'1. NOAA Data'!A37</f>
        <v>February</v>
      </c>
      <c r="B37">
        <f>'1. NOAA Data'!B37</f>
        <v>5</v>
      </c>
      <c r="C37" t="str">
        <f>IF('3.5 Format A'!C37="","",IF('3.5 Format A'!D37&lt;0,TEXT('3.5 Format A'!C37,"h:mm")&amp;"-",TEXT('3.5 Format A'!C37,"h:mm"&amp;"+")))</f>
        <v>5:00+</v>
      </c>
      <c r="D37" t="str">
        <f>IF('3.5 Format A'!E37="","",IF('3.5 Format A'!F37&lt;0,TEXT('3.5 Format A'!E37,"h:mm")&amp;"-",TEXT('3.5 Format A'!E37,"h:mm"&amp;"+")))</f>
        <v>10:48-</v>
      </c>
      <c r="E37" t="str">
        <f>IF('3.5 Format A'!G37="","",IF('3.5 Format A'!H37&lt;0,TEXT('3.5 Format A'!G37,"h:mm")&amp;"-",TEXT('3.5 Format A'!G37,"h:mm"&amp;"+")))</f>
        <v>17:23+</v>
      </c>
      <c r="F37" t="str">
        <f>IF('3.5 Format A'!I37="","",IF('3.5 Format A'!J37&lt;0,TEXT('3.5 Format A'!I37,"h:mm")&amp;"-",TEXT('3.5 Format A'!I37,"h:mm"&amp;"+")))</f>
        <v>23:05-</v>
      </c>
      <c r="H37" t="str">
        <f t="shared" si="0"/>
        <v>5:00+10:48-17:23+23:05-</v>
      </c>
    </row>
    <row r="38" spans="1:8" x14ac:dyDescent="0.2">
      <c r="A38" t="str">
        <f>'1. NOAA Data'!A38</f>
        <v>February</v>
      </c>
      <c r="B38">
        <f>'1. NOAA Data'!B38</f>
        <v>6</v>
      </c>
      <c r="C38" t="str">
        <f>IF('3.5 Format A'!C38="","",IF('3.5 Format A'!D38&lt;0,TEXT('3.5 Format A'!C38,"h:mm")&amp;"-",TEXT('3.5 Format A'!C38,"h:mm"&amp;"+")))</f>
        <v>5:37+</v>
      </c>
      <c r="D38" t="str">
        <f>IF('3.5 Format A'!E38="","",IF('3.5 Format A'!F38&lt;0,TEXT('3.5 Format A'!E38,"h:mm")&amp;"-",TEXT('3.5 Format A'!E38,"h:mm"&amp;"+")))</f>
        <v>11:26-</v>
      </c>
      <c r="E38" t="str">
        <f>IF('3.5 Format A'!G38="","",IF('3.5 Format A'!H38&lt;0,TEXT('3.5 Format A'!G38,"h:mm")&amp;"-",TEXT('3.5 Format A'!G38,"h:mm"&amp;"+")))</f>
        <v>18:00+</v>
      </c>
      <c r="F38" t="str">
        <f>IF('3.5 Format A'!I38="","",IF('3.5 Format A'!J38&lt;0,TEXT('3.5 Format A'!I38,"h:mm")&amp;"-",TEXT('3.5 Format A'!I38,"h:mm"&amp;"+")))</f>
        <v>23:43-</v>
      </c>
      <c r="H38" t="str">
        <f t="shared" si="0"/>
        <v>5:37+11:26-18:00+23:43-</v>
      </c>
    </row>
    <row r="39" spans="1:8" x14ac:dyDescent="0.2">
      <c r="A39" t="str">
        <f>'1. NOAA Data'!A39</f>
        <v>February</v>
      </c>
      <c r="B39">
        <f>'1. NOAA Data'!B39</f>
        <v>7</v>
      </c>
      <c r="C39" t="str">
        <f>IF('3.5 Format A'!C39="","",IF('3.5 Format A'!D39&lt;0,TEXT('3.5 Format A'!C39,"h:mm")&amp;"-",TEXT('3.5 Format A'!C39,"h:mm"&amp;"+")))</f>
        <v>6:14+</v>
      </c>
      <c r="D39" t="str">
        <f>IF('3.5 Format A'!E39="","",IF('3.5 Format A'!F39&lt;0,TEXT('3.5 Format A'!E39,"h:mm")&amp;"-",TEXT('3.5 Format A'!E39,"h:mm"&amp;"+")))</f>
        <v>12:04-</v>
      </c>
      <c r="E39" t="str">
        <f>IF('3.5 Format A'!G39="","",IF('3.5 Format A'!H39&lt;0,TEXT('3.5 Format A'!G39,"h:mm")&amp;"-",TEXT('3.5 Format A'!G39,"h:mm"&amp;"+")))</f>
        <v>18:36+</v>
      </c>
      <c r="F39" t="str">
        <f>IF('3.5 Format A'!I39="","",IF('3.5 Format A'!J39&lt;0,TEXT('3.5 Format A'!I39,"h:mm")&amp;"-",TEXT('3.5 Format A'!I39,"h:mm"&amp;"+")))</f>
        <v/>
      </c>
      <c r="H39" t="str">
        <f t="shared" si="0"/>
        <v>6:14+12:04-18:36+</v>
      </c>
    </row>
    <row r="40" spans="1:8" x14ac:dyDescent="0.2">
      <c r="A40" t="str">
        <f>'1. NOAA Data'!A40</f>
        <v>February</v>
      </c>
      <c r="B40">
        <f>'1. NOAA Data'!B40</f>
        <v>8</v>
      </c>
      <c r="C40" t="str">
        <f>IF('3.5 Format A'!C40="","",IF('3.5 Format A'!D40&lt;0,TEXT('3.5 Format A'!C40,"h:mm")&amp;"-",TEXT('3.5 Format A'!C40,"h:mm"&amp;"+")))</f>
        <v>0:21-</v>
      </c>
      <c r="D40" t="str">
        <f>IF('3.5 Format A'!E40="","",IF('3.5 Format A'!F40&lt;0,TEXT('3.5 Format A'!E40,"h:mm")&amp;"-",TEXT('3.5 Format A'!E40,"h:mm"&amp;"+")))</f>
        <v>6:52+</v>
      </c>
      <c r="E40" t="str">
        <f>IF('3.5 Format A'!G40="","",IF('3.5 Format A'!H40&lt;0,TEXT('3.5 Format A'!G40,"h:mm")&amp;"-",TEXT('3.5 Format A'!G40,"h:mm"&amp;"+")))</f>
        <v>12:43-</v>
      </c>
      <c r="F40" t="str">
        <f>IF('3.5 Format A'!I40="","",IF('3.5 Format A'!J40&lt;0,TEXT('3.5 Format A'!I40,"h:mm")&amp;"-",TEXT('3.5 Format A'!I40,"h:mm"&amp;"+")))</f>
        <v>19:14+</v>
      </c>
      <c r="H40" t="str">
        <f t="shared" si="0"/>
        <v>0:21-6:52+12:43-19:14+</v>
      </c>
    </row>
    <row r="41" spans="1:8" x14ac:dyDescent="0.2">
      <c r="A41" t="str">
        <f>'1. NOAA Data'!A41</f>
        <v>February</v>
      </c>
      <c r="B41">
        <f>'1. NOAA Data'!B41</f>
        <v>9</v>
      </c>
      <c r="C41" t="str">
        <f>IF('3.5 Format A'!C41="","",IF('3.5 Format A'!D41&lt;0,TEXT('3.5 Format A'!C41,"h:mm")&amp;"-",TEXT('3.5 Format A'!C41,"h:mm"&amp;"+")))</f>
        <v>1:00-</v>
      </c>
      <c r="D41" t="str">
        <f>IF('3.5 Format A'!E41="","",IF('3.5 Format A'!F41&lt;0,TEXT('3.5 Format A'!E41,"h:mm")&amp;"-",TEXT('3.5 Format A'!E41,"h:mm"&amp;"+")))</f>
        <v>7:32+</v>
      </c>
      <c r="E41" t="str">
        <f>IF('3.5 Format A'!G41="","",IF('3.5 Format A'!H41&lt;0,TEXT('3.5 Format A'!G41,"h:mm")&amp;"-",TEXT('3.5 Format A'!G41,"h:mm"&amp;"+")))</f>
        <v>13:24-</v>
      </c>
      <c r="F41" t="str">
        <f>IF('3.5 Format A'!I41="","",IF('3.5 Format A'!J41&lt;0,TEXT('3.5 Format A'!I41,"h:mm")&amp;"-",TEXT('3.5 Format A'!I41,"h:mm"&amp;"+")))</f>
        <v>19:53+</v>
      </c>
      <c r="H41" t="str">
        <f t="shared" si="0"/>
        <v>1:00-7:32+13:24-19:53+</v>
      </c>
    </row>
    <row r="42" spans="1:8" x14ac:dyDescent="0.2">
      <c r="A42" t="str">
        <f>'1. NOAA Data'!A42</f>
        <v>February</v>
      </c>
      <c r="B42">
        <f>'1. NOAA Data'!B42</f>
        <v>10</v>
      </c>
      <c r="C42" t="str">
        <f>IF('3.5 Format A'!C42="","",IF('3.5 Format A'!D42&lt;0,TEXT('3.5 Format A'!C42,"h:mm")&amp;"-",TEXT('3.5 Format A'!C42,"h:mm"&amp;"+")))</f>
        <v>1:42-</v>
      </c>
      <c r="D42" t="str">
        <f>IF('3.5 Format A'!E42="","",IF('3.5 Format A'!F42&lt;0,TEXT('3.5 Format A'!E42,"h:mm")&amp;"-",TEXT('3.5 Format A'!E42,"h:mm"&amp;"+")))</f>
        <v>8:15+</v>
      </c>
      <c r="E42" t="str">
        <f>IF('3.5 Format A'!G42="","",IF('3.5 Format A'!H42&lt;0,TEXT('3.5 Format A'!G42,"h:mm")&amp;"-",TEXT('3.5 Format A'!G42,"h:mm"&amp;"+")))</f>
        <v>14:08-</v>
      </c>
      <c r="F42" t="str">
        <f>IF('3.5 Format A'!I42="","",IF('3.5 Format A'!J42&lt;0,TEXT('3.5 Format A'!I42,"h:mm")&amp;"-",TEXT('3.5 Format A'!I42,"h:mm"&amp;"+")))</f>
        <v>20:36+</v>
      </c>
      <c r="H42" t="str">
        <f t="shared" si="0"/>
        <v>1:42-8:15+14:08-20:36+</v>
      </c>
    </row>
    <row r="43" spans="1:8" x14ac:dyDescent="0.2">
      <c r="A43" t="str">
        <f>'1. NOAA Data'!A43</f>
        <v>February</v>
      </c>
      <c r="B43">
        <f>'1. NOAA Data'!B43</f>
        <v>11</v>
      </c>
      <c r="C43" t="str">
        <f>IF('3.5 Format A'!C43="","",IF('3.5 Format A'!D43&lt;0,TEXT('3.5 Format A'!C43,"h:mm")&amp;"-",TEXT('3.5 Format A'!C43,"h:mm"&amp;"+")))</f>
        <v>2:28-</v>
      </c>
      <c r="D43" t="str">
        <f>IF('3.5 Format A'!E43="","",IF('3.5 Format A'!F43&lt;0,TEXT('3.5 Format A'!E43,"h:mm")&amp;"-",TEXT('3.5 Format A'!E43,"h:mm"&amp;"+")))</f>
        <v>9:05+</v>
      </c>
      <c r="E43" t="str">
        <f>IF('3.5 Format A'!G43="","",IF('3.5 Format A'!H43&lt;0,TEXT('3.5 Format A'!G43,"h:mm")&amp;"-",TEXT('3.5 Format A'!G43,"h:mm"&amp;"+")))</f>
        <v>14:58-</v>
      </c>
      <c r="F43" t="str">
        <f>IF('3.5 Format A'!I43="","",IF('3.5 Format A'!J43&lt;0,TEXT('3.5 Format A'!I43,"h:mm")&amp;"-",TEXT('3.5 Format A'!I43,"h:mm"&amp;"+")))</f>
        <v>21:25+</v>
      </c>
      <c r="H43" t="str">
        <f t="shared" si="0"/>
        <v>2:28-9:05+14:58-21:25+</v>
      </c>
    </row>
    <row r="44" spans="1:8" x14ac:dyDescent="0.2">
      <c r="A44" t="str">
        <f>'1. NOAA Data'!A44</f>
        <v>February</v>
      </c>
      <c r="B44">
        <f>'1. NOAA Data'!B44</f>
        <v>12</v>
      </c>
      <c r="C44" t="str">
        <f>IF('3.5 Format A'!C44="","",IF('3.5 Format A'!D44&lt;0,TEXT('3.5 Format A'!C44,"h:mm")&amp;"-",TEXT('3.5 Format A'!C44,"h:mm"&amp;"+")))</f>
        <v>3:21-</v>
      </c>
      <c r="D44" t="str">
        <f>IF('3.5 Format A'!E44="","",IF('3.5 Format A'!F44&lt;0,TEXT('3.5 Format A'!E44,"h:mm")&amp;"-",TEXT('3.5 Format A'!E44,"h:mm"&amp;"+")))</f>
        <v>10:01+</v>
      </c>
      <c r="E44" t="str">
        <f>IF('3.5 Format A'!G44="","",IF('3.5 Format A'!H44&lt;0,TEXT('3.5 Format A'!G44,"h:mm")&amp;"-",TEXT('3.5 Format A'!G44,"h:mm"&amp;"+")))</f>
        <v>15:53-</v>
      </c>
      <c r="F44" t="str">
        <f>IF('3.5 Format A'!I44="","",IF('3.5 Format A'!J44&lt;0,TEXT('3.5 Format A'!I44,"h:mm")&amp;"-",TEXT('3.5 Format A'!I44,"h:mm"&amp;"+")))</f>
        <v>22:21+</v>
      </c>
      <c r="H44" t="str">
        <f t="shared" si="0"/>
        <v>3:21-10:01+15:53-22:21+</v>
      </c>
    </row>
    <row r="45" spans="1:8" x14ac:dyDescent="0.2">
      <c r="A45" t="str">
        <f>'1. NOAA Data'!A45</f>
        <v>February</v>
      </c>
      <c r="B45">
        <f>'1. NOAA Data'!B45</f>
        <v>13</v>
      </c>
      <c r="C45" t="str">
        <f>IF('3.5 Format A'!C45="","",IF('3.5 Format A'!D45&lt;0,TEXT('3.5 Format A'!C45,"h:mm")&amp;"-",TEXT('3.5 Format A'!C45,"h:mm"&amp;"+")))</f>
        <v>4:19-</v>
      </c>
      <c r="D45" t="str">
        <f>IF('3.5 Format A'!E45="","",IF('3.5 Format A'!F45&lt;0,TEXT('3.5 Format A'!E45,"h:mm")&amp;"-",TEXT('3.5 Format A'!E45,"h:mm"&amp;"+")))</f>
        <v>11:02+</v>
      </c>
      <c r="E45" t="str">
        <f>IF('3.5 Format A'!G45="","",IF('3.5 Format A'!H45&lt;0,TEXT('3.5 Format A'!G45,"h:mm")&amp;"-",TEXT('3.5 Format A'!G45,"h:mm"&amp;"+")))</f>
        <v>16:52-</v>
      </c>
      <c r="F45" t="str">
        <f>IF('3.5 Format A'!I45="","",IF('3.5 Format A'!J45&lt;0,TEXT('3.5 Format A'!I45,"h:mm")&amp;"-",TEXT('3.5 Format A'!I45,"h:mm"&amp;"+")))</f>
        <v>23:22+</v>
      </c>
      <c r="H45" t="str">
        <f t="shared" si="0"/>
        <v>4:19-11:02+16:52-23:22+</v>
      </c>
    </row>
    <row r="46" spans="1:8" x14ac:dyDescent="0.2">
      <c r="A46" t="str">
        <f>'1. NOAA Data'!A46</f>
        <v>February</v>
      </c>
      <c r="B46">
        <f>'1. NOAA Data'!B46</f>
        <v>14</v>
      </c>
      <c r="C46" t="str">
        <f>IF('3.5 Format A'!C46="","",IF('3.5 Format A'!D46&lt;0,TEXT('3.5 Format A'!C46,"h:mm")&amp;"-",TEXT('3.5 Format A'!C46,"h:mm"&amp;"+")))</f>
        <v>5:20-</v>
      </c>
      <c r="D46" t="str">
        <f>IF('3.5 Format A'!E46="","",IF('3.5 Format A'!F46&lt;0,TEXT('3.5 Format A'!E46,"h:mm")&amp;"-",TEXT('3.5 Format A'!E46,"h:mm"&amp;"+")))</f>
        <v>12:03+</v>
      </c>
      <c r="E46" t="str">
        <f>IF('3.5 Format A'!G46="","",IF('3.5 Format A'!H46&lt;0,TEXT('3.5 Format A'!G46,"h:mm")&amp;"-",TEXT('3.5 Format A'!G46,"h:mm"&amp;"+")))</f>
        <v>17:53-</v>
      </c>
      <c r="F46" t="str">
        <f>IF('3.5 Format A'!I46="","",IF('3.5 Format A'!J46&lt;0,TEXT('3.5 Format A'!I46,"h:mm")&amp;"-",TEXT('3.5 Format A'!I46,"h:mm"&amp;"+")))</f>
        <v/>
      </c>
      <c r="H46" t="str">
        <f t="shared" si="0"/>
        <v>5:20-12:03+17:53-</v>
      </c>
    </row>
    <row r="47" spans="1:8" x14ac:dyDescent="0.2">
      <c r="A47" t="str">
        <f>'1. NOAA Data'!A47</f>
        <v>February</v>
      </c>
      <c r="B47">
        <f>'1. NOAA Data'!B47</f>
        <v>15</v>
      </c>
      <c r="C47" t="str">
        <f>IF('3.5 Format A'!C47="","",IF('3.5 Format A'!D47&lt;0,TEXT('3.5 Format A'!C47,"h:mm")&amp;"-",TEXT('3.5 Format A'!C47,"h:mm"&amp;"+")))</f>
        <v>0:23+</v>
      </c>
      <c r="D47" t="str">
        <f>IF('3.5 Format A'!E47="","",IF('3.5 Format A'!F47&lt;0,TEXT('3.5 Format A'!E47,"h:mm")&amp;"-",TEXT('3.5 Format A'!E47,"h:mm"&amp;"+")))</f>
        <v>6:21-</v>
      </c>
      <c r="E47" t="str">
        <f>IF('3.5 Format A'!G47="","",IF('3.5 Format A'!H47&lt;0,TEXT('3.5 Format A'!G47,"h:mm")&amp;"-",TEXT('3.5 Format A'!G47,"h:mm"&amp;"+")))</f>
        <v>13:03+</v>
      </c>
      <c r="F47" t="str">
        <f>IF('3.5 Format A'!I47="","",IF('3.5 Format A'!J47&lt;0,TEXT('3.5 Format A'!I47,"h:mm")&amp;"-",TEXT('3.5 Format A'!I47,"h:mm"&amp;"+")))</f>
        <v>18:52-</v>
      </c>
      <c r="H47" t="str">
        <f t="shared" si="0"/>
        <v>0:23+6:21-13:03+18:52-</v>
      </c>
    </row>
    <row r="48" spans="1:8" x14ac:dyDescent="0.2">
      <c r="A48" t="str">
        <f>'1. NOAA Data'!A48</f>
        <v>February</v>
      </c>
      <c r="B48">
        <f>'1. NOAA Data'!B48</f>
        <v>16</v>
      </c>
      <c r="C48" t="str">
        <f>IF('3.5 Format A'!C48="","",IF('3.5 Format A'!D48&lt;0,TEXT('3.5 Format A'!C48,"h:mm")&amp;"-",TEXT('3.5 Format A'!C48,"h:mm"&amp;"+")))</f>
        <v>1:22+</v>
      </c>
      <c r="D48" t="str">
        <f>IF('3.5 Format A'!E48="","",IF('3.5 Format A'!F48&lt;0,TEXT('3.5 Format A'!E48,"h:mm")&amp;"-",TEXT('3.5 Format A'!E48,"h:mm"&amp;"+")))</f>
        <v>7:20-</v>
      </c>
      <c r="E48" t="str">
        <f>IF('3.5 Format A'!G48="","",IF('3.5 Format A'!H48&lt;0,TEXT('3.5 Format A'!G48,"h:mm")&amp;"-",TEXT('3.5 Format A'!G48,"h:mm"&amp;"+")))</f>
        <v>13:59+</v>
      </c>
      <c r="F48" t="str">
        <f>IF('3.5 Format A'!I48="","",IF('3.5 Format A'!J48&lt;0,TEXT('3.5 Format A'!I48,"h:mm")&amp;"-",TEXT('3.5 Format A'!I48,"h:mm"&amp;"+")))</f>
        <v>19:48-</v>
      </c>
      <c r="H48" t="str">
        <f t="shared" si="0"/>
        <v>1:22+7:20-13:59+19:48-</v>
      </c>
    </row>
    <row r="49" spans="1:8" x14ac:dyDescent="0.2">
      <c r="A49" t="str">
        <f>'1. NOAA Data'!A49</f>
        <v>February</v>
      </c>
      <c r="B49">
        <f>'1. NOAA Data'!B49</f>
        <v>17</v>
      </c>
      <c r="C49" t="str">
        <f>IF('3.5 Format A'!C49="","",IF('3.5 Format A'!D49&lt;0,TEXT('3.5 Format A'!C49,"h:mm")&amp;"-",TEXT('3.5 Format A'!C49,"h:mm"&amp;"+")))</f>
        <v>2:18+</v>
      </c>
      <c r="D49" t="str">
        <f>IF('3.5 Format A'!E49="","",IF('3.5 Format A'!F49&lt;0,TEXT('3.5 Format A'!E49,"h:mm")&amp;"-",TEXT('3.5 Format A'!E49,"h:mm"&amp;"+")))</f>
        <v>8:15-</v>
      </c>
      <c r="E49" t="str">
        <f>IF('3.5 Format A'!G49="","",IF('3.5 Format A'!H49&lt;0,TEXT('3.5 Format A'!G49,"h:mm")&amp;"-",TEXT('3.5 Format A'!G49,"h:mm"&amp;"+")))</f>
        <v>14:51+</v>
      </c>
      <c r="F49" t="str">
        <f>IF('3.5 Format A'!I49="","",IF('3.5 Format A'!J49&lt;0,TEXT('3.5 Format A'!I49,"h:mm")&amp;"-",TEXT('3.5 Format A'!I49,"h:mm"&amp;"+")))</f>
        <v>20:41-</v>
      </c>
      <c r="H49" t="str">
        <f t="shared" si="0"/>
        <v>2:18+8:15-14:51+20:41-</v>
      </c>
    </row>
    <row r="50" spans="1:8" x14ac:dyDescent="0.2">
      <c r="A50" t="str">
        <f>'1. NOAA Data'!A50</f>
        <v>February</v>
      </c>
      <c r="B50">
        <f>'1. NOAA Data'!B50</f>
        <v>18</v>
      </c>
      <c r="C50" t="str">
        <f>IF('3.5 Format A'!C50="","",IF('3.5 Format A'!D50&lt;0,TEXT('3.5 Format A'!C50,"h:mm")&amp;"-",TEXT('3.5 Format A'!C50,"h:mm"&amp;"+")))</f>
        <v>3:11+</v>
      </c>
      <c r="D50" t="str">
        <f>IF('3.5 Format A'!E50="","",IF('3.5 Format A'!F50&lt;0,TEXT('3.5 Format A'!E50,"h:mm")&amp;"-",TEXT('3.5 Format A'!E50,"h:mm"&amp;"+")))</f>
        <v>9:09-</v>
      </c>
      <c r="E50" t="str">
        <f>IF('3.5 Format A'!G50="","",IF('3.5 Format A'!H50&lt;0,TEXT('3.5 Format A'!G50,"h:mm")&amp;"-",TEXT('3.5 Format A'!G50,"h:mm"&amp;"+")))</f>
        <v>15:42+</v>
      </c>
      <c r="F50" t="str">
        <f>IF('3.5 Format A'!I50="","",IF('3.5 Format A'!J50&lt;0,TEXT('3.5 Format A'!I50,"h:mm")&amp;"-",TEXT('3.5 Format A'!I50,"h:mm"&amp;"+")))</f>
        <v>21:33-</v>
      </c>
      <c r="H50" t="str">
        <f t="shared" si="0"/>
        <v>3:11+9:09-15:42+21:33-</v>
      </c>
    </row>
    <row r="51" spans="1:8" x14ac:dyDescent="0.2">
      <c r="A51" t="str">
        <f>'1. NOAA Data'!A51</f>
        <v>February</v>
      </c>
      <c r="B51">
        <f>'1. NOAA Data'!B51</f>
        <v>19</v>
      </c>
      <c r="C51" t="str">
        <f>IF('3.5 Format A'!C51="","",IF('3.5 Format A'!D51&lt;0,TEXT('3.5 Format A'!C51,"h:mm")&amp;"-",TEXT('3.5 Format A'!C51,"h:mm"&amp;"+")))</f>
        <v>4:03+</v>
      </c>
      <c r="D51" t="str">
        <f>IF('3.5 Format A'!E51="","",IF('3.5 Format A'!F51&lt;0,TEXT('3.5 Format A'!E51,"h:mm")&amp;"-",TEXT('3.5 Format A'!E51,"h:mm"&amp;"+")))</f>
        <v>10:01-</v>
      </c>
      <c r="E51" t="str">
        <f>IF('3.5 Format A'!G51="","",IF('3.5 Format A'!H51&lt;0,TEXT('3.5 Format A'!G51,"h:mm")&amp;"-",TEXT('3.5 Format A'!G51,"h:mm"&amp;"+")))</f>
        <v>16:33+</v>
      </c>
      <c r="F51" t="str">
        <f>IF('3.5 Format A'!I51="","",IF('3.5 Format A'!J51&lt;0,TEXT('3.5 Format A'!I51,"h:mm")&amp;"-",TEXT('3.5 Format A'!I51,"h:mm"&amp;"+")))</f>
        <v>22:24-</v>
      </c>
      <c r="H51" t="str">
        <f t="shared" si="0"/>
        <v>4:03+10:01-16:33+22:24-</v>
      </c>
    </row>
    <row r="52" spans="1:8" x14ac:dyDescent="0.2">
      <c r="A52" t="str">
        <f>'1. NOAA Data'!A52</f>
        <v>February</v>
      </c>
      <c r="B52">
        <f>'1. NOAA Data'!B52</f>
        <v>20</v>
      </c>
      <c r="C52" t="str">
        <f>IF('3.5 Format A'!C52="","",IF('3.5 Format A'!D52&lt;0,TEXT('3.5 Format A'!C52,"h:mm")&amp;"-",TEXT('3.5 Format A'!C52,"h:mm"&amp;"+")))</f>
        <v>4:55+</v>
      </c>
      <c r="D52" t="str">
        <f>IF('3.5 Format A'!E52="","",IF('3.5 Format A'!F52&lt;0,TEXT('3.5 Format A'!E52,"h:mm")&amp;"-",TEXT('3.5 Format A'!E52,"h:mm"&amp;"+")))</f>
        <v>10:52-</v>
      </c>
      <c r="E52" t="str">
        <f>IF('3.5 Format A'!G52="","",IF('3.5 Format A'!H52&lt;0,TEXT('3.5 Format A'!G52,"h:mm")&amp;"-",TEXT('3.5 Format A'!G52,"h:mm"&amp;"+")))</f>
        <v>17:22+</v>
      </c>
      <c r="F52" t="str">
        <f>IF('3.5 Format A'!I52="","",IF('3.5 Format A'!J52&lt;0,TEXT('3.5 Format A'!I52,"h:mm")&amp;"-",TEXT('3.5 Format A'!I52,"h:mm"&amp;"+")))</f>
        <v>23:15-</v>
      </c>
      <c r="H52" t="str">
        <f t="shared" si="0"/>
        <v>4:55+10:52-17:22+23:15-</v>
      </c>
    </row>
    <row r="53" spans="1:8" x14ac:dyDescent="0.2">
      <c r="A53" t="str">
        <f>'1. NOAA Data'!A53</f>
        <v>February</v>
      </c>
      <c r="B53">
        <f>'1. NOAA Data'!B53</f>
        <v>21</v>
      </c>
      <c r="C53" t="str">
        <f>IF('3.5 Format A'!C53="","",IF('3.5 Format A'!D53&lt;0,TEXT('3.5 Format A'!C53,"h:mm")&amp;"-",TEXT('3.5 Format A'!C53,"h:mm"&amp;"+")))</f>
        <v>5:47+</v>
      </c>
      <c r="D53" t="str">
        <f>IF('3.5 Format A'!E53="","",IF('3.5 Format A'!F53&lt;0,TEXT('3.5 Format A'!E53,"h:mm")&amp;"-",TEXT('3.5 Format A'!E53,"h:mm"&amp;"+")))</f>
        <v>11:43-</v>
      </c>
      <c r="E53" t="str">
        <f>IF('3.5 Format A'!G53="","",IF('3.5 Format A'!H53&lt;0,TEXT('3.5 Format A'!G53,"h:mm")&amp;"-",TEXT('3.5 Format A'!G53,"h:mm"&amp;"+")))</f>
        <v>18:13+</v>
      </c>
      <c r="F53" t="str">
        <f>IF('3.5 Format A'!I53="","",IF('3.5 Format A'!J53&lt;0,TEXT('3.5 Format A'!I53,"h:mm")&amp;"-",TEXT('3.5 Format A'!I53,"h:mm"&amp;"+")))</f>
        <v/>
      </c>
      <c r="H53" t="str">
        <f t="shared" si="0"/>
        <v>5:47+11:43-18:13+</v>
      </c>
    </row>
    <row r="54" spans="1:8" x14ac:dyDescent="0.2">
      <c r="A54" t="str">
        <f>'1. NOAA Data'!A54</f>
        <v>February</v>
      </c>
      <c r="B54">
        <f>'1. NOAA Data'!B54</f>
        <v>22</v>
      </c>
      <c r="C54" t="str">
        <f>IF('3.5 Format A'!C54="","",IF('3.5 Format A'!D54&lt;0,TEXT('3.5 Format A'!C54,"h:mm")&amp;"-",TEXT('3.5 Format A'!C54,"h:mm"&amp;"+")))</f>
        <v>0:06-</v>
      </c>
      <c r="D54" t="str">
        <f>IF('3.5 Format A'!E54="","",IF('3.5 Format A'!F54&lt;0,TEXT('3.5 Format A'!E54,"h:mm")&amp;"-",TEXT('3.5 Format A'!E54,"h:mm"&amp;"+")))</f>
        <v>6:40+</v>
      </c>
      <c r="E54" t="str">
        <f>IF('3.5 Format A'!G54="","",IF('3.5 Format A'!H54&lt;0,TEXT('3.5 Format A'!G54,"h:mm")&amp;"-",TEXT('3.5 Format A'!G54,"h:mm"&amp;"+")))</f>
        <v>12:36-</v>
      </c>
      <c r="F54" t="str">
        <f>IF('3.5 Format A'!I54="","",IF('3.5 Format A'!J54&lt;0,TEXT('3.5 Format A'!I54,"h:mm")&amp;"-",TEXT('3.5 Format A'!I54,"h:mm"&amp;"+")))</f>
        <v>19:05+</v>
      </c>
      <c r="H54" t="str">
        <f t="shared" si="0"/>
        <v>0:06-6:40+12:36-19:05+</v>
      </c>
    </row>
    <row r="55" spans="1:8" x14ac:dyDescent="0.2">
      <c r="A55" t="str">
        <f>'1. NOAA Data'!A55</f>
        <v>February</v>
      </c>
      <c r="B55">
        <f>'1. NOAA Data'!B55</f>
        <v>23</v>
      </c>
      <c r="C55" t="str">
        <f>IF('3.5 Format A'!C55="","",IF('3.5 Format A'!D55&lt;0,TEXT('3.5 Format A'!C55,"h:mm")&amp;"-",TEXT('3.5 Format A'!C55,"h:mm"&amp;"+")))</f>
        <v>0:59-</v>
      </c>
      <c r="D55" t="str">
        <f>IF('3.5 Format A'!E55="","",IF('3.5 Format A'!F55&lt;0,TEXT('3.5 Format A'!E55,"h:mm")&amp;"-",TEXT('3.5 Format A'!E55,"h:mm"&amp;"+")))</f>
        <v>7:35+</v>
      </c>
      <c r="E55" t="str">
        <f>IF('3.5 Format A'!G55="","",IF('3.5 Format A'!H55&lt;0,TEXT('3.5 Format A'!G55,"h:mm")&amp;"-",TEXT('3.5 Format A'!G55,"h:mm"&amp;"+")))</f>
        <v>13:30-</v>
      </c>
      <c r="F55" t="str">
        <f>IF('3.5 Format A'!I55="","",IF('3.5 Format A'!J55&lt;0,TEXT('3.5 Format A'!I55,"h:mm")&amp;"-",TEXT('3.5 Format A'!I55,"h:mm"&amp;"+")))</f>
        <v>20:00+</v>
      </c>
      <c r="H55" t="str">
        <f t="shared" si="0"/>
        <v>0:59-7:35+13:30-20:00+</v>
      </c>
    </row>
    <row r="56" spans="1:8" x14ac:dyDescent="0.2">
      <c r="A56" t="str">
        <f>'1. NOAA Data'!A56</f>
        <v>February</v>
      </c>
      <c r="B56">
        <f>'1. NOAA Data'!B56</f>
        <v>24</v>
      </c>
      <c r="C56" t="str">
        <f>IF('3.5 Format A'!C56="","",IF('3.5 Format A'!D56&lt;0,TEXT('3.5 Format A'!C56,"h:mm")&amp;"-",TEXT('3.5 Format A'!C56,"h:mm"&amp;"+")))</f>
        <v>1:54-</v>
      </c>
      <c r="D56" t="str">
        <f>IF('3.5 Format A'!E56="","",IF('3.5 Format A'!F56&lt;0,TEXT('3.5 Format A'!E56,"h:mm")&amp;"-",TEXT('3.5 Format A'!E56,"h:mm"&amp;"+")))</f>
        <v>8:34+</v>
      </c>
      <c r="E56" t="str">
        <f>IF('3.5 Format A'!G56="","",IF('3.5 Format A'!H56&lt;0,TEXT('3.5 Format A'!G56,"h:mm")&amp;"-",TEXT('3.5 Format A'!G56,"h:mm"&amp;"+")))</f>
        <v>14:26-</v>
      </c>
      <c r="F56" t="str">
        <f>IF('3.5 Format A'!I56="","",IF('3.5 Format A'!J56&lt;0,TEXT('3.5 Format A'!I56,"h:mm")&amp;"-",TEXT('3.5 Format A'!I56,"h:mm"&amp;"+")))</f>
        <v>20:59+</v>
      </c>
      <c r="H56" t="str">
        <f t="shared" si="0"/>
        <v>1:54-8:34+14:26-20:59+</v>
      </c>
    </row>
    <row r="57" spans="1:8" x14ac:dyDescent="0.2">
      <c r="A57" t="str">
        <f>'1. NOAA Data'!A57</f>
        <v>February</v>
      </c>
      <c r="B57">
        <f>'1. NOAA Data'!B57</f>
        <v>25</v>
      </c>
      <c r="C57" t="str">
        <f>IF('3.5 Format A'!C57="","",IF('3.5 Format A'!D57&lt;0,TEXT('3.5 Format A'!C57,"h:mm")&amp;"-",TEXT('3.5 Format A'!C57,"h:mm"&amp;"+")))</f>
        <v>2:53-</v>
      </c>
      <c r="D57" t="str">
        <f>IF('3.5 Format A'!E57="","",IF('3.5 Format A'!F57&lt;0,TEXT('3.5 Format A'!E57,"h:mm")&amp;"-",TEXT('3.5 Format A'!E57,"h:mm"&amp;"+")))</f>
        <v>9:35+</v>
      </c>
      <c r="E57" t="str">
        <f>IF('3.5 Format A'!G57="","",IF('3.5 Format A'!H57&lt;0,TEXT('3.5 Format A'!G57,"h:mm")&amp;"-",TEXT('3.5 Format A'!G57,"h:mm"&amp;"+")))</f>
        <v>15:26-</v>
      </c>
      <c r="F57" t="str">
        <f>IF('3.5 Format A'!I57="","",IF('3.5 Format A'!J57&lt;0,TEXT('3.5 Format A'!I57,"h:mm")&amp;"-",TEXT('3.5 Format A'!I57,"h:mm"&amp;"+")))</f>
        <v>22:01+</v>
      </c>
      <c r="H57" t="str">
        <f t="shared" si="0"/>
        <v>2:53-9:35+15:26-22:01+</v>
      </c>
    </row>
    <row r="58" spans="1:8" x14ac:dyDescent="0.2">
      <c r="A58" t="str">
        <f>'1. NOAA Data'!A58</f>
        <v>February</v>
      </c>
      <c r="B58">
        <f>'1. NOAA Data'!B58</f>
        <v>26</v>
      </c>
      <c r="C58" t="str">
        <f>IF('3.5 Format A'!C58="","",IF('3.5 Format A'!D58&lt;0,TEXT('3.5 Format A'!C58,"h:mm")&amp;"-",TEXT('3.5 Format A'!C58,"h:mm"&amp;"+")))</f>
        <v>3:54-</v>
      </c>
      <c r="D58" t="str">
        <f>IF('3.5 Format A'!E58="","",IF('3.5 Format A'!F58&lt;0,TEXT('3.5 Format A'!E58,"h:mm")&amp;"-",TEXT('3.5 Format A'!E58,"h:mm"&amp;"+")))</f>
        <v>10:39+</v>
      </c>
      <c r="E58" t="str">
        <f>IF('3.5 Format A'!G58="","",IF('3.5 Format A'!H58&lt;0,TEXT('3.5 Format A'!G58,"h:mm")&amp;"-",TEXT('3.5 Format A'!G58,"h:mm"&amp;"+")))</f>
        <v>16:28-</v>
      </c>
      <c r="F58" t="str">
        <f>IF('3.5 Format A'!I58="","",IF('3.5 Format A'!J58&lt;0,TEXT('3.5 Format A'!I58,"h:mm")&amp;"-",TEXT('3.5 Format A'!I58,"h:mm"&amp;"+")))</f>
        <v>23:04+</v>
      </c>
      <c r="H58" t="str">
        <f t="shared" si="0"/>
        <v>3:54-10:39+16:28-23:04+</v>
      </c>
    </row>
    <row r="59" spans="1:8" x14ac:dyDescent="0.2">
      <c r="A59" t="str">
        <f>'1. NOAA Data'!A59</f>
        <v>February</v>
      </c>
      <c r="B59">
        <f>'1. NOAA Data'!B59</f>
        <v>27</v>
      </c>
      <c r="C59" t="str">
        <f>IF('3.5 Format A'!C59="","",IF('3.5 Format A'!D59&lt;0,TEXT('3.5 Format A'!C59,"h:mm")&amp;"-",TEXT('3.5 Format A'!C59,"h:mm"&amp;"+")))</f>
        <v>4:56-</v>
      </c>
      <c r="D59" t="str">
        <f>IF('3.5 Format A'!E59="","",IF('3.5 Format A'!F59&lt;0,TEXT('3.5 Format A'!E59,"h:mm")&amp;"-",TEXT('3.5 Format A'!E59,"h:mm"&amp;"+")))</f>
        <v>11:42+</v>
      </c>
      <c r="E59" t="str">
        <f>IF('3.5 Format A'!G59="","",IF('3.5 Format A'!H59&lt;0,TEXT('3.5 Format A'!G59,"h:mm")&amp;"-",TEXT('3.5 Format A'!G59,"h:mm"&amp;"+")))</f>
        <v>17:28-</v>
      </c>
      <c r="F59" t="str">
        <f>IF('3.5 Format A'!I59="","",IF('3.5 Format A'!J59&lt;0,TEXT('3.5 Format A'!I59,"h:mm")&amp;"-",TEXT('3.5 Format A'!I59,"h:mm"&amp;"+")))</f>
        <v/>
      </c>
      <c r="H59" t="str">
        <f t="shared" si="0"/>
        <v>4:56-11:42+17:28-</v>
      </c>
    </row>
    <row r="60" spans="1:8" x14ac:dyDescent="0.2">
      <c r="A60" t="str">
        <f>'1. NOAA Data'!A60</f>
        <v>February</v>
      </c>
      <c r="B60">
        <f>'1. NOAA Data'!B60</f>
        <v>28</v>
      </c>
      <c r="C60" t="str">
        <f>IF('3.5 Format A'!C60="","",IF('3.5 Format A'!D60&lt;0,TEXT('3.5 Format A'!C60,"h:mm")&amp;"-",TEXT('3.5 Format A'!C60,"h:mm"&amp;"+")))</f>
        <v>0:05+</v>
      </c>
      <c r="D60" t="str">
        <f>IF('3.5 Format A'!E60="","",IF('3.5 Format A'!F60&lt;0,TEXT('3.5 Format A'!E60,"h:mm")&amp;"-",TEXT('3.5 Format A'!E60,"h:mm"&amp;"+")))</f>
        <v>5:56-</v>
      </c>
      <c r="E60" t="str">
        <f>IF('3.5 Format A'!G60="","",IF('3.5 Format A'!H60&lt;0,TEXT('3.5 Format A'!G60,"h:mm")&amp;"-",TEXT('3.5 Format A'!G60,"h:mm"&amp;"+")))</f>
        <v>12:41+</v>
      </c>
      <c r="F60" t="str">
        <f>IF('3.5 Format A'!I60="","",IF('3.5 Format A'!J60&lt;0,TEXT('3.5 Format A'!I60,"h:mm")&amp;"-",TEXT('3.5 Format A'!I60,"h:mm"&amp;"+")))</f>
        <v>18:25-</v>
      </c>
      <c r="H60" t="str">
        <f t="shared" si="0"/>
        <v>0:05+5:56-12:41+18:25-</v>
      </c>
    </row>
    <row r="61" spans="1:8" x14ac:dyDescent="0.2">
      <c r="A61" t="str">
        <f>'1. NOAA Data'!A61</f>
        <v>March</v>
      </c>
      <c r="B61">
        <f>'1. NOAA Data'!B61</f>
        <v>1</v>
      </c>
      <c r="C61" t="str">
        <f>IF('3.5 Format A'!C61="","",IF('3.5 Format A'!D61&lt;0,TEXT('3.5 Format A'!C61,"h:mm")&amp;"-",TEXT('3.5 Format A'!C61,"h:mm"&amp;"+")))</f>
        <v>1:01+</v>
      </c>
      <c r="D61" t="str">
        <f>IF('3.5 Format A'!E61="","",IF('3.5 Format A'!F61&lt;0,TEXT('3.5 Format A'!E61,"h:mm")&amp;"-",TEXT('3.5 Format A'!E61,"h:mm"&amp;"+")))</f>
        <v>6:51-</v>
      </c>
      <c r="E61" t="str">
        <f>IF('3.5 Format A'!G61="","",IF('3.5 Format A'!H61&lt;0,TEXT('3.5 Format A'!G61,"h:mm")&amp;"-",TEXT('3.5 Format A'!G61,"h:mm"&amp;"+")))</f>
        <v>13:32+</v>
      </c>
      <c r="F61" t="str">
        <f>IF('3.5 Format A'!I61="","",IF('3.5 Format A'!J61&lt;0,TEXT('3.5 Format A'!I61,"h:mm")&amp;"-",TEXT('3.5 Format A'!I61,"h:mm"&amp;"+")))</f>
        <v>19:16-</v>
      </c>
      <c r="H61" t="str">
        <f t="shared" si="0"/>
        <v>1:01+6:51-13:32+19:16-</v>
      </c>
    </row>
    <row r="62" spans="1:8" x14ac:dyDescent="0.2">
      <c r="A62" t="str">
        <f>'1. NOAA Data'!A62</f>
        <v>March</v>
      </c>
      <c r="B62">
        <f>'1. NOAA Data'!B62</f>
        <v>2</v>
      </c>
      <c r="C62" t="str">
        <f>IF('3.5 Format A'!C62="","",IF('3.5 Format A'!D62&lt;0,TEXT('3.5 Format A'!C62,"h:mm")&amp;"-",TEXT('3.5 Format A'!C62,"h:mm"&amp;"+")))</f>
        <v>1:50+</v>
      </c>
      <c r="D62" t="str">
        <f>IF('3.5 Format A'!E62="","",IF('3.5 Format A'!F62&lt;0,TEXT('3.5 Format A'!E62,"h:mm")&amp;"-",TEXT('3.5 Format A'!E62,"h:mm"&amp;"+")))</f>
        <v>7:40-</v>
      </c>
      <c r="E62" t="str">
        <f>IF('3.5 Format A'!G62="","",IF('3.5 Format A'!H62&lt;0,TEXT('3.5 Format A'!G62,"h:mm")&amp;"-",TEXT('3.5 Format A'!G62,"h:mm"&amp;"+")))</f>
        <v>14:18+</v>
      </c>
      <c r="F62" t="str">
        <f>IF('3.5 Format A'!I62="","",IF('3.5 Format A'!J62&lt;0,TEXT('3.5 Format A'!I62,"h:mm")&amp;"-",TEXT('3.5 Format A'!I62,"h:mm"&amp;"+")))</f>
        <v>20:01-</v>
      </c>
      <c r="H62" t="str">
        <f t="shared" si="0"/>
        <v>1:50+7:40-14:18+20:01-</v>
      </c>
    </row>
    <row r="63" spans="1:8" x14ac:dyDescent="0.2">
      <c r="A63" t="str">
        <f>'1. NOAA Data'!A63</f>
        <v>March</v>
      </c>
      <c r="B63">
        <f>'1. NOAA Data'!B63</f>
        <v>3</v>
      </c>
      <c r="C63" t="str">
        <f>IF('3.5 Format A'!C63="","",IF('3.5 Format A'!D63&lt;0,TEXT('3.5 Format A'!C63,"h:mm")&amp;"-",TEXT('3.5 Format A'!C63,"h:mm"&amp;"+")))</f>
        <v>2:34+</v>
      </c>
      <c r="D63" t="str">
        <f>IF('3.5 Format A'!E63="","",IF('3.5 Format A'!F63&lt;0,TEXT('3.5 Format A'!E63,"h:mm")&amp;"-",TEXT('3.5 Format A'!E63,"h:mm"&amp;"+")))</f>
        <v>8:24-</v>
      </c>
      <c r="E63" t="str">
        <f>IF('3.5 Format A'!G63="","",IF('3.5 Format A'!H63&lt;0,TEXT('3.5 Format A'!G63,"h:mm")&amp;"-",TEXT('3.5 Format A'!G63,"h:mm"&amp;"+")))</f>
        <v>14:59+</v>
      </c>
      <c r="F63" t="str">
        <f>IF('3.5 Format A'!I63="","",IF('3.5 Format A'!J63&lt;0,TEXT('3.5 Format A'!I63,"h:mm")&amp;"-",TEXT('3.5 Format A'!I63,"h:mm"&amp;"+")))</f>
        <v>20:43-</v>
      </c>
      <c r="H63" t="str">
        <f t="shared" si="0"/>
        <v>2:34+8:24-14:59+20:43-</v>
      </c>
    </row>
    <row r="64" spans="1:8" x14ac:dyDescent="0.2">
      <c r="A64" t="str">
        <f>'1. NOAA Data'!A64</f>
        <v>March</v>
      </c>
      <c r="B64">
        <f>'1. NOAA Data'!B64</f>
        <v>4</v>
      </c>
      <c r="C64" t="str">
        <f>IF('3.5 Format A'!C64="","",IF('3.5 Format A'!D64&lt;0,TEXT('3.5 Format A'!C64,"h:mm")&amp;"-",TEXT('3.5 Format A'!C64,"h:mm"&amp;"+")))</f>
        <v>3:14+</v>
      </c>
      <c r="D64" t="str">
        <f>IF('3.5 Format A'!E64="","",IF('3.5 Format A'!F64&lt;0,TEXT('3.5 Format A'!E64,"h:mm")&amp;"-",TEXT('3.5 Format A'!E64,"h:mm"&amp;"+")))</f>
        <v>9:05-</v>
      </c>
      <c r="E64" t="str">
        <f>IF('3.5 Format A'!G64="","",IF('3.5 Format A'!H64&lt;0,TEXT('3.5 Format A'!G64,"h:mm")&amp;"-",TEXT('3.5 Format A'!G64,"h:mm"&amp;"+")))</f>
        <v>15:37+</v>
      </c>
      <c r="F64" t="str">
        <f>IF('3.5 Format A'!I64="","",IF('3.5 Format A'!J64&lt;0,TEXT('3.5 Format A'!I64,"h:mm")&amp;"-",TEXT('3.5 Format A'!I64,"h:mm"&amp;"+")))</f>
        <v>21:22-</v>
      </c>
      <c r="H64" t="str">
        <f t="shared" si="0"/>
        <v>3:14+9:05-15:37+21:22-</v>
      </c>
    </row>
    <row r="65" spans="1:8" x14ac:dyDescent="0.2">
      <c r="A65" t="str">
        <f>'1. NOAA Data'!A65</f>
        <v>March</v>
      </c>
      <c r="B65">
        <f>'1. NOAA Data'!B65</f>
        <v>5</v>
      </c>
      <c r="C65" t="str">
        <f>IF('3.5 Format A'!C65="","",IF('3.5 Format A'!D65&lt;0,TEXT('3.5 Format A'!C65,"h:mm")&amp;"-",TEXT('3.5 Format A'!C65,"h:mm"&amp;"+")))</f>
        <v>3:52+</v>
      </c>
      <c r="D65" t="str">
        <f>IF('3.5 Format A'!E65="","",IF('3.5 Format A'!F65&lt;0,TEXT('3.5 Format A'!E65,"h:mm")&amp;"-",TEXT('3.5 Format A'!E65,"h:mm"&amp;"+")))</f>
        <v>9:44-</v>
      </c>
      <c r="E65" t="str">
        <f>IF('3.5 Format A'!G65="","",IF('3.5 Format A'!H65&lt;0,TEXT('3.5 Format A'!G65,"h:mm")&amp;"-",TEXT('3.5 Format A'!G65,"h:mm"&amp;"+")))</f>
        <v>16:13+</v>
      </c>
      <c r="F65" t="str">
        <f>IF('3.5 Format A'!I65="","",IF('3.5 Format A'!J65&lt;0,TEXT('3.5 Format A'!I65,"h:mm")&amp;"-",TEXT('3.5 Format A'!I65,"h:mm"&amp;"+")))</f>
        <v>22:00-</v>
      </c>
      <c r="H65" t="str">
        <f t="shared" si="0"/>
        <v>3:52+9:44-16:13+22:00-</v>
      </c>
    </row>
    <row r="66" spans="1:8" x14ac:dyDescent="0.2">
      <c r="A66" t="str">
        <f>'1. NOAA Data'!A66</f>
        <v>March</v>
      </c>
      <c r="B66">
        <f>'1. NOAA Data'!B66</f>
        <v>6</v>
      </c>
      <c r="C66" t="str">
        <f>IF('3.5 Format A'!C66="","",IF('3.5 Format A'!D66&lt;0,TEXT('3.5 Format A'!C66,"h:mm")&amp;"-",TEXT('3.5 Format A'!C66,"h:mm"&amp;"+")))</f>
        <v>4:28+</v>
      </c>
      <c r="D66" t="str">
        <f>IF('3.5 Format A'!E66="","",IF('3.5 Format A'!F66&lt;0,TEXT('3.5 Format A'!E66,"h:mm")&amp;"-",TEXT('3.5 Format A'!E66,"h:mm"&amp;"+")))</f>
        <v>10:22-</v>
      </c>
      <c r="E66" t="str">
        <f>IF('3.5 Format A'!G66="","",IF('3.5 Format A'!H66&lt;0,TEXT('3.5 Format A'!G66,"h:mm")&amp;"-",TEXT('3.5 Format A'!G66,"h:mm"&amp;"+")))</f>
        <v>16:49+</v>
      </c>
      <c r="F66" t="str">
        <f>IF('3.5 Format A'!I66="","",IF('3.5 Format A'!J66&lt;0,TEXT('3.5 Format A'!I66,"h:mm")&amp;"-",TEXT('3.5 Format A'!I66,"h:mm"&amp;"+")))</f>
        <v>22:37-</v>
      </c>
      <c r="H66" t="str">
        <f t="shared" ref="H66:H129" si="1">C66 &amp; D66 &amp; E66 &amp; F66</f>
        <v>4:28+10:22-16:49+22:37-</v>
      </c>
    </row>
    <row r="67" spans="1:8" x14ac:dyDescent="0.2">
      <c r="A67" t="str">
        <f>'1. NOAA Data'!A67</f>
        <v>March</v>
      </c>
      <c r="B67">
        <f>'1. NOAA Data'!B67</f>
        <v>7</v>
      </c>
      <c r="C67" t="str">
        <f>IF('3.5 Format A'!C67="","",IF('3.5 Format A'!D67&lt;0,TEXT('3.5 Format A'!C67,"h:mm")&amp;"-",TEXT('3.5 Format A'!C67,"h:mm"&amp;"+")))</f>
        <v>5:04+</v>
      </c>
      <c r="D67" t="str">
        <f>IF('3.5 Format A'!E67="","",IF('3.5 Format A'!F67&lt;0,TEXT('3.5 Format A'!E67,"h:mm")&amp;"-",TEXT('3.5 Format A'!E67,"h:mm"&amp;"+")))</f>
        <v>10:59-</v>
      </c>
      <c r="E67" t="str">
        <f>IF('3.5 Format A'!G67="","",IF('3.5 Format A'!H67&lt;0,TEXT('3.5 Format A'!G67,"h:mm")&amp;"-",TEXT('3.5 Format A'!G67,"h:mm"&amp;"+")))</f>
        <v>17:23+</v>
      </c>
      <c r="F67" t="str">
        <f>IF('3.5 Format A'!I67="","",IF('3.5 Format A'!J67&lt;0,TEXT('3.5 Format A'!I67,"h:mm")&amp;"-",TEXT('3.5 Format A'!I67,"h:mm"&amp;"+")))</f>
        <v>23:14-</v>
      </c>
      <c r="H67" t="str">
        <f t="shared" si="1"/>
        <v>5:04+10:59-17:23+23:14-</v>
      </c>
    </row>
    <row r="68" spans="1:8" x14ac:dyDescent="0.2">
      <c r="A68" t="str">
        <f>'1. NOAA Data'!A68</f>
        <v>March</v>
      </c>
      <c r="B68">
        <f>'1. NOAA Data'!B68</f>
        <v>8</v>
      </c>
      <c r="C68" t="str">
        <f>IF('3.5 Format A'!C68="","",IF('3.5 Format A'!D68&lt;0,TEXT('3.5 Format A'!C68,"h:mm")&amp;"-",TEXT('3.5 Format A'!C68,"h:mm"&amp;"+")))</f>
        <v>6:40+</v>
      </c>
      <c r="D68" t="str">
        <f>IF('3.5 Format A'!E68="","",IF('3.5 Format A'!F68&lt;0,TEXT('3.5 Format A'!E68,"h:mm")&amp;"-",TEXT('3.5 Format A'!E68,"h:mm"&amp;"+")))</f>
        <v>12:37-</v>
      </c>
      <c r="E68" t="str">
        <f>IF('3.5 Format A'!G68="","",IF('3.5 Format A'!H68&lt;0,TEXT('3.5 Format A'!G68,"h:mm")&amp;"-",TEXT('3.5 Format A'!G68,"h:mm"&amp;"+")))</f>
        <v>18:58+</v>
      </c>
      <c r="F68" t="str">
        <f>IF('3.5 Format A'!I68="","",IF('3.5 Format A'!J68&lt;0,TEXT('3.5 Format A'!I68,"h:mm")&amp;"-",TEXT('3.5 Format A'!I68,"h:mm"&amp;"+")))</f>
        <v/>
      </c>
      <c r="H68" t="str">
        <f t="shared" si="1"/>
        <v>6:40+12:37-18:58+</v>
      </c>
    </row>
    <row r="69" spans="1:8" x14ac:dyDescent="0.2">
      <c r="A69" t="str">
        <f>'1. NOAA Data'!A69</f>
        <v>March</v>
      </c>
      <c r="B69">
        <f>'1. NOAA Data'!B69</f>
        <v>9</v>
      </c>
      <c r="C69" t="str">
        <f>IF('3.5 Format A'!C69="","",IF('3.5 Format A'!D69&lt;0,TEXT('3.5 Format A'!C69,"h:mm")&amp;"-",TEXT('3.5 Format A'!C69,"h:mm"&amp;"+")))</f>
        <v>0:50-</v>
      </c>
      <c r="D69" t="str">
        <f>IF('3.5 Format A'!E69="","",IF('3.5 Format A'!F69&lt;0,TEXT('3.5 Format A'!E69,"h:mm")&amp;"-",TEXT('3.5 Format A'!E69,"h:mm"&amp;"+")))</f>
        <v>7:16+</v>
      </c>
      <c r="E69" t="str">
        <f>IF('3.5 Format A'!G69="","",IF('3.5 Format A'!H69&lt;0,TEXT('3.5 Format A'!G69,"h:mm")&amp;"-",TEXT('3.5 Format A'!G69,"h:mm"&amp;"+")))</f>
        <v>13:15-</v>
      </c>
      <c r="F69" t="str">
        <f>IF('3.5 Format A'!I69="","",IF('3.5 Format A'!J69&lt;0,TEXT('3.5 Format A'!I69,"h:mm")&amp;"-",TEXT('3.5 Format A'!I69,"h:mm"&amp;"+")))</f>
        <v>19:33+</v>
      </c>
      <c r="H69" t="str">
        <f t="shared" si="1"/>
        <v>0:50-7:16+13:15-19:33+</v>
      </c>
    </row>
    <row r="70" spans="1:8" x14ac:dyDescent="0.2">
      <c r="A70" t="str">
        <f>'1. NOAA Data'!A70</f>
        <v>March</v>
      </c>
      <c r="B70">
        <f>'1. NOAA Data'!B70</f>
        <v>10</v>
      </c>
      <c r="C70" t="str">
        <f>IF('3.5 Format A'!C70="","",IF('3.5 Format A'!D70&lt;0,TEXT('3.5 Format A'!C70,"h:mm")&amp;"-",TEXT('3.5 Format A'!C70,"h:mm"&amp;"+")))</f>
        <v>1:29-</v>
      </c>
      <c r="D70" t="str">
        <f>IF('3.5 Format A'!E70="","",IF('3.5 Format A'!F70&lt;0,TEXT('3.5 Format A'!E70,"h:mm")&amp;"-",TEXT('3.5 Format A'!E70,"h:mm"&amp;"+")))</f>
        <v>7:54+</v>
      </c>
      <c r="E70" t="str">
        <f>IF('3.5 Format A'!G70="","",IF('3.5 Format A'!H70&lt;0,TEXT('3.5 Format A'!G70,"h:mm")&amp;"-",TEXT('3.5 Format A'!G70,"h:mm"&amp;"+")))</f>
        <v>13:54-</v>
      </c>
      <c r="F70" t="str">
        <f>IF('3.5 Format A'!I70="","",IF('3.5 Format A'!J70&lt;0,TEXT('3.5 Format A'!I70,"h:mm")&amp;"-",TEXT('3.5 Format A'!I70,"h:mm"&amp;"+")))</f>
        <v>20:10+</v>
      </c>
      <c r="H70" t="str">
        <f t="shared" si="1"/>
        <v>1:29-7:54+13:54-20:10+</v>
      </c>
    </row>
    <row r="71" spans="1:8" x14ac:dyDescent="0.2">
      <c r="A71" t="str">
        <f>'1. NOAA Data'!A71</f>
        <v>March</v>
      </c>
      <c r="B71">
        <f>'1. NOAA Data'!B71</f>
        <v>11</v>
      </c>
      <c r="C71" t="str">
        <f>IF('3.5 Format A'!C71="","",IF('3.5 Format A'!D71&lt;0,TEXT('3.5 Format A'!C71,"h:mm")&amp;"-",TEXT('3.5 Format A'!C71,"h:mm"&amp;"+")))</f>
        <v>2:10-</v>
      </c>
      <c r="D71" t="str">
        <f>IF('3.5 Format A'!E71="","",IF('3.5 Format A'!F71&lt;0,TEXT('3.5 Format A'!E71,"h:mm")&amp;"-",TEXT('3.5 Format A'!E71,"h:mm"&amp;"+")))</f>
        <v>8:36+</v>
      </c>
      <c r="E71" t="str">
        <f>IF('3.5 Format A'!G71="","",IF('3.5 Format A'!H71&lt;0,TEXT('3.5 Format A'!G71,"h:mm")&amp;"-",TEXT('3.5 Format A'!G71,"h:mm"&amp;"+")))</f>
        <v>14:38-</v>
      </c>
      <c r="F71" t="str">
        <f>IF('3.5 Format A'!I71="","",IF('3.5 Format A'!J71&lt;0,TEXT('3.5 Format A'!I71,"h:mm")&amp;"-",TEXT('3.5 Format A'!I71,"h:mm"&amp;"+")))</f>
        <v>20:52+</v>
      </c>
      <c r="H71" t="str">
        <f t="shared" si="1"/>
        <v>2:10-8:36+14:38-20:52+</v>
      </c>
    </row>
    <row r="72" spans="1:8" x14ac:dyDescent="0.2">
      <c r="A72" t="str">
        <f>'1. NOAA Data'!A72</f>
        <v>March</v>
      </c>
      <c r="B72">
        <f>'1. NOAA Data'!B72</f>
        <v>12</v>
      </c>
      <c r="C72" t="str">
        <f>IF('3.5 Format A'!C72="","",IF('3.5 Format A'!D72&lt;0,TEXT('3.5 Format A'!C72,"h:mm")&amp;"-",TEXT('3.5 Format A'!C72,"h:mm"&amp;"+")))</f>
        <v>2:56-</v>
      </c>
      <c r="D72" t="str">
        <f>IF('3.5 Format A'!E72="","",IF('3.5 Format A'!F72&lt;0,TEXT('3.5 Format A'!E72,"h:mm")&amp;"-",TEXT('3.5 Format A'!E72,"h:mm"&amp;"+")))</f>
        <v>9:24+</v>
      </c>
      <c r="E72" t="str">
        <f>IF('3.5 Format A'!G72="","",IF('3.5 Format A'!H72&lt;0,TEXT('3.5 Format A'!G72,"h:mm")&amp;"-",TEXT('3.5 Format A'!G72,"h:mm"&amp;"+")))</f>
        <v>15:27-</v>
      </c>
      <c r="F72" t="str">
        <f>IF('3.5 Format A'!I72="","",IF('3.5 Format A'!J72&lt;0,TEXT('3.5 Format A'!I72,"h:mm")&amp;"-",TEXT('3.5 Format A'!I72,"h:mm"&amp;"+")))</f>
        <v>21:42+</v>
      </c>
      <c r="H72" t="str">
        <f t="shared" si="1"/>
        <v>2:56-9:24+15:27-21:42+</v>
      </c>
    </row>
    <row r="73" spans="1:8" x14ac:dyDescent="0.2">
      <c r="A73" t="str">
        <f>'1. NOAA Data'!A73</f>
        <v>March</v>
      </c>
      <c r="B73">
        <f>'1. NOAA Data'!B73</f>
        <v>13</v>
      </c>
      <c r="C73" t="str">
        <f>IF('3.5 Format A'!C73="","",IF('3.5 Format A'!D73&lt;0,TEXT('3.5 Format A'!C73,"h:mm")&amp;"-",TEXT('3.5 Format A'!C73,"h:mm"&amp;"+")))</f>
        <v>3:49-</v>
      </c>
      <c r="D73" t="str">
        <f>IF('3.5 Format A'!E73="","",IF('3.5 Format A'!F73&lt;0,TEXT('3.5 Format A'!E73,"h:mm")&amp;"-",TEXT('3.5 Format A'!E73,"h:mm"&amp;"+")))</f>
        <v>10:20+</v>
      </c>
      <c r="E73" t="str">
        <f>IF('3.5 Format A'!G73="","",IF('3.5 Format A'!H73&lt;0,TEXT('3.5 Format A'!G73,"h:mm")&amp;"-",TEXT('3.5 Format A'!G73,"h:mm"&amp;"+")))</f>
        <v>16:23-</v>
      </c>
      <c r="F73" t="str">
        <f>IF('3.5 Format A'!I73="","",IF('3.5 Format A'!J73&lt;0,TEXT('3.5 Format A'!I73,"h:mm")&amp;"-",TEXT('3.5 Format A'!I73,"h:mm"&amp;"+")))</f>
        <v>22:41+</v>
      </c>
      <c r="H73" t="str">
        <f t="shared" si="1"/>
        <v>3:49-10:20+16:23-22:41+</v>
      </c>
    </row>
    <row r="74" spans="1:8" x14ac:dyDescent="0.2">
      <c r="A74" t="str">
        <f>'1. NOAA Data'!A74</f>
        <v>March</v>
      </c>
      <c r="B74">
        <f>'1. NOAA Data'!B74</f>
        <v>14</v>
      </c>
      <c r="C74" t="str">
        <f>IF('3.5 Format A'!C74="","",IF('3.5 Format A'!D74&lt;0,TEXT('3.5 Format A'!C74,"h:mm")&amp;"-",TEXT('3.5 Format A'!C74,"h:mm"&amp;"+")))</f>
        <v>4:50-</v>
      </c>
      <c r="D74" t="str">
        <f>IF('3.5 Format A'!E74="","",IF('3.5 Format A'!F74&lt;0,TEXT('3.5 Format A'!E74,"h:mm")&amp;"-",TEXT('3.5 Format A'!E74,"h:mm"&amp;"+")))</f>
        <v>11:24+</v>
      </c>
      <c r="E74" t="str">
        <f>IF('3.5 Format A'!G74="","",IF('3.5 Format A'!H74&lt;0,TEXT('3.5 Format A'!G74,"h:mm")&amp;"-",TEXT('3.5 Format A'!G74,"h:mm"&amp;"+")))</f>
        <v>17:25-</v>
      </c>
      <c r="F74" t="str">
        <f>IF('3.5 Format A'!I74="","",IF('3.5 Format A'!J74&lt;0,TEXT('3.5 Format A'!I74,"h:mm")&amp;"-",TEXT('3.5 Format A'!I74,"h:mm"&amp;"+")))</f>
        <v>23:47+</v>
      </c>
      <c r="H74" t="str">
        <f t="shared" si="1"/>
        <v>4:50-11:24+17:25-23:47+</v>
      </c>
    </row>
    <row r="75" spans="1:8" x14ac:dyDescent="0.2">
      <c r="A75" t="str">
        <f>'1. NOAA Data'!A75</f>
        <v>March</v>
      </c>
      <c r="B75">
        <f>'1. NOAA Data'!B75</f>
        <v>15</v>
      </c>
      <c r="C75" t="str">
        <f>IF('3.5 Format A'!C75="","",IF('3.5 Format A'!D75&lt;0,TEXT('3.5 Format A'!C75,"h:mm")&amp;"-",TEXT('3.5 Format A'!C75,"h:mm"&amp;"+")))</f>
        <v>5:55-</v>
      </c>
      <c r="D75" t="str">
        <f>IF('3.5 Format A'!E75="","",IF('3.5 Format A'!F75&lt;0,TEXT('3.5 Format A'!E75,"h:mm")&amp;"-",TEXT('3.5 Format A'!E75,"h:mm"&amp;"+")))</f>
        <v>12:30+</v>
      </c>
      <c r="E75" t="str">
        <f>IF('3.5 Format A'!G75="","",IF('3.5 Format A'!H75&lt;0,TEXT('3.5 Format A'!G75,"h:mm")&amp;"-",TEXT('3.5 Format A'!G75,"h:mm"&amp;"+")))</f>
        <v>18:28-</v>
      </c>
      <c r="F75" t="str">
        <f>IF('3.5 Format A'!I75="","",IF('3.5 Format A'!J75&lt;0,TEXT('3.5 Format A'!I75,"h:mm")&amp;"-",TEXT('3.5 Format A'!I75,"h:mm"&amp;"+")))</f>
        <v/>
      </c>
      <c r="H75" t="str">
        <f t="shared" si="1"/>
        <v>5:55-12:30+18:28-</v>
      </c>
    </row>
    <row r="76" spans="1:8" x14ac:dyDescent="0.2">
      <c r="A76" t="str">
        <f>'1. NOAA Data'!A76</f>
        <v>March</v>
      </c>
      <c r="B76">
        <f>'1. NOAA Data'!B76</f>
        <v>16</v>
      </c>
      <c r="C76" t="str">
        <f>IF('3.5 Format A'!C76="","",IF('3.5 Format A'!D76&lt;0,TEXT('3.5 Format A'!C76,"h:mm")&amp;"-",TEXT('3.5 Format A'!C76,"h:mm"&amp;"+")))</f>
        <v>0:54+</v>
      </c>
      <c r="D76" t="str">
        <f>IF('3.5 Format A'!E76="","",IF('3.5 Format A'!F76&lt;0,TEXT('3.5 Format A'!E76,"h:mm")&amp;"-",TEXT('3.5 Format A'!E76,"h:mm"&amp;"+")))</f>
        <v>6:59-</v>
      </c>
      <c r="E76" t="str">
        <f>IF('3.5 Format A'!G76="","",IF('3.5 Format A'!H76&lt;0,TEXT('3.5 Format A'!G76,"h:mm")&amp;"-",TEXT('3.5 Format A'!G76,"h:mm"&amp;"+")))</f>
        <v>13:34+</v>
      </c>
      <c r="F76" t="str">
        <f>IF('3.5 Format A'!I76="","",IF('3.5 Format A'!J76&lt;0,TEXT('3.5 Format A'!I76,"h:mm")&amp;"-",TEXT('3.5 Format A'!I76,"h:mm"&amp;"+")))</f>
        <v>19:30-</v>
      </c>
      <c r="H76" t="str">
        <f t="shared" si="1"/>
        <v>0:54+6:59-13:34+19:30-</v>
      </c>
    </row>
    <row r="77" spans="1:8" x14ac:dyDescent="0.2">
      <c r="A77" t="str">
        <f>'1. NOAA Data'!A77</f>
        <v>March</v>
      </c>
      <c r="B77">
        <f>'1. NOAA Data'!B77</f>
        <v>17</v>
      </c>
      <c r="C77" t="str">
        <f>IF('3.5 Format A'!C77="","",IF('3.5 Format A'!D77&lt;0,TEXT('3.5 Format A'!C77,"h:mm")&amp;"-",TEXT('3.5 Format A'!C77,"h:mm"&amp;"+")))</f>
        <v>1:58+</v>
      </c>
      <c r="D77" t="str">
        <f>IF('3.5 Format A'!E77="","",IF('3.5 Format A'!F77&lt;0,TEXT('3.5 Format A'!E77,"h:mm")&amp;"-",TEXT('3.5 Format A'!E77,"h:mm"&amp;"+")))</f>
        <v>8:01-</v>
      </c>
      <c r="E77" t="str">
        <f>IF('3.5 Format A'!G77="","",IF('3.5 Format A'!H77&lt;0,TEXT('3.5 Format A'!G77,"h:mm")&amp;"-",TEXT('3.5 Format A'!G77,"h:mm"&amp;"+")))</f>
        <v>14:33+</v>
      </c>
      <c r="F77" t="str">
        <f>IF('3.5 Format A'!I77="","",IF('3.5 Format A'!J77&lt;0,TEXT('3.5 Format A'!I77,"h:mm")&amp;"-",TEXT('3.5 Format A'!I77,"h:mm"&amp;"+")))</f>
        <v>20:28-</v>
      </c>
      <c r="H77" t="str">
        <f t="shared" si="1"/>
        <v>1:58+8:01-14:33+20:28-</v>
      </c>
    </row>
    <row r="78" spans="1:8" x14ac:dyDescent="0.2">
      <c r="A78" t="str">
        <f>'1. NOAA Data'!A78</f>
        <v>March</v>
      </c>
      <c r="B78">
        <f>'1. NOAA Data'!B78</f>
        <v>18</v>
      </c>
      <c r="C78" t="str">
        <f>IF('3.5 Format A'!C78="","",IF('3.5 Format A'!D78&lt;0,TEXT('3.5 Format A'!C78,"h:mm")&amp;"-",TEXT('3.5 Format A'!C78,"h:mm"&amp;"+")))</f>
        <v>2:57+</v>
      </c>
      <c r="D78" t="str">
        <f>IF('3.5 Format A'!E78="","",IF('3.5 Format A'!F78&lt;0,TEXT('3.5 Format A'!E78,"h:mm")&amp;"-",TEXT('3.5 Format A'!E78,"h:mm"&amp;"+")))</f>
        <v>8:58-</v>
      </c>
      <c r="E78" t="str">
        <f>IF('3.5 Format A'!G78="","",IF('3.5 Format A'!H78&lt;0,TEXT('3.5 Format A'!G78,"h:mm")&amp;"-",TEXT('3.5 Format A'!G78,"h:mm"&amp;"+")))</f>
        <v>15:28+</v>
      </c>
      <c r="F78" t="str">
        <f>IF('3.5 Format A'!I78="","",IF('3.5 Format A'!J78&lt;0,TEXT('3.5 Format A'!I78,"h:mm")&amp;"-",TEXT('3.5 Format A'!I78,"h:mm"&amp;"+")))</f>
        <v>21:23-</v>
      </c>
      <c r="H78" t="str">
        <f t="shared" si="1"/>
        <v>2:57+8:58-15:28+21:23-</v>
      </c>
    </row>
    <row r="79" spans="1:8" x14ac:dyDescent="0.2">
      <c r="A79" t="str">
        <f>'1. NOAA Data'!A79</f>
        <v>March</v>
      </c>
      <c r="B79">
        <f>'1. NOAA Data'!B79</f>
        <v>19</v>
      </c>
      <c r="C79" t="str">
        <f>IF('3.5 Format A'!C79="","",IF('3.5 Format A'!D79&lt;0,TEXT('3.5 Format A'!C79,"h:mm")&amp;"-",TEXT('3.5 Format A'!C79,"h:mm"&amp;"+")))</f>
        <v>3:52+</v>
      </c>
      <c r="D79" t="str">
        <f>IF('3.5 Format A'!E79="","",IF('3.5 Format A'!F79&lt;0,TEXT('3.5 Format A'!E79,"h:mm")&amp;"-",TEXT('3.5 Format A'!E79,"h:mm"&amp;"+")))</f>
        <v>9:52-</v>
      </c>
      <c r="E79" t="str">
        <f>IF('3.5 Format A'!G79="","",IF('3.5 Format A'!H79&lt;0,TEXT('3.5 Format A'!G79,"h:mm")&amp;"-",TEXT('3.5 Format A'!G79,"h:mm"&amp;"+")))</f>
        <v>16:20+</v>
      </c>
      <c r="F79" t="str">
        <f>IF('3.5 Format A'!I79="","",IF('3.5 Format A'!J79&lt;0,TEXT('3.5 Format A'!I79,"h:mm")&amp;"-",TEXT('3.5 Format A'!I79,"h:mm"&amp;"+")))</f>
        <v>22:15-</v>
      </c>
      <c r="H79" t="str">
        <f t="shared" si="1"/>
        <v>3:52+9:52-16:20+22:15-</v>
      </c>
    </row>
    <row r="80" spans="1:8" x14ac:dyDescent="0.2">
      <c r="A80" t="str">
        <f>'1. NOAA Data'!A80</f>
        <v>March</v>
      </c>
      <c r="B80">
        <f>'1. NOAA Data'!B80</f>
        <v>20</v>
      </c>
      <c r="C80" t="str">
        <f>IF('3.5 Format A'!C80="","",IF('3.5 Format A'!D80&lt;0,TEXT('3.5 Format A'!C80,"h:mm")&amp;"-",TEXT('3.5 Format A'!C80,"h:mm"&amp;"+")))</f>
        <v>4:45+</v>
      </c>
      <c r="D80" t="str">
        <f>IF('3.5 Format A'!E80="","",IF('3.5 Format A'!F80&lt;0,TEXT('3.5 Format A'!E80,"h:mm")&amp;"-",TEXT('3.5 Format A'!E80,"h:mm"&amp;"+")))</f>
        <v>10:45-</v>
      </c>
      <c r="E80" t="str">
        <f>IF('3.5 Format A'!G80="","",IF('3.5 Format A'!H80&lt;0,TEXT('3.5 Format A'!G80,"h:mm")&amp;"-",TEXT('3.5 Format A'!G80,"h:mm"&amp;"+")))</f>
        <v>17:10+</v>
      </c>
      <c r="F80" t="str">
        <f>IF('3.5 Format A'!I80="","",IF('3.5 Format A'!J80&lt;0,TEXT('3.5 Format A'!I80,"h:mm")&amp;"-",TEXT('3.5 Format A'!I80,"h:mm"&amp;"+")))</f>
        <v>23:06-</v>
      </c>
      <c r="H80" t="str">
        <f t="shared" si="1"/>
        <v>4:45+10:45-17:10+23:06-</v>
      </c>
    </row>
    <row r="81" spans="1:8" x14ac:dyDescent="0.2">
      <c r="A81" t="str">
        <f>'1. NOAA Data'!A81</f>
        <v>March</v>
      </c>
      <c r="B81">
        <f>'1. NOAA Data'!B81</f>
        <v>21</v>
      </c>
      <c r="C81" t="str">
        <f>IF('3.5 Format A'!C81="","",IF('3.5 Format A'!D81&lt;0,TEXT('3.5 Format A'!C81,"h:mm")&amp;"-",TEXT('3.5 Format A'!C81,"h:mm"&amp;"+")))</f>
        <v>5:37+</v>
      </c>
      <c r="D81" t="str">
        <f>IF('3.5 Format A'!E81="","",IF('3.5 Format A'!F81&lt;0,TEXT('3.5 Format A'!E81,"h:mm")&amp;"-",TEXT('3.5 Format A'!E81,"h:mm"&amp;"+")))</f>
        <v>11:36-</v>
      </c>
      <c r="E81" t="str">
        <f>IF('3.5 Format A'!G81="","",IF('3.5 Format A'!H81&lt;0,TEXT('3.5 Format A'!G81,"h:mm")&amp;"-",TEXT('3.5 Format A'!G81,"h:mm"&amp;"+")))</f>
        <v>18:00+</v>
      </c>
      <c r="F81" t="str">
        <f>IF('3.5 Format A'!I81="","",IF('3.5 Format A'!J81&lt;0,TEXT('3.5 Format A'!I81,"h:mm")&amp;"-",TEXT('3.5 Format A'!I81,"h:mm"&amp;"+")))</f>
        <v>23:57-</v>
      </c>
      <c r="H81" t="str">
        <f t="shared" si="1"/>
        <v>5:37+11:36-18:00+23:57-</v>
      </c>
    </row>
    <row r="82" spans="1:8" x14ac:dyDescent="0.2">
      <c r="A82" t="str">
        <f>'1. NOAA Data'!A82</f>
        <v>March</v>
      </c>
      <c r="B82">
        <f>'1. NOAA Data'!B82</f>
        <v>22</v>
      </c>
      <c r="C82" t="str">
        <f>IF('3.5 Format A'!C82="","",IF('3.5 Format A'!D82&lt;0,TEXT('3.5 Format A'!C82,"h:mm")&amp;"-",TEXT('3.5 Format A'!C82,"h:mm"&amp;"+")))</f>
        <v>6:28+</v>
      </c>
      <c r="D82" t="str">
        <f>IF('3.5 Format A'!E82="","",IF('3.5 Format A'!F82&lt;0,TEXT('3.5 Format A'!E82,"h:mm")&amp;"-",TEXT('3.5 Format A'!E82,"h:mm"&amp;"+")))</f>
        <v>12:27-</v>
      </c>
      <c r="E82" t="str">
        <f>IF('3.5 Format A'!G82="","",IF('3.5 Format A'!H82&lt;0,TEXT('3.5 Format A'!G82,"h:mm")&amp;"-",TEXT('3.5 Format A'!G82,"h:mm"&amp;"+")))</f>
        <v>18:51+</v>
      </c>
      <c r="F82" t="str">
        <f>IF('3.5 Format A'!I82="","",IF('3.5 Format A'!J82&lt;0,TEXT('3.5 Format A'!I82,"h:mm")&amp;"-",TEXT('3.5 Format A'!I82,"h:mm"&amp;"+")))</f>
        <v/>
      </c>
      <c r="H82" t="str">
        <f t="shared" si="1"/>
        <v>6:28+12:27-18:51+</v>
      </c>
    </row>
    <row r="83" spans="1:8" x14ac:dyDescent="0.2">
      <c r="A83" t="str">
        <f>'1. NOAA Data'!A83</f>
        <v>March</v>
      </c>
      <c r="B83">
        <f>'1. NOAA Data'!B83</f>
        <v>23</v>
      </c>
      <c r="C83" t="str">
        <f>IF('3.5 Format A'!C83="","",IF('3.5 Format A'!D83&lt;0,TEXT('3.5 Format A'!C83,"h:mm")&amp;"-",TEXT('3.5 Format A'!C83,"h:mm"&amp;"+")))</f>
        <v>0:47-</v>
      </c>
      <c r="D83" t="str">
        <f>IF('3.5 Format A'!E83="","",IF('3.5 Format A'!F83&lt;0,TEXT('3.5 Format A'!E83,"h:mm")&amp;"-",TEXT('3.5 Format A'!E83,"h:mm"&amp;"+")))</f>
        <v>7:20+</v>
      </c>
      <c r="E83" t="str">
        <f>IF('3.5 Format A'!G83="","",IF('3.5 Format A'!H83&lt;0,TEXT('3.5 Format A'!G83,"h:mm")&amp;"-",TEXT('3.5 Format A'!G83,"h:mm"&amp;"+")))</f>
        <v>13:18-</v>
      </c>
      <c r="F83" t="str">
        <f>IF('3.5 Format A'!I83="","",IF('3.5 Format A'!J83&lt;0,TEXT('3.5 Format A'!I83,"h:mm")&amp;"-",TEXT('3.5 Format A'!I83,"h:mm"&amp;"+")))</f>
        <v>19:42+</v>
      </c>
      <c r="H83" t="str">
        <f t="shared" si="1"/>
        <v>0:47-7:20+13:18-19:42+</v>
      </c>
    </row>
    <row r="84" spans="1:8" x14ac:dyDescent="0.2">
      <c r="A84" t="str">
        <f>'1. NOAA Data'!A84</f>
        <v>March</v>
      </c>
      <c r="B84">
        <f>'1. NOAA Data'!B84</f>
        <v>24</v>
      </c>
      <c r="C84" t="str">
        <f>IF('3.5 Format A'!C84="","",IF('3.5 Format A'!D84&lt;0,TEXT('3.5 Format A'!C84,"h:mm")&amp;"-",TEXT('3.5 Format A'!C84,"h:mm"&amp;"+")))</f>
        <v>1:39-</v>
      </c>
      <c r="D84" t="str">
        <f>IF('3.5 Format A'!E84="","",IF('3.5 Format A'!F84&lt;0,TEXT('3.5 Format A'!E84,"h:mm")&amp;"-",TEXT('3.5 Format A'!E84,"h:mm"&amp;"+")))</f>
        <v>8:13+</v>
      </c>
      <c r="E84" t="str">
        <f>IF('3.5 Format A'!G84="","",IF('3.5 Format A'!H84&lt;0,TEXT('3.5 Format A'!G84,"h:mm")&amp;"-",TEXT('3.5 Format A'!G84,"h:mm"&amp;"+")))</f>
        <v>14:10-</v>
      </c>
      <c r="F84" t="str">
        <f>IF('3.5 Format A'!I84="","",IF('3.5 Format A'!J84&lt;0,TEXT('3.5 Format A'!I84,"h:mm")&amp;"-",TEXT('3.5 Format A'!I84,"h:mm"&amp;"+")))</f>
        <v>20:35+</v>
      </c>
      <c r="H84" t="str">
        <f t="shared" si="1"/>
        <v>1:39-8:13+14:10-20:35+</v>
      </c>
    </row>
    <row r="85" spans="1:8" x14ac:dyDescent="0.2">
      <c r="A85" t="str">
        <f>'1. NOAA Data'!A85</f>
        <v>March</v>
      </c>
      <c r="B85">
        <f>'1. NOAA Data'!B85</f>
        <v>25</v>
      </c>
      <c r="C85" t="str">
        <f>IF('3.5 Format A'!C85="","",IF('3.5 Format A'!D85&lt;0,TEXT('3.5 Format A'!C85,"h:mm")&amp;"-",TEXT('3.5 Format A'!C85,"h:mm"&amp;"+")))</f>
        <v>2:33-</v>
      </c>
      <c r="D85" t="str">
        <f>IF('3.5 Format A'!E85="","",IF('3.5 Format A'!F85&lt;0,TEXT('3.5 Format A'!E85,"h:mm")&amp;"-",TEXT('3.5 Format A'!E85,"h:mm"&amp;"+")))</f>
        <v>9:09+</v>
      </c>
      <c r="E85" t="str">
        <f>IF('3.5 Format A'!G85="","",IF('3.5 Format A'!H85&lt;0,TEXT('3.5 Format A'!G85,"h:mm")&amp;"-",TEXT('3.5 Format A'!G85,"h:mm"&amp;"+")))</f>
        <v>15:05-</v>
      </c>
      <c r="F85" t="str">
        <f>IF('3.5 Format A'!I85="","",IF('3.5 Format A'!J85&lt;0,TEXT('3.5 Format A'!I85,"h:mm")&amp;"-",TEXT('3.5 Format A'!I85,"h:mm"&amp;"+")))</f>
        <v>21:32+</v>
      </c>
      <c r="H85" t="str">
        <f t="shared" si="1"/>
        <v>2:33-9:09+15:05-21:32+</v>
      </c>
    </row>
    <row r="86" spans="1:8" x14ac:dyDescent="0.2">
      <c r="A86" t="str">
        <f>'1. NOAA Data'!A86</f>
        <v>March</v>
      </c>
      <c r="B86">
        <f>'1. NOAA Data'!B86</f>
        <v>26</v>
      </c>
      <c r="C86" t="str">
        <f>IF('3.5 Format A'!C86="","",IF('3.5 Format A'!D86&lt;0,TEXT('3.5 Format A'!C86,"h:mm")&amp;"-",TEXT('3.5 Format A'!C86,"h:mm"&amp;"+")))</f>
        <v>3:30-</v>
      </c>
      <c r="D86" t="str">
        <f>IF('3.5 Format A'!E86="","",IF('3.5 Format A'!F86&lt;0,TEXT('3.5 Format A'!E86,"h:mm")&amp;"-",TEXT('3.5 Format A'!E86,"h:mm"&amp;"+")))</f>
        <v>10:08+</v>
      </c>
      <c r="E86" t="str">
        <f>IF('3.5 Format A'!G86="","",IF('3.5 Format A'!H86&lt;0,TEXT('3.5 Format A'!G86,"h:mm")&amp;"-",TEXT('3.5 Format A'!G86,"h:mm"&amp;"+")))</f>
        <v>16:02-</v>
      </c>
      <c r="F86" t="str">
        <f>IF('3.5 Format A'!I86="","",IF('3.5 Format A'!J86&lt;0,TEXT('3.5 Format A'!I86,"h:mm")&amp;"-",TEXT('3.5 Format A'!I86,"h:mm"&amp;"+")))</f>
        <v>22:32+</v>
      </c>
      <c r="H86" t="str">
        <f t="shared" si="1"/>
        <v>3:30-10:08+16:02-22:32+</v>
      </c>
    </row>
    <row r="87" spans="1:8" x14ac:dyDescent="0.2">
      <c r="A87" t="str">
        <f>'1. NOAA Data'!A87</f>
        <v>March</v>
      </c>
      <c r="B87">
        <f>'1. NOAA Data'!B87</f>
        <v>27</v>
      </c>
      <c r="C87" t="str">
        <f>IF('3.5 Format A'!C87="","",IF('3.5 Format A'!D87&lt;0,TEXT('3.5 Format A'!C87,"h:mm")&amp;"-",TEXT('3.5 Format A'!C87,"h:mm"&amp;"+")))</f>
        <v>4:29-</v>
      </c>
      <c r="D87" t="str">
        <f>IF('3.5 Format A'!E87="","",IF('3.5 Format A'!F87&lt;0,TEXT('3.5 Format A'!E87,"h:mm")&amp;"-",TEXT('3.5 Format A'!E87,"h:mm"&amp;"+")))</f>
        <v>11:09+</v>
      </c>
      <c r="E87" t="str">
        <f>IF('3.5 Format A'!G87="","",IF('3.5 Format A'!H87&lt;0,TEXT('3.5 Format A'!G87,"h:mm")&amp;"-",TEXT('3.5 Format A'!G87,"h:mm"&amp;"+")))</f>
        <v>17:02-</v>
      </c>
      <c r="F87" t="str">
        <f>IF('3.5 Format A'!I87="","",IF('3.5 Format A'!J87&lt;0,TEXT('3.5 Format A'!I87,"h:mm")&amp;"-",TEXT('3.5 Format A'!I87,"h:mm"&amp;"+")))</f>
        <v>23:34+</v>
      </c>
      <c r="H87" t="str">
        <f t="shared" si="1"/>
        <v>4:29-11:09+17:02-23:34+</v>
      </c>
    </row>
    <row r="88" spans="1:8" x14ac:dyDescent="0.2">
      <c r="A88" t="str">
        <f>'1. NOAA Data'!A88</f>
        <v>March</v>
      </c>
      <c r="B88">
        <f>'1. NOAA Data'!B88</f>
        <v>28</v>
      </c>
      <c r="C88" t="str">
        <f>IF('3.5 Format A'!C88="","",IF('3.5 Format A'!D88&lt;0,TEXT('3.5 Format A'!C88,"h:mm")&amp;"-",TEXT('3.5 Format A'!C88,"h:mm"&amp;"+")))</f>
        <v>5:30-</v>
      </c>
      <c r="D88" t="str">
        <f>IF('3.5 Format A'!E88="","",IF('3.5 Format A'!F88&lt;0,TEXT('3.5 Format A'!E88,"h:mm")&amp;"-",TEXT('3.5 Format A'!E88,"h:mm"&amp;"+")))</f>
        <v>12:10+</v>
      </c>
      <c r="E88" t="str">
        <f>IF('3.5 Format A'!G88="","",IF('3.5 Format A'!H88&lt;0,TEXT('3.5 Format A'!G88,"h:mm")&amp;"-",TEXT('3.5 Format A'!G88,"h:mm"&amp;"+")))</f>
        <v>18:01-</v>
      </c>
      <c r="F88" t="str">
        <f>IF('3.5 Format A'!I88="","",IF('3.5 Format A'!J88&lt;0,TEXT('3.5 Format A'!I88,"h:mm")&amp;"-",TEXT('3.5 Format A'!I88,"h:mm"&amp;"+")))</f>
        <v/>
      </c>
      <c r="H88" t="str">
        <f t="shared" si="1"/>
        <v>5:30-12:10+18:01-</v>
      </c>
    </row>
    <row r="89" spans="1:8" x14ac:dyDescent="0.2">
      <c r="A89" t="str">
        <f>'1. NOAA Data'!A89</f>
        <v>March</v>
      </c>
      <c r="B89">
        <f>'1. NOAA Data'!B89</f>
        <v>29</v>
      </c>
      <c r="C89" t="str">
        <f>IF('3.5 Format A'!C89="","",IF('3.5 Format A'!D89&lt;0,TEXT('3.5 Format A'!C89,"h:mm")&amp;"-",TEXT('3.5 Format A'!C89,"h:mm"&amp;"+")))</f>
        <v>0:35+</v>
      </c>
      <c r="D89" t="str">
        <f>IF('3.5 Format A'!E89="","",IF('3.5 Format A'!F89&lt;0,TEXT('3.5 Format A'!E89,"h:mm")&amp;"-",TEXT('3.5 Format A'!E89,"h:mm"&amp;"+")))</f>
        <v>6:28-</v>
      </c>
      <c r="E89" t="str">
        <f>IF('3.5 Format A'!G89="","",IF('3.5 Format A'!H89&lt;0,TEXT('3.5 Format A'!G89,"h:mm")&amp;"-",TEXT('3.5 Format A'!G89,"h:mm"&amp;"+")))</f>
        <v>13:07+</v>
      </c>
      <c r="F89" t="str">
        <f>IF('3.5 Format A'!I89="","",IF('3.5 Format A'!J89&lt;0,TEXT('3.5 Format A'!I89,"h:mm")&amp;"-",TEXT('3.5 Format A'!I89,"h:mm"&amp;"+")))</f>
        <v>18:56-</v>
      </c>
      <c r="H89" t="str">
        <f t="shared" si="1"/>
        <v>0:35+6:28-13:07+18:56-</v>
      </c>
    </row>
    <row r="90" spans="1:8" x14ac:dyDescent="0.2">
      <c r="A90" t="str">
        <f>'1. NOAA Data'!A90</f>
        <v>March</v>
      </c>
      <c r="B90">
        <f>'1. NOAA Data'!B90</f>
        <v>30</v>
      </c>
      <c r="C90" t="str">
        <f>IF('3.5 Format A'!C90="","",IF('3.5 Format A'!D90&lt;0,TEXT('3.5 Format A'!C90,"h:mm")&amp;"-",TEXT('3.5 Format A'!C90,"h:mm"&amp;"+")))</f>
        <v>1:30+</v>
      </c>
      <c r="D90" t="str">
        <f>IF('3.5 Format A'!E90="","",IF('3.5 Format A'!F90&lt;0,TEXT('3.5 Format A'!E90,"h:mm")&amp;"-",TEXT('3.5 Format A'!E90,"h:mm"&amp;"+")))</f>
        <v>7:23-</v>
      </c>
      <c r="E90" t="str">
        <f>IF('3.5 Format A'!G90="","",IF('3.5 Format A'!H90&lt;0,TEXT('3.5 Format A'!G90,"h:mm")&amp;"-",TEXT('3.5 Format A'!G90,"h:mm"&amp;"+")))</f>
        <v>13:58+</v>
      </c>
      <c r="F90" t="str">
        <f>IF('3.5 Format A'!I90="","",IF('3.5 Format A'!J90&lt;0,TEXT('3.5 Format A'!I90,"h:mm")&amp;"-",TEXT('3.5 Format A'!I90,"h:mm"&amp;"+")))</f>
        <v>19:46-</v>
      </c>
      <c r="H90" t="str">
        <f t="shared" si="1"/>
        <v>1:30+7:23-13:58+19:46-</v>
      </c>
    </row>
    <row r="91" spans="1:8" x14ac:dyDescent="0.2">
      <c r="A91" t="str">
        <f>'1. NOAA Data'!A91</f>
        <v>March</v>
      </c>
      <c r="B91">
        <f>'1. NOAA Data'!B91</f>
        <v>31</v>
      </c>
      <c r="C91" t="str">
        <f>IF('3.5 Format A'!C91="","",IF('3.5 Format A'!D91&lt;0,TEXT('3.5 Format A'!C91,"h:mm")&amp;"-",TEXT('3.5 Format A'!C91,"h:mm"&amp;"+")))</f>
        <v>2:19+</v>
      </c>
      <c r="D91" t="str">
        <f>IF('3.5 Format A'!E91="","",IF('3.5 Format A'!F91&lt;0,TEXT('3.5 Format A'!E91,"h:mm")&amp;"-",TEXT('3.5 Format A'!E91,"h:mm"&amp;"+")))</f>
        <v>8:11-</v>
      </c>
      <c r="E91" t="str">
        <f>IF('3.5 Format A'!G91="","",IF('3.5 Format A'!H91&lt;0,TEXT('3.5 Format A'!G91,"h:mm")&amp;"-",TEXT('3.5 Format A'!G91,"h:mm"&amp;"+")))</f>
        <v>14:44+</v>
      </c>
      <c r="F91" t="str">
        <f>IF('3.5 Format A'!I91="","",IF('3.5 Format A'!J91&lt;0,TEXT('3.5 Format A'!I91,"h:mm")&amp;"-",TEXT('3.5 Format A'!I91,"h:mm"&amp;"+")))</f>
        <v>20:31-</v>
      </c>
      <c r="H91" t="str">
        <f t="shared" si="1"/>
        <v>2:19+8:11-14:44+20:31-</v>
      </c>
    </row>
    <row r="92" spans="1:8" x14ac:dyDescent="0.2">
      <c r="A92" t="str">
        <f>'1. NOAA Data'!A92</f>
        <v>April</v>
      </c>
      <c r="B92">
        <f>'1. NOAA Data'!B92</f>
        <v>1</v>
      </c>
      <c r="C92" t="str">
        <f>IF('3.5 Format A'!C92="","",IF('3.5 Format A'!D92&lt;0,TEXT('3.5 Format A'!C92,"h:mm")&amp;"-",TEXT('3.5 Format A'!C92,"h:mm"&amp;"+")))</f>
        <v>3:03+</v>
      </c>
      <c r="D92" t="str">
        <f>IF('3.5 Format A'!E92="","",IF('3.5 Format A'!F92&lt;0,TEXT('3.5 Format A'!E92,"h:mm")&amp;"-",TEXT('3.5 Format A'!E92,"h:mm"&amp;"+")))</f>
        <v>8:55-</v>
      </c>
      <c r="E92" t="str">
        <f>IF('3.5 Format A'!G92="","",IF('3.5 Format A'!H92&lt;0,TEXT('3.5 Format A'!G92,"h:mm")&amp;"-",TEXT('3.5 Format A'!G92,"h:mm"&amp;"+")))</f>
        <v>15:25+</v>
      </c>
      <c r="F92" t="str">
        <f>IF('3.5 Format A'!I92="","",IF('3.5 Format A'!J92&lt;0,TEXT('3.5 Format A'!I92,"h:mm")&amp;"-",TEXT('3.5 Format A'!I92,"h:mm"&amp;"+")))</f>
        <v>21:13-</v>
      </c>
      <c r="H92" t="str">
        <f t="shared" si="1"/>
        <v>3:03+8:55-15:25+21:13-</v>
      </c>
    </row>
    <row r="93" spans="1:8" x14ac:dyDescent="0.2">
      <c r="A93" t="str">
        <f>'1. NOAA Data'!A93</f>
        <v>April</v>
      </c>
      <c r="B93">
        <f>'1. NOAA Data'!B93</f>
        <v>2</v>
      </c>
      <c r="C93" t="str">
        <f>IF('3.5 Format A'!C93="","",IF('3.5 Format A'!D93&lt;0,TEXT('3.5 Format A'!C93,"h:mm")&amp;"-",TEXT('3.5 Format A'!C93,"h:mm"&amp;"+")))</f>
        <v>3:43+</v>
      </c>
      <c r="D93" t="str">
        <f>IF('3.5 Format A'!E93="","",IF('3.5 Format A'!F93&lt;0,TEXT('3.5 Format A'!E93,"h:mm")&amp;"-",TEXT('3.5 Format A'!E93,"h:mm"&amp;"+")))</f>
        <v>9:36-</v>
      </c>
      <c r="E93" t="str">
        <f>IF('3.5 Format A'!G93="","",IF('3.5 Format A'!H93&lt;0,TEXT('3.5 Format A'!G93,"h:mm")&amp;"-",TEXT('3.5 Format A'!G93,"h:mm"&amp;"+")))</f>
        <v>16:03+</v>
      </c>
      <c r="F93" t="str">
        <f>IF('3.5 Format A'!I93="","",IF('3.5 Format A'!J93&lt;0,TEXT('3.5 Format A'!I93,"h:mm")&amp;"-",TEXT('3.5 Format A'!I93,"h:mm"&amp;"+")))</f>
        <v>21:52-</v>
      </c>
      <c r="H93" t="str">
        <f t="shared" si="1"/>
        <v>3:43+9:36-16:03+21:52-</v>
      </c>
    </row>
    <row r="94" spans="1:8" x14ac:dyDescent="0.2">
      <c r="A94" t="str">
        <f>'1. NOAA Data'!A94</f>
        <v>April</v>
      </c>
      <c r="B94">
        <f>'1. NOAA Data'!B94</f>
        <v>3</v>
      </c>
      <c r="C94" t="str">
        <f>IF('3.5 Format A'!C94="","",IF('3.5 Format A'!D94&lt;0,TEXT('3.5 Format A'!C94,"h:mm")&amp;"-",TEXT('3.5 Format A'!C94,"h:mm"&amp;"+")))</f>
        <v>4:21+</v>
      </c>
      <c r="D94" t="str">
        <f>IF('3.5 Format A'!E94="","",IF('3.5 Format A'!F94&lt;0,TEXT('3.5 Format A'!E94,"h:mm")&amp;"-",TEXT('3.5 Format A'!E94,"h:mm"&amp;"+")))</f>
        <v>10:15-</v>
      </c>
      <c r="E94" t="str">
        <f>IF('3.5 Format A'!G94="","",IF('3.5 Format A'!H94&lt;0,TEXT('3.5 Format A'!G94,"h:mm")&amp;"-",TEXT('3.5 Format A'!G94,"h:mm"&amp;"+")))</f>
        <v>16:39+</v>
      </c>
      <c r="F94" t="str">
        <f>IF('3.5 Format A'!I94="","",IF('3.5 Format A'!J94&lt;0,TEXT('3.5 Format A'!I94,"h:mm")&amp;"-",TEXT('3.5 Format A'!I94,"h:mm"&amp;"+")))</f>
        <v>22:30-</v>
      </c>
      <c r="H94" t="str">
        <f t="shared" si="1"/>
        <v>4:21+10:15-16:39+22:30-</v>
      </c>
    </row>
    <row r="95" spans="1:8" x14ac:dyDescent="0.2">
      <c r="A95" t="str">
        <f>'1. NOAA Data'!A95</f>
        <v>April</v>
      </c>
      <c r="B95">
        <f>'1. NOAA Data'!B95</f>
        <v>4</v>
      </c>
      <c r="C95" t="str">
        <f>IF('3.5 Format A'!C95="","",IF('3.5 Format A'!D95&lt;0,TEXT('3.5 Format A'!C95,"h:mm")&amp;"-",TEXT('3.5 Format A'!C95,"h:mm"&amp;"+")))</f>
        <v>4:58+</v>
      </c>
      <c r="D95" t="str">
        <f>IF('3.5 Format A'!E95="","",IF('3.5 Format A'!F95&lt;0,TEXT('3.5 Format A'!E95,"h:mm")&amp;"-",TEXT('3.5 Format A'!E95,"h:mm"&amp;"+")))</f>
        <v>10:53-</v>
      </c>
      <c r="E95" t="str">
        <f>IF('3.5 Format A'!G95="","",IF('3.5 Format A'!H95&lt;0,TEXT('3.5 Format A'!G95,"h:mm")&amp;"-",TEXT('3.5 Format A'!G95,"h:mm"&amp;"+")))</f>
        <v>17:15+</v>
      </c>
      <c r="F95" t="str">
        <f>IF('3.5 Format A'!I95="","",IF('3.5 Format A'!J95&lt;0,TEXT('3.5 Format A'!I95,"h:mm")&amp;"-",TEXT('3.5 Format A'!I95,"h:mm"&amp;"+")))</f>
        <v>23:07-</v>
      </c>
      <c r="H95" t="str">
        <f t="shared" si="1"/>
        <v>4:58+10:53-17:15+23:07-</v>
      </c>
    </row>
    <row r="96" spans="1:8" x14ac:dyDescent="0.2">
      <c r="A96" t="str">
        <f>'1. NOAA Data'!A96</f>
        <v>April</v>
      </c>
      <c r="B96">
        <f>'1. NOAA Data'!B96</f>
        <v>5</v>
      </c>
      <c r="C96" t="str">
        <f>IF('3.5 Format A'!C96="","",IF('3.5 Format A'!D96&lt;0,TEXT('3.5 Format A'!C96,"h:mm")&amp;"-",TEXT('3.5 Format A'!C96,"h:mm"&amp;"+")))</f>
        <v>5:34+</v>
      </c>
      <c r="D96" t="str">
        <f>IF('3.5 Format A'!E96="","",IF('3.5 Format A'!F96&lt;0,TEXT('3.5 Format A'!E96,"h:mm")&amp;"-",TEXT('3.5 Format A'!E96,"h:mm"&amp;"+")))</f>
        <v>11:31-</v>
      </c>
      <c r="E96" t="str">
        <f>IF('3.5 Format A'!G96="","",IF('3.5 Format A'!H96&lt;0,TEXT('3.5 Format A'!G96,"h:mm")&amp;"-",TEXT('3.5 Format A'!G96,"h:mm"&amp;"+")))</f>
        <v>17:50+</v>
      </c>
      <c r="F96" t="str">
        <f>IF('3.5 Format A'!I96="","",IF('3.5 Format A'!J96&lt;0,TEXT('3.5 Format A'!I96,"h:mm")&amp;"-",TEXT('3.5 Format A'!I96,"h:mm"&amp;"+")))</f>
        <v>23:44-</v>
      </c>
      <c r="H96" t="str">
        <f t="shared" si="1"/>
        <v>5:34+11:31-17:50+23:44-</v>
      </c>
    </row>
    <row r="97" spans="1:8" x14ac:dyDescent="0.2">
      <c r="A97" t="str">
        <f>'1. NOAA Data'!A97</f>
        <v>April</v>
      </c>
      <c r="B97">
        <f>'1. NOAA Data'!B97</f>
        <v>6</v>
      </c>
      <c r="C97" t="str">
        <f>IF('3.5 Format A'!C97="","",IF('3.5 Format A'!D97&lt;0,TEXT('3.5 Format A'!C97,"h:mm")&amp;"-",TEXT('3.5 Format A'!C97,"h:mm"&amp;"+")))</f>
        <v>6:10+</v>
      </c>
      <c r="D97" t="str">
        <f>IF('3.5 Format A'!E97="","",IF('3.5 Format A'!F97&lt;0,TEXT('3.5 Format A'!E97,"h:mm")&amp;"-",TEXT('3.5 Format A'!E97,"h:mm"&amp;"+")))</f>
        <v>12:08-</v>
      </c>
      <c r="E97" t="str">
        <f>IF('3.5 Format A'!G97="","",IF('3.5 Format A'!H97&lt;0,TEXT('3.5 Format A'!G97,"h:mm")&amp;"-",TEXT('3.5 Format A'!G97,"h:mm"&amp;"+")))</f>
        <v>18:24+</v>
      </c>
      <c r="F97" t="str">
        <f>IF('3.5 Format A'!I97="","",IF('3.5 Format A'!J97&lt;0,TEXT('3.5 Format A'!I97,"h:mm")&amp;"-",TEXT('3.5 Format A'!I97,"h:mm"&amp;"+")))</f>
        <v/>
      </c>
      <c r="H97" t="str">
        <f t="shared" si="1"/>
        <v>6:10+12:08-18:24+</v>
      </c>
    </row>
    <row r="98" spans="1:8" x14ac:dyDescent="0.2">
      <c r="A98" t="str">
        <f>'1. NOAA Data'!A98</f>
        <v>April</v>
      </c>
      <c r="B98">
        <f>'1. NOAA Data'!B98</f>
        <v>7</v>
      </c>
      <c r="C98" t="str">
        <f>IF('3.5 Format A'!C98="","",IF('3.5 Format A'!D98&lt;0,TEXT('3.5 Format A'!C98,"h:mm")&amp;"-",TEXT('3.5 Format A'!C98,"h:mm"&amp;"+")))</f>
        <v>0:21-</v>
      </c>
      <c r="D98" t="str">
        <f>IF('3.5 Format A'!E98="","",IF('3.5 Format A'!F98&lt;0,TEXT('3.5 Format A'!E98,"h:mm")&amp;"-",TEXT('3.5 Format A'!E98,"h:mm"&amp;"+")))</f>
        <v>6:47+</v>
      </c>
      <c r="E98" t="str">
        <f>IF('3.5 Format A'!G98="","",IF('3.5 Format A'!H98&lt;0,TEXT('3.5 Format A'!G98,"h:mm")&amp;"-",TEXT('3.5 Format A'!G98,"h:mm"&amp;"+")))</f>
        <v>12:47-</v>
      </c>
      <c r="F98" t="str">
        <f>IF('3.5 Format A'!I98="","",IF('3.5 Format A'!J98&lt;0,TEXT('3.5 Format A'!I98,"h:mm")&amp;"-",TEXT('3.5 Format A'!I98,"h:mm"&amp;"+")))</f>
        <v>19:00+</v>
      </c>
      <c r="H98" t="str">
        <f t="shared" si="1"/>
        <v>0:21-6:47+12:47-19:00+</v>
      </c>
    </row>
    <row r="99" spans="1:8" x14ac:dyDescent="0.2">
      <c r="A99" t="str">
        <f>'1. NOAA Data'!A99</f>
        <v>April</v>
      </c>
      <c r="B99">
        <f>'1. NOAA Data'!B99</f>
        <v>8</v>
      </c>
      <c r="C99" t="str">
        <f>IF('3.5 Format A'!C99="","",IF('3.5 Format A'!D99&lt;0,TEXT('3.5 Format A'!C99,"h:mm")&amp;"-",TEXT('3.5 Format A'!C99,"h:mm"&amp;"+")))</f>
        <v>1:00-</v>
      </c>
      <c r="D99" t="str">
        <f>IF('3.5 Format A'!E99="","",IF('3.5 Format A'!F99&lt;0,TEXT('3.5 Format A'!E99,"h:mm")&amp;"-",TEXT('3.5 Format A'!E99,"h:mm"&amp;"+")))</f>
        <v>7:26+</v>
      </c>
      <c r="E99" t="str">
        <f>IF('3.5 Format A'!G99="","",IF('3.5 Format A'!H99&lt;0,TEXT('3.5 Format A'!G99,"h:mm")&amp;"-",TEXT('3.5 Format A'!G99,"h:mm"&amp;"+")))</f>
        <v>13:27-</v>
      </c>
      <c r="F99" t="str">
        <f>IF('3.5 Format A'!I99="","",IF('3.5 Format A'!J99&lt;0,TEXT('3.5 Format A'!I99,"h:mm")&amp;"-",TEXT('3.5 Format A'!I99,"h:mm"&amp;"+")))</f>
        <v>19:39+</v>
      </c>
      <c r="H99" t="str">
        <f t="shared" si="1"/>
        <v>1:00-7:26+13:27-19:39+</v>
      </c>
    </row>
    <row r="100" spans="1:8" x14ac:dyDescent="0.2">
      <c r="A100" t="str">
        <f>'1. NOAA Data'!A100</f>
        <v>April</v>
      </c>
      <c r="B100">
        <f>'1. NOAA Data'!B100</f>
        <v>9</v>
      </c>
      <c r="C100" t="str">
        <f>IF('3.5 Format A'!C100="","",IF('3.5 Format A'!D100&lt;0,TEXT('3.5 Format A'!C100,"h:mm")&amp;"-",TEXT('3.5 Format A'!C100,"h:mm"&amp;"+")))</f>
        <v>1:42-</v>
      </c>
      <c r="D100" t="str">
        <f>IF('3.5 Format A'!E100="","",IF('3.5 Format A'!F100&lt;0,TEXT('3.5 Format A'!E100,"h:mm")&amp;"-",TEXT('3.5 Format A'!E100,"h:mm"&amp;"+")))</f>
        <v>8:09+</v>
      </c>
      <c r="E100" t="str">
        <f>IF('3.5 Format A'!G100="","",IF('3.5 Format A'!H100&lt;0,TEXT('3.5 Format A'!G100,"h:mm")&amp;"-",TEXT('3.5 Format A'!G100,"h:mm"&amp;"+")))</f>
        <v>14:11-</v>
      </c>
      <c r="F100" t="str">
        <f>IF('3.5 Format A'!I100="","",IF('3.5 Format A'!J100&lt;0,TEXT('3.5 Format A'!I100,"h:mm")&amp;"-",TEXT('3.5 Format A'!I100,"h:mm"&amp;"+")))</f>
        <v>20:23+</v>
      </c>
      <c r="H100" t="str">
        <f t="shared" si="1"/>
        <v>1:42-8:09+14:11-20:23+</v>
      </c>
    </row>
    <row r="101" spans="1:8" x14ac:dyDescent="0.2">
      <c r="A101" t="str">
        <f>'1. NOAA Data'!A101</f>
        <v>April</v>
      </c>
      <c r="B101">
        <f>'1. NOAA Data'!B101</f>
        <v>10</v>
      </c>
      <c r="C101" t="str">
        <f>IF('3.5 Format A'!C101="","",IF('3.5 Format A'!D101&lt;0,TEXT('3.5 Format A'!C101,"h:mm")&amp;"-",TEXT('3.5 Format A'!C101,"h:mm"&amp;"+")))</f>
        <v>2:30-</v>
      </c>
      <c r="D101" t="str">
        <f>IF('3.5 Format A'!E101="","",IF('3.5 Format A'!F101&lt;0,TEXT('3.5 Format A'!E101,"h:mm")&amp;"-",TEXT('3.5 Format A'!E101,"h:mm"&amp;"+")))</f>
        <v>8:58+</v>
      </c>
      <c r="E101" t="str">
        <f>IF('3.5 Format A'!G101="","",IF('3.5 Format A'!H101&lt;0,TEXT('3.5 Format A'!G101,"h:mm")&amp;"-",TEXT('3.5 Format A'!G101,"h:mm"&amp;"+")))</f>
        <v>15:01-</v>
      </c>
      <c r="F101" t="str">
        <f>IF('3.5 Format A'!I101="","",IF('3.5 Format A'!J101&lt;0,TEXT('3.5 Format A'!I101,"h:mm")&amp;"-",TEXT('3.5 Format A'!I101,"h:mm"&amp;"+")))</f>
        <v>21:15+</v>
      </c>
      <c r="H101" t="str">
        <f t="shared" si="1"/>
        <v>2:30-8:58+15:01-21:15+</v>
      </c>
    </row>
    <row r="102" spans="1:8" x14ac:dyDescent="0.2">
      <c r="A102" t="str">
        <f>'1. NOAA Data'!A102</f>
        <v>April</v>
      </c>
      <c r="B102">
        <f>'1. NOAA Data'!B102</f>
        <v>11</v>
      </c>
      <c r="C102" t="str">
        <f>IF('3.5 Format A'!C102="","",IF('3.5 Format A'!D102&lt;0,TEXT('3.5 Format A'!C102,"h:mm")&amp;"-",TEXT('3.5 Format A'!C102,"h:mm"&amp;"+")))</f>
        <v>3:24-</v>
      </c>
      <c r="D102" t="str">
        <f>IF('3.5 Format A'!E102="","",IF('3.5 Format A'!F102&lt;0,TEXT('3.5 Format A'!E102,"h:mm")&amp;"-",TEXT('3.5 Format A'!E102,"h:mm"&amp;"+")))</f>
        <v>9:54+</v>
      </c>
      <c r="E102" t="str">
        <f>IF('3.5 Format A'!G102="","",IF('3.5 Format A'!H102&lt;0,TEXT('3.5 Format A'!G102,"h:mm")&amp;"-",TEXT('3.5 Format A'!G102,"h:mm"&amp;"+")))</f>
        <v>15:58-</v>
      </c>
      <c r="F102" t="str">
        <f>IF('3.5 Format A'!I102="","",IF('3.5 Format A'!J102&lt;0,TEXT('3.5 Format A'!I102,"h:mm")&amp;"-",TEXT('3.5 Format A'!I102,"h:mm"&amp;"+")))</f>
        <v>22:16+</v>
      </c>
      <c r="H102" t="str">
        <f t="shared" si="1"/>
        <v>3:24-9:54+15:58-22:16+</v>
      </c>
    </row>
    <row r="103" spans="1:8" x14ac:dyDescent="0.2">
      <c r="A103" t="str">
        <f>'1. NOAA Data'!A103</f>
        <v>April</v>
      </c>
      <c r="B103">
        <f>'1. NOAA Data'!B103</f>
        <v>12</v>
      </c>
      <c r="C103" t="str">
        <f>IF('3.5 Format A'!C103="","",IF('3.5 Format A'!D103&lt;0,TEXT('3.5 Format A'!C103,"h:mm")&amp;"-",TEXT('3.5 Format A'!C103,"h:mm"&amp;"+")))</f>
        <v>4:26-</v>
      </c>
      <c r="D103" t="str">
        <f>IF('3.5 Format A'!E103="","",IF('3.5 Format A'!F103&lt;0,TEXT('3.5 Format A'!E103,"h:mm")&amp;"-",TEXT('3.5 Format A'!E103,"h:mm"&amp;"+")))</f>
        <v>10:58+</v>
      </c>
      <c r="E103" t="str">
        <f>IF('3.5 Format A'!G103="","",IF('3.5 Format A'!H103&lt;0,TEXT('3.5 Format A'!G103,"h:mm")&amp;"-",TEXT('3.5 Format A'!G103,"h:mm"&amp;"+")))</f>
        <v>17:01-</v>
      </c>
      <c r="F103" t="str">
        <f>IF('3.5 Format A'!I103="","",IF('3.5 Format A'!J103&lt;0,TEXT('3.5 Format A'!I103,"h:mm")&amp;"-",TEXT('3.5 Format A'!I103,"h:mm"&amp;"+")))</f>
        <v>23:25+</v>
      </c>
      <c r="H103" t="str">
        <f t="shared" si="1"/>
        <v>4:26-10:58+17:01-23:25+</v>
      </c>
    </row>
    <row r="104" spans="1:8" x14ac:dyDescent="0.2">
      <c r="A104" t="str">
        <f>'1. NOAA Data'!A104</f>
        <v>April</v>
      </c>
      <c r="B104">
        <f>'1. NOAA Data'!B104</f>
        <v>13</v>
      </c>
      <c r="C104" t="str">
        <f>IF('3.5 Format A'!C104="","",IF('3.5 Format A'!D104&lt;0,TEXT('3.5 Format A'!C104,"h:mm")&amp;"-",TEXT('3.5 Format A'!C104,"h:mm"&amp;"+")))</f>
        <v>5:32-</v>
      </c>
      <c r="D104" t="str">
        <f>IF('3.5 Format A'!E104="","",IF('3.5 Format A'!F104&lt;0,TEXT('3.5 Format A'!E104,"h:mm")&amp;"-",TEXT('3.5 Format A'!E104,"h:mm"&amp;"+")))</f>
        <v>12:05+</v>
      </c>
      <c r="E104" t="str">
        <f>IF('3.5 Format A'!G104="","",IF('3.5 Format A'!H104&lt;0,TEXT('3.5 Format A'!G104,"h:mm")&amp;"-",TEXT('3.5 Format A'!G104,"h:mm"&amp;"+")))</f>
        <v>18:05-</v>
      </c>
      <c r="F104" t="str">
        <f>IF('3.5 Format A'!I104="","",IF('3.5 Format A'!J104&lt;0,TEXT('3.5 Format A'!I104,"h:mm")&amp;"-",TEXT('3.5 Format A'!I104,"h:mm"&amp;"+")))</f>
        <v/>
      </c>
      <c r="H104" t="str">
        <f t="shared" si="1"/>
        <v>5:32-12:05+18:05-</v>
      </c>
    </row>
    <row r="105" spans="1:8" x14ac:dyDescent="0.2">
      <c r="A105" t="str">
        <f>'1. NOAA Data'!A105</f>
        <v>April</v>
      </c>
      <c r="B105">
        <f>'1. NOAA Data'!B105</f>
        <v>14</v>
      </c>
      <c r="C105" t="str">
        <f>IF('3.5 Format A'!C105="","",IF('3.5 Format A'!D105&lt;0,TEXT('3.5 Format A'!C105,"h:mm")&amp;"-",TEXT('3.5 Format A'!C105,"h:mm"&amp;"+")))</f>
        <v>0:34+</v>
      </c>
      <c r="D105" t="str">
        <f>IF('3.5 Format A'!E105="","",IF('3.5 Format A'!F105&lt;0,TEXT('3.5 Format A'!E105,"h:mm")&amp;"-",TEXT('3.5 Format A'!E105,"h:mm"&amp;"+")))</f>
        <v>6:38-</v>
      </c>
      <c r="E105" t="str">
        <f>IF('3.5 Format A'!G105="","",IF('3.5 Format A'!H105&lt;0,TEXT('3.5 Format A'!G105,"h:mm")&amp;"-",TEXT('3.5 Format A'!G105,"h:mm"&amp;"+")))</f>
        <v>13:10+</v>
      </c>
      <c r="F105" t="str">
        <f>IF('3.5 Format A'!I105="","",IF('3.5 Format A'!J105&lt;0,TEXT('3.5 Format A'!I105,"h:mm")&amp;"-",TEXT('3.5 Format A'!I105,"h:mm"&amp;"+")))</f>
        <v>19:08-</v>
      </c>
      <c r="H105" t="str">
        <f t="shared" si="1"/>
        <v>0:34+6:38-13:10+19:08-</v>
      </c>
    </row>
    <row r="106" spans="1:8" x14ac:dyDescent="0.2">
      <c r="A106" t="str">
        <f>'1. NOAA Data'!A106</f>
        <v>April</v>
      </c>
      <c r="B106">
        <f>'1. NOAA Data'!B106</f>
        <v>15</v>
      </c>
      <c r="C106" t="str">
        <f>IF('3.5 Format A'!C106="","",IF('3.5 Format A'!D106&lt;0,TEXT('3.5 Format A'!C106,"h:mm")&amp;"-",TEXT('3.5 Format A'!C106,"h:mm"&amp;"+")))</f>
        <v>1:39+</v>
      </c>
      <c r="D106" t="str">
        <f>IF('3.5 Format A'!E106="","",IF('3.5 Format A'!F106&lt;0,TEXT('3.5 Format A'!E106,"h:mm")&amp;"-",TEXT('3.5 Format A'!E106,"h:mm"&amp;"+")))</f>
        <v>7:40-</v>
      </c>
      <c r="E106" t="str">
        <f>IF('3.5 Format A'!G106="","",IF('3.5 Format A'!H106&lt;0,TEXT('3.5 Format A'!G106,"h:mm")&amp;"-",TEXT('3.5 Format A'!G106,"h:mm"&amp;"+")))</f>
        <v>14:10+</v>
      </c>
      <c r="F106" t="str">
        <f>IF('3.5 Format A'!I106="","",IF('3.5 Format A'!J106&lt;0,TEXT('3.5 Format A'!I106,"h:mm")&amp;"-",TEXT('3.5 Format A'!I106,"h:mm"&amp;"+")))</f>
        <v>20:07-</v>
      </c>
      <c r="H106" t="str">
        <f t="shared" si="1"/>
        <v>1:39+7:40-14:10+20:07-</v>
      </c>
    </row>
    <row r="107" spans="1:8" x14ac:dyDescent="0.2">
      <c r="A107" t="str">
        <f>'1. NOAA Data'!A107</f>
        <v>April</v>
      </c>
      <c r="B107">
        <f>'1. NOAA Data'!B107</f>
        <v>16</v>
      </c>
      <c r="C107" t="str">
        <f>IF('3.5 Format A'!C107="","",IF('3.5 Format A'!D107&lt;0,TEXT('3.5 Format A'!C107,"h:mm")&amp;"-",TEXT('3.5 Format A'!C107,"h:mm"&amp;"+")))</f>
        <v>2:39+</v>
      </c>
      <c r="D107" t="str">
        <f>IF('3.5 Format A'!E107="","",IF('3.5 Format A'!F107&lt;0,TEXT('3.5 Format A'!E107,"h:mm")&amp;"-",TEXT('3.5 Format A'!E107,"h:mm"&amp;"+")))</f>
        <v>8:38-</v>
      </c>
      <c r="E107" t="str">
        <f>IF('3.5 Format A'!G107="","",IF('3.5 Format A'!H107&lt;0,TEXT('3.5 Format A'!G107,"h:mm")&amp;"-",TEXT('3.5 Format A'!G107,"h:mm"&amp;"+")))</f>
        <v>15:06+</v>
      </c>
      <c r="F107" t="str">
        <f>IF('3.5 Format A'!I107="","",IF('3.5 Format A'!J107&lt;0,TEXT('3.5 Format A'!I107,"h:mm")&amp;"-",TEXT('3.5 Format A'!I107,"h:mm"&amp;"+")))</f>
        <v>21:02-</v>
      </c>
      <c r="H107" t="str">
        <f t="shared" si="1"/>
        <v>2:39+8:38-15:06+21:02-</v>
      </c>
    </row>
    <row r="108" spans="1:8" x14ac:dyDescent="0.2">
      <c r="A108" t="str">
        <f>'1. NOAA Data'!A108</f>
        <v>April</v>
      </c>
      <c r="B108">
        <f>'1. NOAA Data'!B108</f>
        <v>17</v>
      </c>
      <c r="C108" t="str">
        <f>IF('3.5 Format A'!C108="","",IF('3.5 Format A'!D108&lt;0,TEXT('3.5 Format A'!C108,"h:mm")&amp;"-",TEXT('3.5 Format A'!C108,"h:mm"&amp;"+")))</f>
        <v>3:35+</v>
      </c>
      <c r="D108" t="str">
        <f>IF('3.5 Format A'!E108="","",IF('3.5 Format A'!F108&lt;0,TEXT('3.5 Format A'!E108,"h:mm")&amp;"-",TEXT('3.5 Format A'!E108,"h:mm"&amp;"+")))</f>
        <v>9:33-</v>
      </c>
      <c r="E108" t="str">
        <f>IF('3.5 Format A'!G108="","",IF('3.5 Format A'!H108&lt;0,TEXT('3.5 Format A'!G108,"h:mm")&amp;"-",TEXT('3.5 Format A'!G108,"h:mm"&amp;"+")))</f>
        <v>15:59+</v>
      </c>
      <c r="F108" t="str">
        <f>IF('3.5 Format A'!I108="","",IF('3.5 Format A'!J108&lt;0,TEXT('3.5 Format A'!I108,"h:mm")&amp;"-",TEXT('3.5 Format A'!I108,"h:mm"&amp;"+")))</f>
        <v>21:55-</v>
      </c>
      <c r="H108" t="str">
        <f t="shared" si="1"/>
        <v>3:35+9:33-15:59+21:55-</v>
      </c>
    </row>
    <row r="109" spans="1:8" x14ac:dyDescent="0.2">
      <c r="A109" t="str">
        <f>'1. NOAA Data'!A109</f>
        <v>April</v>
      </c>
      <c r="B109">
        <f>'1. NOAA Data'!B109</f>
        <v>18</v>
      </c>
      <c r="C109" t="str">
        <f>IF('3.5 Format A'!C109="","",IF('3.5 Format A'!D109&lt;0,TEXT('3.5 Format A'!C109,"h:mm")&amp;"-",TEXT('3.5 Format A'!C109,"h:mm"&amp;"+")))</f>
        <v>4:29+</v>
      </c>
      <c r="D109" t="str">
        <f>IF('3.5 Format A'!E109="","",IF('3.5 Format A'!F109&lt;0,TEXT('3.5 Format A'!E109,"h:mm")&amp;"-",TEXT('3.5 Format A'!E109,"h:mm"&amp;"+")))</f>
        <v>10:25-</v>
      </c>
      <c r="E109" t="str">
        <f>IF('3.5 Format A'!G109="","",IF('3.5 Format A'!H109&lt;0,TEXT('3.5 Format A'!G109,"h:mm")&amp;"-",TEXT('3.5 Format A'!G109,"h:mm"&amp;"+")))</f>
        <v>16:50+</v>
      </c>
      <c r="F109" t="str">
        <f>IF('3.5 Format A'!I109="","",IF('3.5 Format A'!J109&lt;0,TEXT('3.5 Format A'!I109,"h:mm")&amp;"-",TEXT('3.5 Format A'!I109,"h:mm"&amp;"+")))</f>
        <v>22:46-</v>
      </c>
      <c r="H109" t="str">
        <f t="shared" si="1"/>
        <v>4:29+10:25-16:50+22:46-</v>
      </c>
    </row>
    <row r="110" spans="1:8" x14ac:dyDescent="0.2">
      <c r="A110" t="str">
        <f>'1. NOAA Data'!A110</f>
        <v>April</v>
      </c>
      <c r="B110">
        <f>'1. NOAA Data'!B110</f>
        <v>19</v>
      </c>
      <c r="C110" t="str">
        <f>IF('3.5 Format A'!C110="","",IF('3.5 Format A'!D110&lt;0,TEXT('3.5 Format A'!C110,"h:mm")&amp;"-",TEXT('3.5 Format A'!C110,"h:mm"&amp;"+")))</f>
        <v>5:20+</v>
      </c>
      <c r="D110" t="str">
        <f>IF('3.5 Format A'!E110="","",IF('3.5 Format A'!F110&lt;0,TEXT('3.5 Format A'!E110,"h:mm")&amp;"-",TEXT('3.5 Format A'!E110,"h:mm"&amp;"+")))</f>
        <v>11:16-</v>
      </c>
      <c r="E110" t="str">
        <f>IF('3.5 Format A'!G110="","",IF('3.5 Format A'!H110&lt;0,TEXT('3.5 Format A'!G110,"h:mm")&amp;"-",TEXT('3.5 Format A'!G110,"h:mm"&amp;"+")))</f>
        <v>17:40+</v>
      </c>
      <c r="F110" t="str">
        <f>IF('3.5 Format A'!I110="","",IF('3.5 Format A'!J110&lt;0,TEXT('3.5 Format A'!I110,"h:mm")&amp;"-",TEXT('3.5 Format A'!I110,"h:mm"&amp;"+")))</f>
        <v>23:36-</v>
      </c>
      <c r="H110" t="str">
        <f t="shared" si="1"/>
        <v>5:20+11:16-17:40+23:36-</v>
      </c>
    </row>
    <row r="111" spans="1:8" x14ac:dyDescent="0.2">
      <c r="A111" t="str">
        <f>'1. NOAA Data'!A111</f>
        <v>April</v>
      </c>
      <c r="B111">
        <f>'1. NOAA Data'!B111</f>
        <v>20</v>
      </c>
      <c r="C111" t="str">
        <f>IF('3.5 Format A'!C111="","",IF('3.5 Format A'!D111&lt;0,TEXT('3.5 Format A'!C111,"h:mm")&amp;"-",TEXT('3.5 Format A'!C111,"h:mm"&amp;"+")))</f>
        <v>6:11+</v>
      </c>
      <c r="D111" t="str">
        <f>IF('3.5 Format A'!E111="","",IF('3.5 Format A'!F111&lt;0,TEXT('3.5 Format A'!E111,"h:mm")&amp;"-",TEXT('3.5 Format A'!E111,"h:mm"&amp;"+")))</f>
        <v>12:06-</v>
      </c>
      <c r="E111" t="str">
        <f>IF('3.5 Format A'!G111="","",IF('3.5 Format A'!H111&lt;0,TEXT('3.5 Format A'!G111,"h:mm")&amp;"-",TEXT('3.5 Format A'!G111,"h:mm"&amp;"+")))</f>
        <v>18:30+</v>
      </c>
      <c r="F111" t="str">
        <f>IF('3.5 Format A'!I111="","",IF('3.5 Format A'!J111&lt;0,TEXT('3.5 Format A'!I111,"h:mm")&amp;"-",TEXT('3.5 Format A'!I111,"h:mm"&amp;"+")))</f>
        <v/>
      </c>
      <c r="H111" t="str">
        <f t="shared" si="1"/>
        <v>6:11+12:06-18:30+</v>
      </c>
    </row>
    <row r="112" spans="1:8" x14ac:dyDescent="0.2">
      <c r="A112" t="str">
        <f>'1. NOAA Data'!A112</f>
        <v>April</v>
      </c>
      <c r="B112">
        <f>'1. NOAA Data'!B112</f>
        <v>21</v>
      </c>
      <c r="C112" t="str">
        <f>IF('3.5 Format A'!C112="","",IF('3.5 Format A'!D112&lt;0,TEXT('3.5 Format A'!C112,"h:mm")&amp;"-",TEXT('3.5 Format A'!C112,"h:mm"&amp;"+")))</f>
        <v>0:26-</v>
      </c>
      <c r="D112" t="str">
        <f>IF('3.5 Format A'!E112="","",IF('3.5 Format A'!F112&lt;0,TEXT('3.5 Format A'!E112,"h:mm")&amp;"-",TEXT('3.5 Format A'!E112,"h:mm"&amp;"+")))</f>
        <v>7:01+</v>
      </c>
      <c r="E112" t="str">
        <f>IF('3.5 Format A'!G112="","",IF('3.5 Format A'!H112&lt;0,TEXT('3.5 Format A'!G112,"h:mm")&amp;"-",TEXT('3.5 Format A'!G112,"h:mm"&amp;"+")))</f>
        <v>12:56-</v>
      </c>
      <c r="F112" t="str">
        <f>IF('3.5 Format A'!I112="","",IF('3.5 Format A'!J112&lt;0,TEXT('3.5 Format A'!I112,"h:mm")&amp;"-",TEXT('3.5 Format A'!I112,"h:mm"&amp;"+")))</f>
        <v>19:20+</v>
      </c>
      <c r="H112" t="str">
        <f t="shared" si="1"/>
        <v>0:26-7:01+12:56-19:20+</v>
      </c>
    </row>
    <row r="113" spans="1:8" x14ac:dyDescent="0.2">
      <c r="A113" t="str">
        <f>'1. NOAA Data'!A113</f>
        <v>April</v>
      </c>
      <c r="B113">
        <f>'1. NOAA Data'!B113</f>
        <v>22</v>
      </c>
      <c r="C113" t="str">
        <f>IF('3.5 Format A'!C113="","",IF('3.5 Format A'!D113&lt;0,TEXT('3.5 Format A'!C113,"h:mm")&amp;"-",TEXT('3.5 Format A'!C113,"h:mm"&amp;"+")))</f>
        <v>1:17-</v>
      </c>
      <c r="D113" t="str">
        <f>IF('3.5 Format A'!E113="","",IF('3.5 Format A'!F113&lt;0,TEXT('3.5 Format A'!E113,"h:mm")&amp;"-",TEXT('3.5 Format A'!E113,"h:mm"&amp;"+")))</f>
        <v>7:53+</v>
      </c>
      <c r="E113" t="str">
        <f>IF('3.5 Format A'!G113="","",IF('3.5 Format A'!H113&lt;0,TEXT('3.5 Format A'!G113,"h:mm")&amp;"-",TEXT('3.5 Format A'!G113,"h:mm"&amp;"+")))</f>
        <v>13:47-</v>
      </c>
      <c r="F113" t="str">
        <f>IF('3.5 Format A'!I113="","",IF('3.5 Format A'!J113&lt;0,TEXT('3.5 Format A'!I113,"h:mm")&amp;"-",TEXT('3.5 Format A'!I113,"h:mm"&amp;"+")))</f>
        <v>20:12+</v>
      </c>
      <c r="H113" t="str">
        <f t="shared" si="1"/>
        <v>1:17-7:53+13:47-20:12+</v>
      </c>
    </row>
    <row r="114" spans="1:8" x14ac:dyDescent="0.2">
      <c r="A114" t="str">
        <f>'1. NOAA Data'!A114</f>
        <v>April</v>
      </c>
      <c r="B114">
        <f>'1. NOAA Data'!B114</f>
        <v>23</v>
      </c>
      <c r="C114" t="str">
        <f>IF('3.5 Format A'!C114="","",IF('3.5 Format A'!D114&lt;0,TEXT('3.5 Format A'!C114,"h:mm")&amp;"-",TEXT('3.5 Format A'!C114,"h:mm"&amp;"+")))</f>
        <v>2:08-</v>
      </c>
      <c r="D114" t="str">
        <f>IF('3.5 Format A'!E114="","",IF('3.5 Format A'!F114&lt;0,TEXT('3.5 Format A'!E114,"h:mm")&amp;"-",TEXT('3.5 Format A'!E114,"h:mm"&amp;"+")))</f>
        <v>8:46+</v>
      </c>
      <c r="E114" t="str">
        <f>IF('3.5 Format A'!G114="","",IF('3.5 Format A'!H114&lt;0,TEXT('3.5 Format A'!G114,"h:mm")&amp;"-",TEXT('3.5 Format A'!G114,"h:mm"&amp;"+")))</f>
        <v>14:39-</v>
      </c>
      <c r="F114" t="str">
        <f>IF('3.5 Format A'!I114="","",IF('3.5 Format A'!J114&lt;0,TEXT('3.5 Format A'!I114,"h:mm")&amp;"-",TEXT('3.5 Format A'!I114,"h:mm"&amp;"+")))</f>
        <v>21:06+</v>
      </c>
      <c r="H114" t="str">
        <f t="shared" si="1"/>
        <v>2:08-8:46+14:39-21:06+</v>
      </c>
    </row>
    <row r="115" spans="1:8" x14ac:dyDescent="0.2">
      <c r="A115" t="str">
        <f>'1. NOAA Data'!A115</f>
        <v>April</v>
      </c>
      <c r="B115">
        <f>'1. NOAA Data'!B115</f>
        <v>24</v>
      </c>
      <c r="C115" t="str">
        <f>IF('3.5 Format A'!C115="","",IF('3.5 Format A'!D115&lt;0,TEXT('3.5 Format A'!C115,"h:mm")&amp;"-",TEXT('3.5 Format A'!C115,"h:mm"&amp;"+")))</f>
        <v>3:02-</v>
      </c>
      <c r="D115" t="str">
        <f>IF('3.5 Format A'!E115="","",IF('3.5 Format A'!F115&lt;0,TEXT('3.5 Format A'!E115,"h:mm")&amp;"-",TEXT('3.5 Format A'!E115,"h:mm"&amp;"+")))</f>
        <v>9:41+</v>
      </c>
      <c r="E115" t="str">
        <f>IF('3.5 Format A'!G115="","",IF('3.5 Format A'!H115&lt;0,TEXT('3.5 Format A'!G115,"h:mm")&amp;"-",TEXT('3.5 Format A'!G115,"h:mm"&amp;"+")))</f>
        <v>15:33-</v>
      </c>
      <c r="F115" t="str">
        <f>IF('3.5 Format A'!I115="","",IF('3.5 Format A'!J115&lt;0,TEXT('3.5 Format A'!I115,"h:mm")&amp;"-",TEXT('3.5 Format A'!I115,"h:mm"&amp;"+")))</f>
        <v>22:04+</v>
      </c>
      <c r="H115" t="str">
        <f t="shared" si="1"/>
        <v>3:02-9:41+15:33-22:04+</v>
      </c>
    </row>
    <row r="116" spans="1:8" x14ac:dyDescent="0.2">
      <c r="A116" t="str">
        <f>'1. NOAA Data'!A116</f>
        <v>April</v>
      </c>
      <c r="B116">
        <f>'1. NOAA Data'!B116</f>
        <v>25</v>
      </c>
      <c r="C116" t="str">
        <f>IF('3.5 Format A'!C116="","",IF('3.5 Format A'!D116&lt;0,TEXT('3.5 Format A'!C116,"h:mm")&amp;"-",TEXT('3.5 Format A'!C116,"h:mm"&amp;"+")))</f>
        <v>3:57-</v>
      </c>
      <c r="D116" t="str">
        <f>IF('3.5 Format A'!E116="","",IF('3.5 Format A'!F116&lt;0,TEXT('3.5 Format A'!E116,"h:mm")&amp;"-",TEXT('3.5 Format A'!E116,"h:mm"&amp;"+")))</f>
        <v>10:38+</v>
      </c>
      <c r="E116" t="str">
        <f>IF('3.5 Format A'!G116="","",IF('3.5 Format A'!H116&lt;0,TEXT('3.5 Format A'!G116,"h:mm")&amp;"-",TEXT('3.5 Format A'!G116,"h:mm"&amp;"+")))</f>
        <v>16:28-</v>
      </c>
      <c r="F116" t="str">
        <f>IF('3.5 Format A'!I116="","",IF('3.5 Format A'!J116&lt;0,TEXT('3.5 Format A'!I116,"h:mm")&amp;"-",TEXT('3.5 Format A'!I116,"h:mm"&amp;"+")))</f>
        <v>23:02+</v>
      </c>
      <c r="H116" t="str">
        <f t="shared" si="1"/>
        <v>3:57-10:38+16:28-23:02+</v>
      </c>
    </row>
    <row r="117" spans="1:8" x14ac:dyDescent="0.2">
      <c r="A117" t="str">
        <f>'1. NOAA Data'!A117</f>
        <v>April</v>
      </c>
      <c r="B117">
        <f>'1. NOAA Data'!B117</f>
        <v>26</v>
      </c>
      <c r="C117" t="str">
        <f>IF('3.5 Format A'!C117="","",IF('3.5 Format A'!D117&lt;0,TEXT('3.5 Format A'!C117,"h:mm")&amp;"-",TEXT('3.5 Format A'!C117,"h:mm"&amp;"+")))</f>
        <v>4:54-</v>
      </c>
      <c r="D117" t="str">
        <f>IF('3.5 Format A'!E117="","",IF('3.5 Format A'!F117&lt;0,TEXT('3.5 Format A'!E117,"h:mm")&amp;"-",TEXT('3.5 Format A'!E117,"h:mm"&amp;"+")))</f>
        <v>11:35+</v>
      </c>
      <c r="E117" t="str">
        <f>IF('3.5 Format A'!G117="","",IF('3.5 Format A'!H117&lt;0,TEXT('3.5 Format A'!G117,"h:mm")&amp;"-",TEXT('3.5 Format A'!G117,"h:mm"&amp;"+")))</f>
        <v>17:24-</v>
      </c>
      <c r="F117" t="str">
        <f>IF('3.5 Format A'!I117="","",IF('3.5 Format A'!J117&lt;0,TEXT('3.5 Format A'!I117,"h:mm")&amp;"-",TEXT('3.5 Format A'!I117,"h:mm"&amp;"+")))</f>
        <v/>
      </c>
      <c r="H117" t="str">
        <f t="shared" si="1"/>
        <v>4:54-11:35+17:24-</v>
      </c>
    </row>
    <row r="118" spans="1:8" x14ac:dyDescent="0.2">
      <c r="A118" t="str">
        <f>'1. NOAA Data'!A118</f>
        <v>April</v>
      </c>
      <c r="B118">
        <f>'1. NOAA Data'!B118</f>
        <v>27</v>
      </c>
      <c r="C118" t="str">
        <f>IF('3.5 Format A'!C118="","",IF('3.5 Format A'!D118&lt;0,TEXT('3.5 Format A'!C118,"h:mm")&amp;"-",TEXT('3.5 Format A'!C118,"h:mm"&amp;"+")))</f>
        <v>0:00+</v>
      </c>
      <c r="D118" t="str">
        <f>IF('3.5 Format A'!E118="","",IF('3.5 Format A'!F118&lt;0,TEXT('3.5 Format A'!E118,"h:mm")&amp;"-",TEXT('3.5 Format A'!E118,"h:mm"&amp;"+")))</f>
        <v>5:50-</v>
      </c>
      <c r="E118" t="str">
        <f>IF('3.5 Format A'!G118="","",IF('3.5 Format A'!H118&lt;0,TEXT('3.5 Format A'!G118,"h:mm")&amp;"-",TEXT('3.5 Format A'!G118,"h:mm"&amp;"+")))</f>
        <v>12:30+</v>
      </c>
      <c r="F118" t="str">
        <f>IF('3.5 Format A'!I118="","",IF('3.5 Format A'!J118&lt;0,TEXT('3.5 Format A'!I118,"h:mm")&amp;"-",TEXT('3.5 Format A'!I118,"h:mm"&amp;"+")))</f>
        <v>18:18-</v>
      </c>
      <c r="H118" t="str">
        <f t="shared" si="1"/>
        <v>0:00+5:50-12:30+18:18-</v>
      </c>
    </row>
    <row r="119" spans="1:8" x14ac:dyDescent="0.2">
      <c r="A119" t="str">
        <f>'1. NOAA Data'!A119</f>
        <v>April</v>
      </c>
      <c r="B119">
        <f>'1. NOAA Data'!B119</f>
        <v>28</v>
      </c>
      <c r="C119" t="str">
        <f>IF('3.5 Format A'!C119="","",IF('3.5 Format A'!D119&lt;0,TEXT('3.5 Format A'!C119,"h:mm")&amp;"-",TEXT('3.5 Format A'!C119,"h:mm"&amp;"+")))</f>
        <v>0:55+</v>
      </c>
      <c r="D119" t="str">
        <f>IF('3.5 Format A'!E119="","",IF('3.5 Format A'!F119&lt;0,TEXT('3.5 Format A'!E119,"h:mm")&amp;"-",TEXT('3.5 Format A'!E119,"h:mm"&amp;"+")))</f>
        <v>6:43-</v>
      </c>
      <c r="E119" t="str">
        <f>IF('3.5 Format A'!G119="","",IF('3.5 Format A'!H119&lt;0,TEXT('3.5 Format A'!G119,"h:mm")&amp;"-",TEXT('3.5 Format A'!G119,"h:mm"&amp;"+")))</f>
        <v>13:20+</v>
      </c>
      <c r="F119" t="str">
        <f>IF('3.5 Format A'!I119="","",IF('3.5 Format A'!J119&lt;0,TEXT('3.5 Format A'!I119,"h:mm")&amp;"-",TEXT('3.5 Format A'!I119,"h:mm"&amp;"+")))</f>
        <v>19:08-</v>
      </c>
      <c r="H119" t="str">
        <f t="shared" si="1"/>
        <v>0:55+6:43-13:20+19:08-</v>
      </c>
    </row>
    <row r="120" spans="1:8" x14ac:dyDescent="0.2">
      <c r="A120" t="str">
        <f>'1. NOAA Data'!A120</f>
        <v>April</v>
      </c>
      <c r="B120">
        <f>'1. NOAA Data'!B120</f>
        <v>29</v>
      </c>
      <c r="C120" t="str">
        <f>IF('3.5 Format A'!C120="","",IF('3.5 Format A'!D120&lt;0,TEXT('3.5 Format A'!C120,"h:mm")&amp;"-",TEXT('3.5 Format A'!C120,"h:mm"&amp;"+")))</f>
        <v>1:44+</v>
      </c>
      <c r="D120" t="str">
        <f>IF('3.5 Format A'!E120="","",IF('3.5 Format A'!F120&lt;0,TEXT('3.5 Format A'!E120,"h:mm")&amp;"-",TEXT('3.5 Format A'!E120,"h:mm"&amp;"+")))</f>
        <v>7:33-</v>
      </c>
      <c r="E120" t="str">
        <f>IF('3.5 Format A'!G120="","",IF('3.5 Format A'!H120&lt;0,TEXT('3.5 Format A'!G120,"h:mm")&amp;"-",TEXT('3.5 Format A'!G120,"h:mm"&amp;"+")))</f>
        <v>14:06+</v>
      </c>
      <c r="F120" t="str">
        <f>IF('3.5 Format A'!I120="","",IF('3.5 Format A'!J120&lt;0,TEXT('3.5 Format A'!I120,"h:mm")&amp;"-",TEXT('3.5 Format A'!I120,"h:mm"&amp;"+")))</f>
        <v>19:53-</v>
      </c>
      <c r="H120" t="str">
        <f t="shared" si="1"/>
        <v>1:44+7:33-14:06+19:53-</v>
      </c>
    </row>
    <row r="121" spans="1:8" x14ac:dyDescent="0.2">
      <c r="A121" t="str">
        <f>'1. NOAA Data'!A121</f>
        <v>April</v>
      </c>
      <c r="B121">
        <f>'1. NOAA Data'!B121</f>
        <v>30</v>
      </c>
      <c r="C121" t="str">
        <f>IF('3.5 Format A'!C121="","",IF('3.5 Format A'!D121&lt;0,TEXT('3.5 Format A'!C121,"h:mm")&amp;"-",TEXT('3.5 Format A'!C121,"h:mm"&amp;"+")))</f>
        <v>2:29+</v>
      </c>
      <c r="D121" t="str">
        <f>IF('3.5 Format A'!E121="","",IF('3.5 Format A'!F121&lt;0,TEXT('3.5 Format A'!E121,"h:mm")&amp;"-",TEXT('3.5 Format A'!E121,"h:mm"&amp;"+")))</f>
        <v>8:18-</v>
      </c>
      <c r="E121" t="str">
        <f>IF('3.5 Format A'!G121="","",IF('3.5 Format A'!H121&lt;0,TEXT('3.5 Format A'!G121,"h:mm")&amp;"-",TEXT('3.5 Format A'!G121,"h:mm"&amp;"+")))</f>
        <v>14:49+</v>
      </c>
      <c r="F121" t="str">
        <f>IF('3.5 Format A'!I121="","",IF('3.5 Format A'!J121&lt;0,TEXT('3.5 Format A'!I121,"h:mm")&amp;"-",TEXT('3.5 Format A'!I121,"h:mm"&amp;"+")))</f>
        <v>20:36-</v>
      </c>
      <c r="H121" t="str">
        <f t="shared" si="1"/>
        <v>2:29+8:18-14:49+20:36-</v>
      </c>
    </row>
    <row r="122" spans="1:8" x14ac:dyDescent="0.2">
      <c r="A122" t="str">
        <f>'1. NOAA Data'!A122</f>
        <v>May</v>
      </c>
      <c r="B122">
        <f>'1. NOAA Data'!B122</f>
        <v>1</v>
      </c>
      <c r="C122" t="str">
        <f>IF('3.5 Format A'!C122="","",IF('3.5 Format A'!D122&lt;0,TEXT('3.5 Format A'!C122,"h:mm")&amp;"-",TEXT('3.5 Format A'!C122,"h:mm"&amp;"+")))</f>
        <v>3:10+</v>
      </c>
      <c r="D122" t="str">
        <f>IF('3.5 Format A'!E122="","",IF('3.5 Format A'!F122&lt;0,TEXT('3.5 Format A'!E122,"h:mm")&amp;"-",TEXT('3.5 Format A'!E122,"h:mm"&amp;"+")))</f>
        <v>9:00-</v>
      </c>
      <c r="E122" t="str">
        <f>IF('3.5 Format A'!G122="","",IF('3.5 Format A'!H122&lt;0,TEXT('3.5 Format A'!G122,"h:mm")&amp;"-",TEXT('3.5 Format A'!G122,"h:mm"&amp;"+")))</f>
        <v>15:28+</v>
      </c>
      <c r="F122" t="str">
        <f>IF('3.5 Format A'!I122="","",IF('3.5 Format A'!J122&lt;0,TEXT('3.5 Format A'!I122,"h:mm")&amp;"-",TEXT('3.5 Format A'!I122,"h:mm"&amp;"+")))</f>
        <v>21:17-</v>
      </c>
      <c r="H122" t="str">
        <f t="shared" si="1"/>
        <v>3:10+9:00-15:28+21:17-</v>
      </c>
    </row>
    <row r="123" spans="1:8" x14ac:dyDescent="0.2">
      <c r="A123" t="str">
        <f>'1. NOAA Data'!A123</f>
        <v>May</v>
      </c>
      <c r="B123">
        <f>'1. NOAA Data'!B123</f>
        <v>2</v>
      </c>
      <c r="C123" t="str">
        <f>IF('3.5 Format A'!C123="","",IF('3.5 Format A'!D123&lt;0,TEXT('3.5 Format A'!C123,"h:mm")&amp;"-",TEXT('3.5 Format A'!C123,"h:mm"&amp;"+")))</f>
        <v>3:50+</v>
      </c>
      <c r="D123" t="str">
        <f>IF('3.5 Format A'!E123="","",IF('3.5 Format A'!F123&lt;0,TEXT('3.5 Format A'!E123,"h:mm")&amp;"-",TEXT('3.5 Format A'!E123,"h:mm"&amp;"+")))</f>
        <v>9:41-</v>
      </c>
      <c r="E123" t="str">
        <f>IF('3.5 Format A'!G123="","",IF('3.5 Format A'!H123&lt;0,TEXT('3.5 Format A'!G123,"h:mm")&amp;"-",TEXT('3.5 Format A'!G123,"h:mm"&amp;"+")))</f>
        <v>16:06+</v>
      </c>
      <c r="F123" t="str">
        <f>IF('3.5 Format A'!I123="","",IF('3.5 Format A'!J123&lt;0,TEXT('3.5 Format A'!I123,"h:mm")&amp;"-",TEXT('3.5 Format A'!I123,"h:mm"&amp;"+")))</f>
        <v>21:56-</v>
      </c>
      <c r="H123" t="str">
        <f t="shared" si="1"/>
        <v>3:50+9:41-16:06+21:56-</v>
      </c>
    </row>
    <row r="124" spans="1:8" x14ac:dyDescent="0.2">
      <c r="A124" t="str">
        <f>'1. NOAA Data'!A124</f>
        <v>May</v>
      </c>
      <c r="B124">
        <f>'1. NOAA Data'!B124</f>
        <v>3</v>
      </c>
      <c r="C124" t="str">
        <f>IF('3.5 Format A'!C124="","",IF('3.5 Format A'!D124&lt;0,TEXT('3.5 Format A'!C124,"h:mm")&amp;"-",TEXT('3.5 Format A'!C124,"h:mm"&amp;"+")))</f>
        <v>4:29+</v>
      </c>
      <c r="D124" t="str">
        <f>IF('3.5 Format A'!E124="","",IF('3.5 Format A'!F124&lt;0,TEXT('3.5 Format A'!E124,"h:mm")&amp;"-",TEXT('3.5 Format A'!E124,"h:mm"&amp;"+")))</f>
        <v>10:21-</v>
      </c>
      <c r="E124" t="str">
        <f>IF('3.5 Format A'!G124="","",IF('3.5 Format A'!H124&lt;0,TEXT('3.5 Format A'!G124,"h:mm")&amp;"-",TEXT('3.5 Format A'!G124,"h:mm"&amp;"+")))</f>
        <v>16:43+</v>
      </c>
      <c r="F124" t="str">
        <f>IF('3.5 Format A'!I124="","",IF('3.5 Format A'!J124&lt;0,TEXT('3.5 Format A'!I124,"h:mm")&amp;"-",TEXT('3.5 Format A'!I124,"h:mm"&amp;"+")))</f>
        <v>22:35-</v>
      </c>
      <c r="H124" t="str">
        <f t="shared" si="1"/>
        <v>4:29+10:21-16:43+22:35-</v>
      </c>
    </row>
    <row r="125" spans="1:8" x14ac:dyDescent="0.2">
      <c r="A125" t="str">
        <f>'1. NOAA Data'!A125</f>
        <v>May</v>
      </c>
      <c r="B125">
        <f>'1. NOAA Data'!B125</f>
        <v>4</v>
      </c>
      <c r="C125" t="str">
        <f>IF('3.5 Format A'!C125="","",IF('3.5 Format A'!D125&lt;0,TEXT('3.5 Format A'!C125,"h:mm")&amp;"-",TEXT('3.5 Format A'!C125,"h:mm"&amp;"+")))</f>
        <v>5:07+</v>
      </c>
      <c r="D125" t="str">
        <f>IF('3.5 Format A'!E125="","",IF('3.5 Format A'!F125&lt;0,TEXT('3.5 Format A'!E125,"h:mm")&amp;"-",TEXT('3.5 Format A'!E125,"h:mm"&amp;"+")))</f>
        <v>11:00-</v>
      </c>
      <c r="E125" t="str">
        <f>IF('3.5 Format A'!G125="","",IF('3.5 Format A'!H125&lt;0,TEXT('3.5 Format A'!G125,"h:mm")&amp;"-",TEXT('3.5 Format A'!G125,"h:mm"&amp;"+")))</f>
        <v>17:20+</v>
      </c>
      <c r="F125" t="str">
        <f>IF('3.5 Format A'!I125="","",IF('3.5 Format A'!J125&lt;0,TEXT('3.5 Format A'!I125,"h:mm")&amp;"-",TEXT('3.5 Format A'!I125,"h:mm"&amp;"+")))</f>
        <v>23:13-</v>
      </c>
      <c r="H125" t="str">
        <f t="shared" si="1"/>
        <v>5:07+11:00-17:20+23:13-</v>
      </c>
    </row>
    <row r="126" spans="1:8" x14ac:dyDescent="0.2">
      <c r="A126" t="str">
        <f>'1. NOAA Data'!A126</f>
        <v>May</v>
      </c>
      <c r="B126">
        <f>'1. NOAA Data'!B126</f>
        <v>5</v>
      </c>
      <c r="C126" t="str">
        <f>IF('3.5 Format A'!C126="","",IF('3.5 Format A'!D126&lt;0,TEXT('3.5 Format A'!C126,"h:mm")&amp;"-",TEXT('3.5 Format A'!C126,"h:mm"&amp;"+")))</f>
        <v>5:45+</v>
      </c>
      <c r="D126" t="str">
        <f>IF('3.5 Format A'!E126="","",IF('3.5 Format A'!F126&lt;0,TEXT('3.5 Format A'!E126,"h:mm")&amp;"-",TEXT('3.5 Format A'!E126,"h:mm"&amp;"+")))</f>
        <v>11:39-</v>
      </c>
      <c r="E126" t="str">
        <f>IF('3.5 Format A'!G126="","",IF('3.5 Format A'!H126&lt;0,TEXT('3.5 Format A'!G126,"h:mm")&amp;"-",TEXT('3.5 Format A'!G126,"h:mm"&amp;"+")))</f>
        <v>17:57+</v>
      </c>
      <c r="F126" t="str">
        <f>IF('3.5 Format A'!I126="","",IF('3.5 Format A'!J126&lt;0,TEXT('3.5 Format A'!I126,"h:mm")&amp;"-",TEXT('3.5 Format A'!I126,"h:mm"&amp;"+")))</f>
        <v>23:53-</v>
      </c>
      <c r="H126" t="str">
        <f t="shared" si="1"/>
        <v>5:45+11:39-17:57+23:53-</v>
      </c>
    </row>
    <row r="127" spans="1:8" x14ac:dyDescent="0.2">
      <c r="A127" t="str">
        <f>'1. NOAA Data'!A127</f>
        <v>May</v>
      </c>
      <c r="B127">
        <f>'1. NOAA Data'!B127</f>
        <v>6</v>
      </c>
      <c r="C127" t="str">
        <f>IF('3.5 Format A'!C127="","",IF('3.5 Format A'!D127&lt;0,TEXT('3.5 Format A'!C127,"h:mm")&amp;"-",TEXT('3.5 Format A'!C127,"h:mm"&amp;"+")))</f>
        <v>6:25+</v>
      </c>
      <c r="D127" t="str">
        <f>IF('3.5 Format A'!E127="","",IF('3.5 Format A'!F127&lt;0,TEXT('3.5 Format A'!E127,"h:mm")&amp;"-",TEXT('3.5 Format A'!E127,"h:mm"&amp;"+")))</f>
        <v>12:20-</v>
      </c>
      <c r="E127" t="str">
        <f>IF('3.5 Format A'!G127="","",IF('3.5 Format A'!H127&lt;0,TEXT('3.5 Format A'!G127,"h:mm")&amp;"-",TEXT('3.5 Format A'!G127,"h:mm"&amp;"+")))</f>
        <v>18:36+</v>
      </c>
      <c r="F127" t="str">
        <f>IF('3.5 Format A'!I127="","",IF('3.5 Format A'!J127&lt;0,TEXT('3.5 Format A'!I127,"h:mm")&amp;"-",TEXT('3.5 Format A'!I127,"h:mm"&amp;"+")))</f>
        <v/>
      </c>
      <c r="H127" t="str">
        <f t="shared" si="1"/>
        <v>6:25+12:20-18:36+</v>
      </c>
    </row>
    <row r="128" spans="1:8" x14ac:dyDescent="0.2">
      <c r="A128" t="str">
        <f>'1. NOAA Data'!A128</f>
        <v>May</v>
      </c>
      <c r="B128">
        <f>'1. NOAA Data'!B128</f>
        <v>7</v>
      </c>
      <c r="C128" t="str">
        <f>IF('3.5 Format A'!C128="","",IF('3.5 Format A'!D128&lt;0,TEXT('3.5 Format A'!C128,"h:mm")&amp;"-",TEXT('3.5 Format A'!C128,"h:mm"&amp;"+")))</f>
        <v>0:35-</v>
      </c>
      <c r="D128" t="str">
        <f>IF('3.5 Format A'!E128="","",IF('3.5 Format A'!F128&lt;0,TEXT('3.5 Format A'!E128,"h:mm")&amp;"-",TEXT('3.5 Format A'!E128,"h:mm"&amp;"+")))</f>
        <v>7:07+</v>
      </c>
      <c r="E128" t="str">
        <f>IF('3.5 Format A'!G128="","",IF('3.5 Format A'!H128&lt;0,TEXT('3.5 Format A'!G128,"h:mm")&amp;"-",TEXT('3.5 Format A'!G128,"h:mm"&amp;"+")))</f>
        <v>13:02-</v>
      </c>
      <c r="F128" t="str">
        <f>IF('3.5 Format A'!I128="","",IF('3.5 Format A'!J128&lt;0,TEXT('3.5 Format A'!I128,"h:mm")&amp;"-",TEXT('3.5 Format A'!I128,"h:mm"&amp;"+")))</f>
        <v>19:18+</v>
      </c>
      <c r="H128" t="str">
        <f t="shared" si="1"/>
        <v>0:35-7:07+13:02-19:18+</v>
      </c>
    </row>
    <row r="129" spans="1:8" x14ac:dyDescent="0.2">
      <c r="A129" t="str">
        <f>'1. NOAA Data'!A129</f>
        <v>May</v>
      </c>
      <c r="B129">
        <f>'1. NOAA Data'!B129</f>
        <v>8</v>
      </c>
      <c r="C129" t="str">
        <f>IF('3.5 Format A'!C129="","",IF('3.5 Format A'!D129&lt;0,TEXT('3.5 Format A'!C129,"h:mm")&amp;"-",TEXT('3.5 Format A'!C129,"h:mm"&amp;"+")))</f>
        <v>1:19-</v>
      </c>
      <c r="D129" t="str">
        <f>IF('3.5 Format A'!E129="","",IF('3.5 Format A'!F129&lt;0,TEXT('3.5 Format A'!E129,"h:mm")&amp;"-",TEXT('3.5 Format A'!E129,"h:mm"&amp;"+")))</f>
        <v>7:52+</v>
      </c>
      <c r="E129" t="str">
        <f>IF('3.5 Format A'!G129="","",IF('3.5 Format A'!H129&lt;0,TEXT('3.5 Format A'!G129,"h:mm")&amp;"-",TEXT('3.5 Format A'!G129,"h:mm"&amp;"+")))</f>
        <v>13:49-</v>
      </c>
      <c r="F129" t="str">
        <f>IF('3.5 Format A'!I129="","",IF('3.5 Format A'!J129&lt;0,TEXT('3.5 Format A'!I129,"h:mm")&amp;"-",TEXT('3.5 Format A'!I129,"h:mm"&amp;"+")))</f>
        <v>20:06+</v>
      </c>
      <c r="H129" t="str">
        <f t="shared" si="1"/>
        <v>1:19-7:52+13:49-20:06+</v>
      </c>
    </row>
    <row r="130" spans="1:8" x14ac:dyDescent="0.2">
      <c r="A130" t="str">
        <f>'1. NOAA Data'!A130</f>
        <v>May</v>
      </c>
      <c r="B130">
        <f>'1. NOAA Data'!B130</f>
        <v>9</v>
      </c>
      <c r="C130" t="str">
        <f>IF('3.5 Format A'!C130="","",IF('3.5 Format A'!D130&lt;0,TEXT('3.5 Format A'!C130,"h:mm")&amp;"-",TEXT('3.5 Format A'!C130,"h:mm"&amp;"+")))</f>
        <v>2:09-</v>
      </c>
      <c r="D130" t="str">
        <f>IF('3.5 Format A'!E130="","",IF('3.5 Format A'!F130&lt;0,TEXT('3.5 Format A'!E130,"h:mm")&amp;"-",TEXT('3.5 Format A'!E130,"h:mm"&amp;"+")))</f>
        <v>8:43+</v>
      </c>
      <c r="E130" t="str">
        <f>IF('3.5 Format A'!G130="","",IF('3.5 Format A'!H130&lt;0,TEXT('3.5 Format A'!G130,"h:mm")&amp;"-",TEXT('3.5 Format A'!G130,"h:mm"&amp;"+")))</f>
        <v>14:40-</v>
      </c>
      <c r="F130" t="str">
        <f>IF('3.5 Format A'!I130="","",IF('3.5 Format A'!J130&lt;0,TEXT('3.5 Format A'!I130,"h:mm")&amp;"-",TEXT('3.5 Format A'!I130,"h:mm"&amp;"+")))</f>
        <v>21:01+</v>
      </c>
      <c r="H130" t="str">
        <f t="shared" ref="H130:H193" si="2">C130 &amp; D130 &amp; E130 &amp; F130</f>
        <v>2:09-8:43+14:40-21:01+</v>
      </c>
    </row>
    <row r="131" spans="1:8" x14ac:dyDescent="0.2">
      <c r="A131" t="str">
        <f>'1. NOAA Data'!A131</f>
        <v>May</v>
      </c>
      <c r="B131">
        <f>'1. NOAA Data'!B131</f>
        <v>10</v>
      </c>
      <c r="C131" t="str">
        <f>IF('3.5 Format A'!C131="","",IF('3.5 Format A'!D131&lt;0,TEXT('3.5 Format A'!C131,"h:mm")&amp;"-",TEXT('3.5 Format A'!C131,"h:mm"&amp;"+")))</f>
        <v>3:05-</v>
      </c>
      <c r="D131" t="str">
        <f>IF('3.5 Format A'!E131="","",IF('3.5 Format A'!F131&lt;0,TEXT('3.5 Format A'!E131,"h:mm")&amp;"-",TEXT('3.5 Format A'!E131,"h:mm"&amp;"+")))</f>
        <v>9:40+</v>
      </c>
      <c r="E131" t="str">
        <f>IF('3.5 Format A'!G131="","",IF('3.5 Format A'!H131&lt;0,TEXT('3.5 Format A'!G131,"h:mm")&amp;"-",TEXT('3.5 Format A'!G131,"h:mm"&amp;"+")))</f>
        <v>15:37-</v>
      </c>
      <c r="F131" t="str">
        <f>IF('3.5 Format A'!I131="","",IF('3.5 Format A'!J131&lt;0,TEXT('3.5 Format A'!I131,"h:mm")&amp;"-",TEXT('3.5 Format A'!I131,"h:mm"&amp;"+")))</f>
        <v>22:04+</v>
      </c>
      <c r="H131" t="str">
        <f t="shared" si="2"/>
        <v>3:05-9:40+15:37-22:04+</v>
      </c>
    </row>
    <row r="132" spans="1:8" x14ac:dyDescent="0.2">
      <c r="A132" t="str">
        <f>'1. NOAA Data'!A132</f>
        <v>May</v>
      </c>
      <c r="B132">
        <f>'1. NOAA Data'!B132</f>
        <v>11</v>
      </c>
      <c r="C132" t="str">
        <f>IF('3.5 Format A'!C132="","",IF('3.5 Format A'!D132&lt;0,TEXT('3.5 Format A'!C132,"h:mm")&amp;"-",TEXT('3.5 Format A'!C132,"h:mm"&amp;"+")))</f>
        <v>4:06-</v>
      </c>
      <c r="D132" t="str">
        <f>IF('3.5 Format A'!E132="","",IF('3.5 Format A'!F132&lt;0,TEXT('3.5 Format A'!E132,"h:mm")&amp;"-",TEXT('3.5 Format A'!E132,"h:mm"&amp;"+")))</f>
        <v>10:42+</v>
      </c>
      <c r="E132" t="str">
        <f>IF('3.5 Format A'!G132="","",IF('3.5 Format A'!H132&lt;0,TEXT('3.5 Format A'!G132,"h:mm")&amp;"-",TEXT('3.5 Format A'!G132,"h:mm"&amp;"+")))</f>
        <v>16:39-</v>
      </c>
      <c r="F132" t="str">
        <f>IF('3.5 Format A'!I132="","",IF('3.5 Format A'!J132&lt;0,TEXT('3.5 Format A'!I132,"h:mm")&amp;"-",TEXT('3.5 Format A'!I132,"h:mm"&amp;"+")))</f>
        <v>23:11+</v>
      </c>
      <c r="H132" t="str">
        <f t="shared" si="2"/>
        <v>4:06-10:42+16:39-23:11+</v>
      </c>
    </row>
    <row r="133" spans="1:8" x14ac:dyDescent="0.2">
      <c r="A133" t="str">
        <f>'1. NOAA Data'!A133</f>
        <v>May</v>
      </c>
      <c r="B133">
        <f>'1. NOAA Data'!B133</f>
        <v>12</v>
      </c>
      <c r="C133" t="str">
        <f>IF('3.5 Format A'!C133="","",IF('3.5 Format A'!D133&lt;0,TEXT('3.5 Format A'!C133,"h:mm")&amp;"-",TEXT('3.5 Format A'!C133,"h:mm"&amp;"+")))</f>
        <v>5:11-</v>
      </c>
      <c r="D133" t="str">
        <f>IF('3.5 Format A'!E133="","",IF('3.5 Format A'!F133&lt;0,TEXT('3.5 Format A'!E133,"h:mm")&amp;"-",TEXT('3.5 Format A'!E133,"h:mm"&amp;"+")))</f>
        <v>11:47+</v>
      </c>
      <c r="E133" t="str">
        <f>IF('3.5 Format A'!G133="","",IF('3.5 Format A'!H133&lt;0,TEXT('3.5 Format A'!G133,"h:mm")&amp;"-",TEXT('3.5 Format A'!G133,"h:mm"&amp;"+")))</f>
        <v>17:43-</v>
      </c>
      <c r="F133" t="str">
        <f>IF('3.5 Format A'!I133="","",IF('3.5 Format A'!J133&lt;0,TEXT('3.5 Format A'!I133,"h:mm")&amp;"-",TEXT('3.5 Format A'!I133,"h:mm"&amp;"+")))</f>
        <v/>
      </c>
      <c r="H133" t="str">
        <f t="shared" si="2"/>
        <v>5:11-11:47+17:43-</v>
      </c>
    </row>
    <row r="134" spans="1:8" x14ac:dyDescent="0.2">
      <c r="A134" t="str">
        <f>'1. NOAA Data'!A134</f>
        <v>May</v>
      </c>
      <c r="B134">
        <f>'1. NOAA Data'!B134</f>
        <v>13</v>
      </c>
      <c r="C134" t="str">
        <f>IF('3.5 Format A'!C134="","",IF('3.5 Format A'!D134&lt;0,TEXT('3.5 Format A'!C134,"h:mm")&amp;"-",TEXT('3.5 Format A'!C134,"h:mm"&amp;"+")))</f>
        <v>0:19+</v>
      </c>
      <c r="D134" t="str">
        <f>IF('3.5 Format A'!E134="","",IF('3.5 Format A'!F134&lt;0,TEXT('3.5 Format A'!E134,"h:mm")&amp;"-",TEXT('3.5 Format A'!E134,"h:mm"&amp;"+")))</f>
        <v>6:16-</v>
      </c>
      <c r="E134" t="str">
        <f>IF('3.5 Format A'!G134="","",IF('3.5 Format A'!H134&lt;0,TEXT('3.5 Format A'!G134,"h:mm")&amp;"-",TEXT('3.5 Format A'!G134,"h:mm"&amp;"+")))</f>
        <v>12:50+</v>
      </c>
      <c r="F134" t="str">
        <f>IF('3.5 Format A'!I134="","",IF('3.5 Format A'!J134&lt;0,TEXT('3.5 Format A'!I134,"h:mm")&amp;"-",TEXT('3.5 Format A'!I134,"h:mm"&amp;"+")))</f>
        <v>18:45-</v>
      </c>
      <c r="H134" t="str">
        <f t="shared" si="2"/>
        <v>0:19+6:16-12:50+18:45-</v>
      </c>
    </row>
    <row r="135" spans="1:8" x14ac:dyDescent="0.2">
      <c r="A135" t="str">
        <f>'1. NOAA Data'!A135</f>
        <v>May</v>
      </c>
      <c r="B135">
        <f>'1. NOAA Data'!B135</f>
        <v>14</v>
      </c>
      <c r="C135" t="str">
        <f>IF('3.5 Format A'!C135="","",IF('3.5 Format A'!D135&lt;0,TEXT('3.5 Format A'!C135,"h:mm")&amp;"-",TEXT('3.5 Format A'!C135,"h:mm"&amp;"+")))</f>
        <v>1:24+</v>
      </c>
      <c r="D135" t="str">
        <f>IF('3.5 Format A'!E135="","",IF('3.5 Format A'!F135&lt;0,TEXT('3.5 Format A'!E135,"h:mm")&amp;"-",TEXT('3.5 Format A'!E135,"h:mm"&amp;"+")))</f>
        <v>7:18-</v>
      </c>
      <c r="E135" t="str">
        <f>IF('3.5 Format A'!G135="","",IF('3.5 Format A'!H135&lt;0,TEXT('3.5 Format A'!G135,"h:mm")&amp;"-",TEXT('3.5 Format A'!G135,"h:mm"&amp;"+")))</f>
        <v>13:50+</v>
      </c>
      <c r="F135" t="str">
        <f>IF('3.5 Format A'!I135="","",IF('3.5 Format A'!J135&lt;0,TEXT('3.5 Format A'!I135,"h:mm")&amp;"-",TEXT('3.5 Format A'!I135,"h:mm"&amp;"+")))</f>
        <v>19:44-</v>
      </c>
      <c r="H135" t="str">
        <f t="shared" si="2"/>
        <v>1:24+7:18-13:50+19:44-</v>
      </c>
    </row>
    <row r="136" spans="1:8" x14ac:dyDescent="0.2">
      <c r="A136" t="str">
        <f>'1. NOAA Data'!A136</f>
        <v>May</v>
      </c>
      <c r="B136">
        <f>'1. NOAA Data'!B136</f>
        <v>15</v>
      </c>
      <c r="C136" t="str">
        <f>IF('3.5 Format A'!C136="","",IF('3.5 Format A'!D136&lt;0,TEXT('3.5 Format A'!C136,"h:mm")&amp;"-",TEXT('3.5 Format A'!C136,"h:mm"&amp;"+")))</f>
        <v>2:24+</v>
      </c>
      <c r="D136" t="str">
        <f>IF('3.5 Format A'!E136="","",IF('3.5 Format A'!F136&lt;0,TEXT('3.5 Format A'!E136,"h:mm")&amp;"-",TEXT('3.5 Format A'!E136,"h:mm"&amp;"+")))</f>
        <v>8:16-</v>
      </c>
      <c r="E136" t="str">
        <f>IF('3.5 Format A'!G136="","",IF('3.5 Format A'!H136&lt;0,TEXT('3.5 Format A'!G136,"h:mm")&amp;"-",TEXT('3.5 Format A'!G136,"h:mm"&amp;"+")))</f>
        <v>14:47+</v>
      </c>
      <c r="F136" t="str">
        <f>IF('3.5 Format A'!I136="","",IF('3.5 Format A'!J136&lt;0,TEXT('3.5 Format A'!I136,"h:mm")&amp;"-",TEXT('3.5 Format A'!I136,"h:mm"&amp;"+")))</f>
        <v>20:41-</v>
      </c>
      <c r="H136" t="str">
        <f t="shared" si="2"/>
        <v>2:24+8:16-14:47+20:41-</v>
      </c>
    </row>
    <row r="137" spans="1:8" x14ac:dyDescent="0.2">
      <c r="A137" t="str">
        <f>'1. NOAA Data'!A137</f>
        <v>May</v>
      </c>
      <c r="B137">
        <f>'1. NOAA Data'!B137</f>
        <v>16</v>
      </c>
      <c r="C137" t="str">
        <f>IF('3.5 Format A'!C137="","",IF('3.5 Format A'!D137&lt;0,TEXT('3.5 Format A'!C137,"h:mm")&amp;"-",TEXT('3.5 Format A'!C137,"h:mm"&amp;"+")))</f>
        <v>3:20+</v>
      </c>
      <c r="D137" t="str">
        <f>IF('3.5 Format A'!E137="","",IF('3.5 Format A'!F137&lt;0,TEXT('3.5 Format A'!E137,"h:mm")&amp;"-",TEXT('3.5 Format A'!E137,"h:mm"&amp;"+")))</f>
        <v>9:12-</v>
      </c>
      <c r="E137" t="str">
        <f>IF('3.5 Format A'!G137="","",IF('3.5 Format A'!H137&lt;0,TEXT('3.5 Format A'!G137,"h:mm")&amp;"-",TEXT('3.5 Format A'!G137,"h:mm"&amp;"+")))</f>
        <v>15:40+</v>
      </c>
      <c r="F137" t="str">
        <f>IF('3.5 Format A'!I137="","",IF('3.5 Format A'!J137&lt;0,TEXT('3.5 Format A'!I137,"h:mm")&amp;"-",TEXT('3.5 Format A'!I137,"h:mm"&amp;"+")))</f>
        <v>21:34-</v>
      </c>
      <c r="H137" t="str">
        <f t="shared" si="2"/>
        <v>3:20+9:12-15:40+21:34-</v>
      </c>
    </row>
    <row r="138" spans="1:8" x14ac:dyDescent="0.2">
      <c r="A138" t="str">
        <f>'1. NOAA Data'!A138</f>
        <v>May</v>
      </c>
      <c r="B138">
        <f>'1. NOAA Data'!B138</f>
        <v>17</v>
      </c>
      <c r="C138" t="str">
        <f>IF('3.5 Format A'!C138="","",IF('3.5 Format A'!D138&lt;0,TEXT('3.5 Format A'!C138,"h:mm")&amp;"-",TEXT('3.5 Format A'!C138,"h:mm"&amp;"+")))</f>
        <v>4:13+</v>
      </c>
      <c r="D138" t="str">
        <f>IF('3.5 Format A'!E138="","",IF('3.5 Format A'!F138&lt;0,TEXT('3.5 Format A'!E138,"h:mm")&amp;"-",TEXT('3.5 Format A'!E138,"h:mm"&amp;"+")))</f>
        <v>10:04-</v>
      </c>
      <c r="E138" t="str">
        <f>IF('3.5 Format A'!G138="","",IF('3.5 Format A'!H138&lt;0,TEXT('3.5 Format A'!G138,"h:mm")&amp;"-",TEXT('3.5 Format A'!G138,"h:mm"&amp;"+")))</f>
        <v>16:31+</v>
      </c>
      <c r="F138" t="str">
        <f>IF('3.5 Format A'!I138="","",IF('3.5 Format A'!J138&lt;0,TEXT('3.5 Format A'!I138,"h:mm")&amp;"-",TEXT('3.5 Format A'!I138,"h:mm"&amp;"+")))</f>
        <v>22:25-</v>
      </c>
      <c r="H138" t="str">
        <f t="shared" si="2"/>
        <v>4:13+10:04-16:31+22:25-</v>
      </c>
    </row>
    <row r="139" spans="1:8" x14ac:dyDescent="0.2">
      <c r="A139" t="str">
        <f>'1. NOAA Data'!A139</f>
        <v>May</v>
      </c>
      <c r="B139">
        <f>'1. NOAA Data'!B139</f>
        <v>18</v>
      </c>
      <c r="C139" t="str">
        <f>IF('3.5 Format A'!C139="","",IF('3.5 Format A'!D139&lt;0,TEXT('3.5 Format A'!C139,"h:mm")&amp;"-",TEXT('3.5 Format A'!C139,"h:mm"&amp;"+")))</f>
        <v>5:04+</v>
      </c>
      <c r="D139" t="str">
        <f>IF('3.5 Format A'!E139="","",IF('3.5 Format A'!F139&lt;0,TEXT('3.5 Format A'!E139,"h:mm")&amp;"-",TEXT('3.5 Format A'!E139,"h:mm"&amp;"+")))</f>
        <v>10:54-</v>
      </c>
      <c r="E139" t="str">
        <f>IF('3.5 Format A'!G139="","",IF('3.5 Format A'!H139&lt;0,TEXT('3.5 Format A'!G139,"h:mm")&amp;"-",TEXT('3.5 Format A'!G139,"h:mm"&amp;"+")))</f>
        <v>17:21+</v>
      </c>
      <c r="F139" t="str">
        <f>IF('3.5 Format A'!I139="","",IF('3.5 Format A'!J139&lt;0,TEXT('3.5 Format A'!I139,"h:mm")&amp;"-",TEXT('3.5 Format A'!I139,"h:mm"&amp;"+")))</f>
        <v>23:15-</v>
      </c>
      <c r="H139" t="str">
        <f t="shared" si="2"/>
        <v>5:04+10:54-17:21+23:15-</v>
      </c>
    </row>
    <row r="140" spans="1:8" x14ac:dyDescent="0.2">
      <c r="A140" t="str">
        <f>'1. NOAA Data'!A140</f>
        <v>May</v>
      </c>
      <c r="B140">
        <f>'1. NOAA Data'!B140</f>
        <v>19</v>
      </c>
      <c r="C140" t="str">
        <f>IF('3.5 Format A'!C140="","",IF('3.5 Format A'!D140&lt;0,TEXT('3.5 Format A'!C140,"h:mm")&amp;"-",TEXT('3.5 Format A'!C140,"h:mm"&amp;"+")))</f>
        <v>5:54+</v>
      </c>
      <c r="D140" t="str">
        <f>IF('3.5 Format A'!E140="","",IF('3.5 Format A'!F140&lt;0,TEXT('3.5 Format A'!E140,"h:mm")&amp;"-",TEXT('3.5 Format A'!E140,"h:mm"&amp;"+")))</f>
        <v>11:43-</v>
      </c>
      <c r="E140" t="str">
        <f>IF('3.5 Format A'!G140="","",IF('3.5 Format A'!H140&lt;0,TEXT('3.5 Format A'!G140,"h:mm")&amp;"-",TEXT('3.5 Format A'!G140,"h:mm"&amp;"+")))</f>
        <v>18:11+</v>
      </c>
      <c r="F140" t="str">
        <f>IF('3.5 Format A'!I140="","",IF('3.5 Format A'!J140&lt;0,TEXT('3.5 Format A'!I140,"h:mm")&amp;"-",TEXT('3.5 Format A'!I140,"h:mm"&amp;"+")))</f>
        <v/>
      </c>
      <c r="H140" t="str">
        <f t="shared" si="2"/>
        <v>5:54+11:43-18:11+</v>
      </c>
    </row>
    <row r="141" spans="1:8" x14ac:dyDescent="0.2">
      <c r="A141" t="str">
        <f>'1. NOAA Data'!A141</f>
        <v>May</v>
      </c>
      <c r="B141">
        <f>'1. NOAA Data'!B141</f>
        <v>20</v>
      </c>
      <c r="C141" t="str">
        <f>IF('3.5 Format A'!C141="","",IF('3.5 Format A'!D141&lt;0,TEXT('3.5 Format A'!C141,"h:mm")&amp;"-",TEXT('3.5 Format A'!C141,"h:mm"&amp;"+")))</f>
        <v>0:04-</v>
      </c>
      <c r="D141" t="str">
        <f>IF('3.5 Format A'!E141="","",IF('3.5 Format A'!F141&lt;0,TEXT('3.5 Format A'!E141,"h:mm")&amp;"-",TEXT('3.5 Format A'!E141,"h:mm"&amp;"+")))</f>
        <v>6:43+</v>
      </c>
      <c r="E141" t="str">
        <f>IF('3.5 Format A'!G141="","",IF('3.5 Format A'!H141&lt;0,TEXT('3.5 Format A'!G141,"h:mm")&amp;"-",TEXT('3.5 Format A'!G141,"h:mm"&amp;"+")))</f>
        <v>12:32-</v>
      </c>
      <c r="F141" t="str">
        <f>IF('3.5 Format A'!I141="","",IF('3.5 Format A'!J141&lt;0,TEXT('3.5 Format A'!I141,"h:mm")&amp;"-",TEXT('3.5 Format A'!I141,"h:mm"&amp;"+")))</f>
        <v>19:00+</v>
      </c>
      <c r="H141" t="str">
        <f t="shared" si="2"/>
        <v>0:04-6:43+12:32-19:00+</v>
      </c>
    </row>
    <row r="142" spans="1:8" x14ac:dyDescent="0.2">
      <c r="A142" t="str">
        <f>'1. NOAA Data'!A142</f>
        <v>May</v>
      </c>
      <c r="B142">
        <f>'1. NOAA Data'!B142</f>
        <v>21</v>
      </c>
      <c r="C142" t="str">
        <f>IF('3.5 Format A'!C142="","",IF('3.5 Format A'!D142&lt;0,TEXT('3.5 Format A'!C142,"h:mm")&amp;"-",TEXT('3.5 Format A'!C142,"h:mm"&amp;"+")))</f>
        <v>0:52-</v>
      </c>
      <c r="D142" t="str">
        <f>IF('3.5 Format A'!E142="","",IF('3.5 Format A'!F142&lt;0,TEXT('3.5 Format A'!E142,"h:mm")&amp;"-",TEXT('3.5 Format A'!E142,"h:mm"&amp;"+")))</f>
        <v>7:32+</v>
      </c>
      <c r="E142" t="str">
        <f>IF('3.5 Format A'!G142="","",IF('3.5 Format A'!H142&lt;0,TEXT('3.5 Format A'!G142,"h:mm")&amp;"-",TEXT('3.5 Format A'!G142,"h:mm"&amp;"+")))</f>
        <v>13:20-</v>
      </c>
      <c r="F142" t="str">
        <f>IF('3.5 Format A'!I142="","",IF('3.5 Format A'!J142&lt;0,TEXT('3.5 Format A'!I142,"h:mm")&amp;"-",TEXT('3.5 Format A'!I142,"h:mm"&amp;"+")))</f>
        <v>19:49+</v>
      </c>
      <c r="H142" t="str">
        <f t="shared" si="2"/>
        <v>0:52-7:32+13:20-19:49+</v>
      </c>
    </row>
    <row r="143" spans="1:8" x14ac:dyDescent="0.2">
      <c r="A143" t="str">
        <f>'1. NOAA Data'!A143</f>
        <v>May</v>
      </c>
      <c r="B143">
        <f>'1. NOAA Data'!B143</f>
        <v>22</v>
      </c>
      <c r="C143" t="str">
        <f>IF('3.5 Format A'!C143="","",IF('3.5 Format A'!D143&lt;0,TEXT('3.5 Format A'!C143,"h:mm")&amp;"-",TEXT('3.5 Format A'!C143,"h:mm"&amp;"+")))</f>
        <v>1:41-</v>
      </c>
      <c r="D143" t="str">
        <f>IF('3.5 Format A'!E143="","",IF('3.5 Format A'!F143&lt;0,TEXT('3.5 Format A'!E143,"h:mm")&amp;"-",TEXT('3.5 Format A'!E143,"h:mm"&amp;"+")))</f>
        <v>8:22+</v>
      </c>
      <c r="E143" t="str">
        <f>IF('3.5 Format A'!G143="","",IF('3.5 Format A'!H143&lt;0,TEXT('3.5 Format A'!G143,"h:mm")&amp;"-",TEXT('3.5 Format A'!G143,"h:mm"&amp;"+")))</f>
        <v>14:08-</v>
      </c>
      <c r="F143" t="str">
        <f>IF('3.5 Format A'!I143="","",IF('3.5 Format A'!J143&lt;0,TEXT('3.5 Format A'!I143,"h:mm")&amp;"-",TEXT('3.5 Format A'!I143,"h:mm"&amp;"+")))</f>
        <v>20:40+</v>
      </c>
      <c r="H143" t="str">
        <f t="shared" si="2"/>
        <v>1:41-8:22+14:08-20:40+</v>
      </c>
    </row>
    <row r="144" spans="1:8" x14ac:dyDescent="0.2">
      <c r="A144" t="str">
        <f>'1. NOAA Data'!A144</f>
        <v>May</v>
      </c>
      <c r="B144">
        <f>'1. NOAA Data'!B144</f>
        <v>23</v>
      </c>
      <c r="C144" t="str">
        <f>IF('3.5 Format A'!C144="","",IF('3.5 Format A'!D144&lt;0,TEXT('3.5 Format A'!C144,"h:mm")&amp;"-",TEXT('3.5 Format A'!C144,"h:mm"&amp;"+")))</f>
        <v>2:30-</v>
      </c>
      <c r="D144" t="str">
        <f>IF('3.5 Format A'!E144="","",IF('3.5 Format A'!F144&lt;0,TEXT('3.5 Format A'!E144,"h:mm")&amp;"-",TEXT('3.5 Format A'!E144,"h:mm"&amp;"+")))</f>
        <v>9:12+</v>
      </c>
      <c r="E144" t="str">
        <f>IF('3.5 Format A'!G144="","",IF('3.5 Format A'!H144&lt;0,TEXT('3.5 Format A'!G144,"h:mm")&amp;"-",TEXT('3.5 Format A'!G144,"h:mm"&amp;"+")))</f>
        <v>14:58-</v>
      </c>
      <c r="F144" t="str">
        <f>IF('3.5 Format A'!I144="","",IF('3.5 Format A'!J144&lt;0,TEXT('3.5 Format A'!I144,"h:mm")&amp;"-",TEXT('3.5 Format A'!I144,"h:mm"&amp;"+")))</f>
        <v>21:33+</v>
      </c>
      <c r="H144" t="str">
        <f t="shared" si="2"/>
        <v>2:30-9:12+14:58-21:33+</v>
      </c>
    </row>
    <row r="145" spans="1:8" x14ac:dyDescent="0.2">
      <c r="A145" t="str">
        <f>'1. NOAA Data'!A145</f>
        <v>May</v>
      </c>
      <c r="B145">
        <f>'1. NOAA Data'!B145</f>
        <v>24</v>
      </c>
      <c r="C145" t="str">
        <f>IF('3.5 Format A'!C145="","",IF('3.5 Format A'!D145&lt;0,TEXT('3.5 Format A'!C145,"h:mm")&amp;"-",TEXT('3.5 Format A'!C145,"h:mm"&amp;"+")))</f>
        <v>3:21-</v>
      </c>
      <c r="D145" t="str">
        <f>IF('3.5 Format A'!E145="","",IF('3.5 Format A'!F145&lt;0,TEXT('3.5 Format A'!E145,"h:mm")&amp;"-",TEXT('3.5 Format A'!E145,"h:mm"&amp;"+")))</f>
        <v>10:04+</v>
      </c>
      <c r="E145" t="str">
        <f>IF('3.5 Format A'!G145="","",IF('3.5 Format A'!H145&lt;0,TEXT('3.5 Format A'!G145,"h:mm")&amp;"-",TEXT('3.5 Format A'!G145,"h:mm"&amp;"+")))</f>
        <v>15:49-</v>
      </c>
      <c r="F145" t="str">
        <f>IF('3.5 Format A'!I145="","",IF('3.5 Format A'!J145&lt;0,TEXT('3.5 Format A'!I145,"h:mm")&amp;"-",TEXT('3.5 Format A'!I145,"h:mm"&amp;"+")))</f>
        <v>22:27+</v>
      </c>
      <c r="H145" t="str">
        <f t="shared" si="2"/>
        <v>3:21-10:04+15:49-22:27+</v>
      </c>
    </row>
    <row r="146" spans="1:8" x14ac:dyDescent="0.2">
      <c r="A146" t="str">
        <f>'1. NOAA Data'!A146</f>
        <v>May</v>
      </c>
      <c r="B146">
        <f>'1. NOAA Data'!B146</f>
        <v>25</v>
      </c>
      <c r="C146" t="str">
        <f>IF('3.5 Format A'!C146="","",IF('3.5 Format A'!D146&lt;0,TEXT('3.5 Format A'!C146,"h:mm")&amp;"-",TEXT('3.5 Format A'!C146,"h:mm"&amp;"+")))</f>
        <v>4:13-</v>
      </c>
      <c r="D146" t="str">
        <f>IF('3.5 Format A'!E146="","",IF('3.5 Format A'!F146&lt;0,TEXT('3.5 Format A'!E146,"h:mm")&amp;"-",TEXT('3.5 Format A'!E146,"h:mm"&amp;"+")))</f>
        <v>10:56+</v>
      </c>
      <c r="E146" t="str">
        <f>IF('3.5 Format A'!G146="","",IF('3.5 Format A'!H146&lt;0,TEXT('3.5 Format A'!G146,"h:mm")&amp;"-",TEXT('3.5 Format A'!G146,"h:mm"&amp;"+")))</f>
        <v>16:41-</v>
      </c>
      <c r="F146" t="str">
        <f>IF('3.5 Format A'!I146="","",IF('3.5 Format A'!J146&lt;0,TEXT('3.5 Format A'!I146,"h:mm")&amp;"-",TEXT('3.5 Format A'!I146,"h:mm"&amp;"+")))</f>
        <v>23:21+</v>
      </c>
      <c r="H146" t="str">
        <f t="shared" si="2"/>
        <v>4:13-10:56+16:41-23:21+</v>
      </c>
    </row>
    <row r="147" spans="1:8" x14ac:dyDescent="0.2">
      <c r="A147" t="str">
        <f>'1. NOAA Data'!A147</f>
        <v>May</v>
      </c>
      <c r="B147">
        <f>'1. NOAA Data'!B147</f>
        <v>26</v>
      </c>
      <c r="C147" t="str">
        <f>IF('3.5 Format A'!C147="","",IF('3.5 Format A'!D147&lt;0,TEXT('3.5 Format A'!C147,"h:mm")&amp;"-",TEXT('3.5 Format A'!C147,"h:mm"&amp;"+")))</f>
        <v>5:06-</v>
      </c>
      <c r="D147" t="str">
        <f>IF('3.5 Format A'!E147="","",IF('3.5 Format A'!F147&lt;0,TEXT('3.5 Format A'!E147,"h:mm")&amp;"-",TEXT('3.5 Format A'!E147,"h:mm"&amp;"+")))</f>
        <v>11:48+</v>
      </c>
      <c r="E147" t="str">
        <f>IF('3.5 Format A'!G147="","",IF('3.5 Format A'!H147&lt;0,TEXT('3.5 Format A'!G147,"h:mm")&amp;"-",TEXT('3.5 Format A'!G147,"h:mm"&amp;"+")))</f>
        <v>17:32-</v>
      </c>
      <c r="F147" t="str">
        <f>IF('3.5 Format A'!I147="","",IF('3.5 Format A'!J147&lt;0,TEXT('3.5 Format A'!I147,"h:mm")&amp;"-",TEXT('3.5 Format A'!I147,"h:mm"&amp;"+")))</f>
        <v/>
      </c>
      <c r="H147" t="str">
        <f t="shared" si="2"/>
        <v>5:06-11:48+17:32-</v>
      </c>
    </row>
    <row r="148" spans="1:8" x14ac:dyDescent="0.2">
      <c r="A148" t="str">
        <f>'1. NOAA Data'!A148</f>
        <v>May</v>
      </c>
      <c r="B148">
        <f>'1. NOAA Data'!B148</f>
        <v>27</v>
      </c>
      <c r="C148" t="str">
        <f>IF('3.5 Format A'!C148="","",IF('3.5 Format A'!D148&lt;0,TEXT('3.5 Format A'!C148,"h:mm")&amp;"-",TEXT('3.5 Format A'!C148,"h:mm"&amp;"+")))</f>
        <v>0:14+</v>
      </c>
      <c r="D148" t="str">
        <f>IF('3.5 Format A'!E148="","",IF('3.5 Format A'!F148&lt;0,TEXT('3.5 Format A'!E148,"h:mm")&amp;"-",TEXT('3.5 Format A'!E148,"h:mm"&amp;"+")))</f>
        <v>5:58-</v>
      </c>
      <c r="E148" t="str">
        <f>IF('3.5 Format A'!G148="","",IF('3.5 Format A'!H148&lt;0,TEXT('3.5 Format A'!G148,"h:mm")&amp;"-",TEXT('3.5 Format A'!G148,"h:mm"&amp;"+")))</f>
        <v>12:38+</v>
      </c>
      <c r="F148" t="str">
        <f>IF('3.5 Format A'!I148="","",IF('3.5 Format A'!J148&lt;0,TEXT('3.5 Format A'!I148,"h:mm")&amp;"-",TEXT('3.5 Format A'!I148,"h:mm"&amp;"+")))</f>
        <v>18:22-</v>
      </c>
      <c r="H148" t="str">
        <f t="shared" si="2"/>
        <v>0:14+5:58-12:38+18:22-</v>
      </c>
    </row>
    <row r="149" spans="1:8" x14ac:dyDescent="0.2">
      <c r="A149" t="str">
        <f>'1. NOAA Data'!A149</f>
        <v>May</v>
      </c>
      <c r="B149">
        <f>'1. NOAA Data'!B149</f>
        <v>28</v>
      </c>
      <c r="C149" t="str">
        <f>IF('3.5 Format A'!C149="","",IF('3.5 Format A'!D149&lt;0,TEXT('3.5 Format A'!C149,"h:mm")&amp;"-",TEXT('3.5 Format A'!C149,"h:mm"&amp;"+")))</f>
        <v>1:04+</v>
      </c>
      <c r="D149" t="str">
        <f>IF('3.5 Format A'!E149="","",IF('3.5 Format A'!F149&lt;0,TEXT('3.5 Format A'!E149,"h:mm")&amp;"-",TEXT('3.5 Format A'!E149,"h:mm"&amp;"+")))</f>
        <v>6:48-</v>
      </c>
      <c r="E149" t="str">
        <f>IF('3.5 Format A'!G149="","",IF('3.5 Format A'!H149&lt;0,TEXT('3.5 Format A'!G149,"h:mm")&amp;"-",TEXT('3.5 Format A'!G149,"h:mm"&amp;"+")))</f>
        <v>13:26+</v>
      </c>
      <c r="F149" t="str">
        <f>IF('3.5 Format A'!I149="","",IF('3.5 Format A'!J149&lt;0,TEXT('3.5 Format A'!I149,"h:mm")&amp;"-",TEXT('3.5 Format A'!I149,"h:mm"&amp;"+")))</f>
        <v>19:10-</v>
      </c>
      <c r="H149" t="str">
        <f t="shared" si="2"/>
        <v>1:04+6:48-13:26+19:10-</v>
      </c>
    </row>
    <row r="150" spans="1:8" x14ac:dyDescent="0.2">
      <c r="A150" t="str">
        <f>'1. NOAA Data'!A150</f>
        <v>May</v>
      </c>
      <c r="B150">
        <f>'1. NOAA Data'!B150</f>
        <v>29</v>
      </c>
      <c r="C150" t="str">
        <f>IF('3.5 Format A'!C150="","",IF('3.5 Format A'!D150&lt;0,TEXT('3.5 Format A'!C150,"h:mm")&amp;"-",TEXT('3.5 Format A'!C150,"h:mm"&amp;"+")))</f>
        <v>1:51+</v>
      </c>
      <c r="D150" t="str">
        <f>IF('3.5 Format A'!E150="","",IF('3.5 Format A'!F150&lt;0,TEXT('3.5 Format A'!E150,"h:mm")&amp;"-",TEXT('3.5 Format A'!E150,"h:mm"&amp;"+")))</f>
        <v>7:35-</v>
      </c>
      <c r="E150" t="str">
        <f>IF('3.5 Format A'!G150="","",IF('3.5 Format A'!H150&lt;0,TEXT('3.5 Format A'!G150,"h:mm")&amp;"-",TEXT('3.5 Format A'!G150,"h:mm"&amp;"+")))</f>
        <v>14:10+</v>
      </c>
      <c r="F150" t="str">
        <f>IF('3.5 Format A'!I150="","",IF('3.5 Format A'!J150&lt;0,TEXT('3.5 Format A'!I150,"h:mm")&amp;"-",TEXT('3.5 Format A'!I150,"h:mm"&amp;"+")))</f>
        <v>19:55-</v>
      </c>
      <c r="H150" t="str">
        <f t="shared" si="2"/>
        <v>1:51+7:35-14:10+19:55-</v>
      </c>
    </row>
    <row r="151" spans="1:8" x14ac:dyDescent="0.2">
      <c r="A151" t="str">
        <f>'1. NOAA Data'!A151</f>
        <v>May</v>
      </c>
      <c r="B151">
        <f>'1. NOAA Data'!B151</f>
        <v>30</v>
      </c>
      <c r="C151" t="str">
        <f>IF('3.5 Format A'!C151="","",IF('3.5 Format A'!D151&lt;0,TEXT('3.5 Format A'!C151,"h:mm")&amp;"-",TEXT('3.5 Format A'!C151,"h:mm"&amp;"+")))</f>
        <v>2:36+</v>
      </c>
      <c r="D151" t="str">
        <f>IF('3.5 Format A'!E151="","",IF('3.5 Format A'!F151&lt;0,TEXT('3.5 Format A'!E151,"h:mm")&amp;"-",TEXT('3.5 Format A'!E151,"h:mm"&amp;"+")))</f>
        <v>8:21-</v>
      </c>
      <c r="E151" t="str">
        <f>IF('3.5 Format A'!G151="","",IF('3.5 Format A'!H151&lt;0,TEXT('3.5 Format A'!G151,"h:mm")&amp;"-",TEXT('3.5 Format A'!G151,"h:mm"&amp;"+")))</f>
        <v>14:52+</v>
      </c>
      <c r="F151" t="str">
        <f>IF('3.5 Format A'!I151="","",IF('3.5 Format A'!J151&lt;0,TEXT('3.5 Format A'!I151,"h:mm")&amp;"-",TEXT('3.5 Format A'!I151,"h:mm"&amp;"+")))</f>
        <v>20:39-</v>
      </c>
      <c r="H151" t="str">
        <f t="shared" si="2"/>
        <v>2:36+8:21-14:52+20:39-</v>
      </c>
    </row>
    <row r="152" spans="1:8" x14ac:dyDescent="0.2">
      <c r="A152" t="str">
        <f>'1. NOAA Data'!A152</f>
        <v>May</v>
      </c>
      <c r="B152">
        <f>'1. NOAA Data'!B152</f>
        <v>31</v>
      </c>
      <c r="C152" t="str">
        <f>IF('3.5 Format A'!C152="","",IF('3.5 Format A'!D152&lt;0,TEXT('3.5 Format A'!C152,"h:mm")&amp;"-",TEXT('3.5 Format A'!C152,"h:mm"&amp;"+")))</f>
        <v>3:18+</v>
      </c>
      <c r="D152" t="str">
        <f>IF('3.5 Format A'!E152="","",IF('3.5 Format A'!F152&lt;0,TEXT('3.5 Format A'!E152,"h:mm")&amp;"-",TEXT('3.5 Format A'!E152,"h:mm"&amp;"+")))</f>
        <v>9:05-</v>
      </c>
      <c r="E152" t="str">
        <f>IF('3.5 Format A'!G152="","",IF('3.5 Format A'!H152&lt;0,TEXT('3.5 Format A'!G152,"h:mm")&amp;"-",TEXT('3.5 Format A'!G152,"h:mm"&amp;"+")))</f>
        <v>15:33+</v>
      </c>
      <c r="F152" t="str">
        <f>IF('3.5 Format A'!I152="","",IF('3.5 Format A'!J152&lt;0,TEXT('3.5 Format A'!I152,"h:mm")&amp;"-",TEXT('3.5 Format A'!I152,"h:mm"&amp;"+")))</f>
        <v>21:21-</v>
      </c>
      <c r="H152" t="str">
        <f t="shared" si="2"/>
        <v>3:18+9:05-15:33+21:21-</v>
      </c>
    </row>
    <row r="153" spans="1:8" x14ac:dyDescent="0.2">
      <c r="A153" t="str">
        <f>'1. NOAA Data'!A153</f>
        <v>June</v>
      </c>
      <c r="B153">
        <f>'1. NOAA Data'!B153</f>
        <v>1</v>
      </c>
      <c r="C153" t="str">
        <f>IF('3.5 Format A'!C153="","",IF('3.5 Format A'!D153&lt;0,TEXT('3.5 Format A'!C153,"h:mm")&amp;"-",TEXT('3.5 Format A'!C153,"h:mm"&amp;"+")))</f>
        <v>4:00+</v>
      </c>
      <c r="D153" t="str">
        <f>IF('3.5 Format A'!E153="","",IF('3.5 Format A'!F153&lt;0,TEXT('3.5 Format A'!E153,"h:mm")&amp;"-",TEXT('3.5 Format A'!E153,"h:mm"&amp;"+")))</f>
        <v>9:47-</v>
      </c>
      <c r="E153" t="str">
        <f>IF('3.5 Format A'!G153="","",IF('3.5 Format A'!H153&lt;0,TEXT('3.5 Format A'!G153,"h:mm")&amp;"-",TEXT('3.5 Format A'!G153,"h:mm"&amp;"+")))</f>
        <v>16:13+</v>
      </c>
      <c r="F153" t="str">
        <f>IF('3.5 Format A'!I153="","",IF('3.5 Format A'!J153&lt;0,TEXT('3.5 Format A'!I153,"h:mm")&amp;"-",TEXT('3.5 Format A'!I153,"h:mm"&amp;"+")))</f>
        <v>22:03-</v>
      </c>
      <c r="H153" t="str">
        <f t="shared" si="2"/>
        <v>4:00+9:47-16:13+22:03-</v>
      </c>
    </row>
    <row r="154" spans="1:8" x14ac:dyDescent="0.2">
      <c r="A154" t="str">
        <f>'1. NOAA Data'!A154</f>
        <v>June</v>
      </c>
      <c r="B154">
        <f>'1. NOAA Data'!B154</f>
        <v>2</v>
      </c>
      <c r="C154" t="str">
        <f>IF('3.5 Format A'!C154="","",IF('3.5 Format A'!D154&lt;0,TEXT('3.5 Format A'!C154,"h:mm")&amp;"-",TEXT('3.5 Format A'!C154,"h:mm"&amp;"+")))</f>
        <v>4:41+</v>
      </c>
      <c r="D154" t="str">
        <f>IF('3.5 Format A'!E154="","",IF('3.5 Format A'!F154&lt;0,TEXT('3.5 Format A'!E154,"h:mm")&amp;"-",TEXT('3.5 Format A'!E154,"h:mm"&amp;"+")))</f>
        <v>10:29-</v>
      </c>
      <c r="E154" t="str">
        <f>IF('3.5 Format A'!G154="","",IF('3.5 Format A'!H154&lt;0,TEXT('3.5 Format A'!G154,"h:mm")&amp;"-",TEXT('3.5 Format A'!G154,"h:mm"&amp;"+")))</f>
        <v>16:53+</v>
      </c>
      <c r="F154" t="str">
        <f>IF('3.5 Format A'!I154="","",IF('3.5 Format A'!J154&lt;0,TEXT('3.5 Format A'!I154,"h:mm")&amp;"-",TEXT('3.5 Format A'!I154,"h:mm"&amp;"+")))</f>
        <v>22:45-</v>
      </c>
      <c r="H154" t="str">
        <f t="shared" si="2"/>
        <v>4:41+10:29-16:53+22:45-</v>
      </c>
    </row>
    <row r="155" spans="1:8" x14ac:dyDescent="0.2">
      <c r="A155" t="str">
        <f>'1. NOAA Data'!A155</f>
        <v>June</v>
      </c>
      <c r="B155">
        <f>'1. NOAA Data'!B155</f>
        <v>3</v>
      </c>
      <c r="C155" t="str">
        <f>IF('3.5 Format A'!C155="","",IF('3.5 Format A'!D155&lt;0,TEXT('3.5 Format A'!C155,"h:mm")&amp;"-",TEXT('3.5 Format A'!C155,"h:mm"&amp;"+")))</f>
        <v>5:23+</v>
      </c>
      <c r="D155" t="str">
        <f>IF('3.5 Format A'!E155="","",IF('3.5 Format A'!F155&lt;0,TEXT('3.5 Format A'!E155,"h:mm")&amp;"-",TEXT('3.5 Format A'!E155,"h:mm"&amp;"+")))</f>
        <v>11:12-</v>
      </c>
      <c r="E155" t="str">
        <f>IF('3.5 Format A'!G155="","",IF('3.5 Format A'!H155&lt;0,TEXT('3.5 Format A'!G155,"h:mm")&amp;"-",TEXT('3.5 Format A'!G155,"h:mm"&amp;"+")))</f>
        <v>17:34+</v>
      </c>
      <c r="F155" t="str">
        <f>IF('3.5 Format A'!I155="","",IF('3.5 Format A'!J155&lt;0,TEXT('3.5 Format A'!I155,"h:mm")&amp;"-",TEXT('3.5 Format A'!I155,"h:mm"&amp;"+")))</f>
        <v>23:29-</v>
      </c>
      <c r="H155" t="str">
        <f t="shared" si="2"/>
        <v>5:23+11:12-17:34+23:29-</v>
      </c>
    </row>
    <row r="156" spans="1:8" x14ac:dyDescent="0.2">
      <c r="A156" t="str">
        <f>'1. NOAA Data'!A156</f>
        <v>June</v>
      </c>
      <c r="B156">
        <f>'1. NOAA Data'!B156</f>
        <v>4</v>
      </c>
      <c r="C156" t="str">
        <f>IF('3.5 Format A'!C156="","",IF('3.5 Format A'!D156&lt;0,TEXT('3.5 Format A'!C156,"h:mm")&amp;"-",TEXT('3.5 Format A'!C156,"h:mm"&amp;"+")))</f>
        <v>6:06+</v>
      </c>
      <c r="D156" t="str">
        <f>IF('3.5 Format A'!E156="","",IF('3.5 Format A'!F156&lt;0,TEXT('3.5 Format A'!E156,"h:mm")&amp;"-",TEXT('3.5 Format A'!E156,"h:mm"&amp;"+")))</f>
        <v>11:55-</v>
      </c>
      <c r="E156" t="str">
        <f>IF('3.5 Format A'!G156="","",IF('3.5 Format A'!H156&lt;0,TEXT('3.5 Format A'!G156,"h:mm")&amp;"-",TEXT('3.5 Format A'!G156,"h:mm"&amp;"+")))</f>
        <v>18:17+</v>
      </c>
      <c r="F156" t="str">
        <f>IF('3.5 Format A'!I156="","",IF('3.5 Format A'!J156&lt;0,TEXT('3.5 Format A'!I156,"h:mm")&amp;"-",TEXT('3.5 Format A'!I156,"h:mm"&amp;"+")))</f>
        <v/>
      </c>
      <c r="H156" t="str">
        <f t="shared" si="2"/>
        <v>6:06+11:55-18:17+</v>
      </c>
    </row>
    <row r="157" spans="1:8" x14ac:dyDescent="0.2">
      <c r="A157" t="str">
        <f>'1. NOAA Data'!A157</f>
        <v>June</v>
      </c>
      <c r="B157">
        <f>'1. NOAA Data'!B157</f>
        <v>5</v>
      </c>
      <c r="C157" t="str">
        <f>IF('3.5 Format A'!C157="","",IF('3.5 Format A'!D157&lt;0,TEXT('3.5 Format A'!C157,"h:mm")&amp;"-",TEXT('3.5 Format A'!C157,"h:mm"&amp;"+")))</f>
        <v>0:14-</v>
      </c>
      <c r="D157" t="str">
        <f>IF('3.5 Format A'!E157="","",IF('3.5 Format A'!F157&lt;0,TEXT('3.5 Format A'!E157,"h:mm")&amp;"-",TEXT('3.5 Format A'!E157,"h:mm"&amp;"+")))</f>
        <v>6:51+</v>
      </c>
      <c r="E157" t="str">
        <f>IF('3.5 Format A'!G157="","",IF('3.5 Format A'!H157&lt;0,TEXT('3.5 Format A'!G157,"h:mm")&amp;"-",TEXT('3.5 Format A'!G157,"h:mm"&amp;"+")))</f>
        <v>12:41-</v>
      </c>
      <c r="F157" t="str">
        <f>IF('3.5 Format A'!I157="","",IF('3.5 Format A'!J157&lt;0,TEXT('3.5 Format A'!I157,"h:mm")&amp;"-",TEXT('3.5 Format A'!I157,"h:mm"&amp;"+")))</f>
        <v>19:04+</v>
      </c>
      <c r="H157" t="str">
        <f t="shared" si="2"/>
        <v>0:14-6:51+12:41-19:04+</v>
      </c>
    </row>
    <row r="158" spans="1:8" x14ac:dyDescent="0.2">
      <c r="A158" t="str">
        <f>'1. NOAA Data'!A158</f>
        <v>June</v>
      </c>
      <c r="B158">
        <f>'1. NOAA Data'!B158</f>
        <v>6</v>
      </c>
      <c r="C158" t="str">
        <f>IF('3.5 Format A'!C158="","",IF('3.5 Format A'!D158&lt;0,TEXT('3.5 Format A'!C158,"h:mm")&amp;"-",TEXT('3.5 Format A'!C158,"h:mm"&amp;"+")))</f>
        <v>1:01-</v>
      </c>
      <c r="D158" t="str">
        <f>IF('3.5 Format A'!E158="","",IF('3.5 Format A'!F158&lt;0,TEXT('3.5 Format A'!E158,"h:mm")&amp;"-",TEXT('3.5 Format A'!E158,"h:mm"&amp;"+")))</f>
        <v>7:38+</v>
      </c>
      <c r="E158" t="str">
        <f>IF('3.5 Format A'!G158="","",IF('3.5 Format A'!H158&lt;0,TEXT('3.5 Format A'!G158,"h:mm")&amp;"-",TEXT('3.5 Format A'!G158,"h:mm"&amp;"+")))</f>
        <v>13:29-</v>
      </c>
      <c r="F158" t="str">
        <f>IF('3.5 Format A'!I158="","",IF('3.5 Format A'!J158&lt;0,TEXT('3.5 Format A'!I158,"h:mm")&amp;"-",TEXT('3.5 Format A'!I158,"h:mm"&amp;"+")))</f>
        <v>19:55+</v>
      </c>
      <c r="H158" t="str">
        <f t="shared" si="2"/>
        <v>1:01-7:38+13:29-19:55+</v>
      </c>
    </row>
    <row r="159" spans="1:8" x14ac:dyDescent="0.2">
      <c r="A159" t="str">
        <f>'1. NOAA Data'!A159</f>
        <v>June</v>
      </c>
      <c r="B159">
        <f>'1. NOAA Data'!B159</f>
        <v>7</v>
      </c>
      <c r="C159" t="str">
        <f>IF('3.5 Format A'!C159="","",IF('3.5 Format A'!D159&lt;0,TEXT('3.5 Format A'!C159,"h:mm")&amp;"-",TEXT('3.5 Format A'!C159,"h:mm"&amp;"+")))</f>
        <v>1:53-</v>
      </c>
      <c r="D159" t="str">
        <f>IF('3.5 Format A'!E159="","",IF('3.5 Format A'!F159&lt;0,TEXT('3.5 Format A'!E159,"h:mm")&amp;"-",TEXT('3.5 Format A'!E159,"h:mm"&amp;"+")))</f>
        <v>8:30+</v>
      </c>
      <c r="E159" t="str">
        <f>IF('3.5 Format A'!G159="","",IF('3.5 Format A'!H159&lt;0,TEXT('3.5 Format A'!G159,"h:mm")&amp;"-",TEXT('3.5 Format A'!G159,"h:mm"&amp;"+")))</f>
        <v>14:22-</v>
      </c>
      <c r="F159" t="str">
        <f>IF('3.5 Format A'!I159="","",IF('3.5 Format A'!J159&lt;0,TEXT('3.5 Format A'!I159,"h:mm")&amp;"-",TEXT('3.5 Format A'!I159,"h:mm"&amp;"+")))</f>
        <v>20:51+</v>
      </c>
      <c r="H159" t="str">
        <f t="shared" si="2"/>
        <v>1:53-8:30+14:22-20:51+</v>
      </c>
    </row>
    <row r="160" spans="1:8" x14ac:dyDescent="0.2">
      <c r="A160" t="str">
        <f>'1. NOAA Data'!A160</f>
        <v>June</v>
      </c>
      <c r="B160">
        <f>'1. NOAA Data'!B160</f>
        <v>8</v>
      </c>
      <c r="C160" t="str">
        <f>IF('3.5 Format A'!C160="","",IF('3.5 Format A'!D160&lt;0,TEXT('3.5 Format A'!C160,"h:mm")&amp;"-",TEXT('3.5 Format A'!C160,"h:mm"&amp;"+")))</f>
        <v>2:48-</v>
      </c>
      <c r="D160" t="str">
        <f>IF('3.5 Format A'!E160="","",IF('3.5 Format A'!F160&lt;0,TEXT('3.5 Format A'!E160,"h:mm")&amp;"-",TEXT('3.5 Format A'!E160,"h:mm"&amp;"+")))</f>
        <v>9:26+</v>
      </c>
      <c r="E160" t="str">
        <f>IF('3.5 Format A'!G160="","",IF('3.5 Format A'!H160&lt;0,TEXT('3.5 Format A'!G160,"h:mm")&amp;"-",TEXT('3.5 Format A'!G160,"h:mm"&amp;"+")))</f>
        <v>15:19-</v>
      </c>
      <c r="F160" t="str">
        <f>IF('3.5 Format A'!I160="","",IF('3.5 Format A'!J160&lt;0,TEXT('3.5 Format A'!I160,"h:mm")&amp;"-",TEXT('3.5 Format A'!I160,"h:mm"&amp;"+")))</f>
        <v>21:53+</v>
      </c>
      <c r="H160" t="str">
        <f t="shared" si="2"/>
        <v>2:48-9:26+15:19-21:53+</v>
      </c>
    </row>
    <row r="161" spans="1:8" x14ac:dyDescent="0.2">
      <c r="A161" t="str">
        <f>'1. NOAA Data'!A161</f>
        <v>June</v>
      </c>
      <c r="B161">
        <f>'1. NOAA Data'!B161</f>
        <v>9</v>
      </c>
      <c r="C161" t="str">
        <f>IF('3.5 Format A'!C161="","",IF('3.5 Format A'!D161&lt;0,TEXT('3.5 Format A'!C161,"h:mm")&amp;"-",TEXT('3.5 Format A'!C161,"h:mm"&amp;"+")))</f>
        <v>3:48-</v>
      </c>
      <c r="D161" t="str">
        <f>IF('3.5 Format A'!E161="","",IF('3.5 Format A'!F161&lt;0,TEXT('3.5 Format A'!E161,"h:mm")&amp;"-",TEXT('3.5 Format A'!E161,"h:mm"&amp;"+")))</f>
        <v>10:26+</v>
      </c>
      <c r="E161" t="str">
        <f>IF('3.5 Format A'!G161="","",IF('3.5 Format A'!H161&lt;0,TEXT('3.5 Format A'!G161,"h:mm")&amp;"-",TEXT('3.5 Format A'!G161,"h:mm"&amp;"+")))</f>
        <v>16:19-</v>
      </c>
      <c r="F161" t="str">
        <f>IF('3.5 Format A'!I161="","",IF('3.5 Format A'!J161&lt;0,TEXT('3.5 Format A'!I161,"h:mm")&amp;"-",TEXT('3.5 Format A'!I161,"h:mm"&amp;"+")))</f>
        <v>22:58+</v>
      </c>
      <c r="H161" t="str">
        <f t="shared" si="2"/>
        <v>3:48-10:26+16:19-22:58+</v>
      </c>
    </row>
    <row r="162" spans="1:8" x14ac:dyDescent="0.2">
      <c r="A162" t="str">
        <f>'1. NOAA Data'!A162</f>
        <v>June</v>
      </c>
      <c r="B162">
        <f>'1. NOAA Data'!B162</f>
        <v>10</v>
      </c>
      <c r="C162" t="str">
        <f>IF('3.5 Format A'!C162="","",IF('3.5 Format A'!D162&lt;0,TEXT('3.5 Format A'!C162,"h:mm")&amp;"-",TEXT('3.5 Format A'!C162,"h:mm"&amp;"+")))</f>
        <v>4:51-</v>
      </c>
      <c r="D162" t="str">
        <f>IF('3.5 Format A'!E162="","",IF('3.5 Format A'!F162&lt;0,TEXT('3.5 Format A'!E162,"h:mm")&amp;"-",TEXT('3.5 Format A'!E162,"h:mm"&amp;"+")))</f>
        <v>11:29+</v>
      </c>
      <c r="E162" t="str">
        <f>IF('3.5 Format A'!G162="","",IF('3.5 Format A'!H162&lt;0,TEXT('3.5 Format A'!G162,"h:mm")&amp;"-",TEXT('3.5 Format A'!G162,"h:mm"&amp;"+")))</f>
        <v>17:22-</v>
      </c>
      <c r="F162" t="str">
        <f>IF('3.5 Format A'!I162="","",IF('3.5 Format A'!J162&lt;0,TEXT('3.5 Format A'!I162,"h:mm")&amp;"-",TEXT('3.5 Format A'!I162,"h:mm"&amp;"+")))</f>
        <v/>
      </c>
      <c r="H162" t="str">
        <f t="shared" si="2"/>
        <v>4:51-11:29+17:22-</v>
      </c>
    </row>
    <row r="163" spans="1:8" x14ac:dyDescent="0.2">
      <c r="A163" t="str">
        <f>'1. NOAA Data'!A163</f>
        <v>June</v>
      </c>
      <c r="B163">
        <f>'1. NOAA Data'!B163</f>
        <v>11</v>
      </c>
      <c r="C163" t="str">
        <f>IF('3.5 Format A'!C163="","",IF('3.5 Format A'!D163&lt;0,TEXT('3.5 Format A'!C163,"h:mm")&amp;"-",TEXT('3.5 Format A'!C163,"h:mm"&amp;"+")))</f>
        <v>0:04+</v>
      </c>
      <c r="D163" t="str">
        <f>IF('3.5 Format A'!E163="","",IF('3.5 Format A'!F163&lt;0,TEXT('3.5 Format A'!E163,"h:mm")&amp;"-",TEXT('3.5 Format A'!E163,"h:mm"&amp;"+")))</f>
        <v>5:55-</v>
      </c>
      <c r="E163" t="str">
        <f>IF('3.5 Format A'!G163="","",IF('3.5 Format A'!H163&lt;0,TEXT('3.5 Format A'!G163,"h:mm")&amp;"-",TEXT('3.5 Format A'!G163,"h:mm"&amp;"+")))</f>
        <v>12:32+</v>
      </c>
      <c r="F163" t="str">
        <f>IF('3.5 Format A'!I163="","",IF('3.5 Format A'!J163&lt;0,TEXT('3.5 Format A'!I163,"h:mm")&amp;"-",TEXT('3.5 Format A'!I163,"h:mm"&amp;"+")))</f>
        <v>18:24-</v>
      </c>
      <c r="H163" t="str">
        <f t="shared" si="2"/>
        <v>0:04+5:55-12:32+18:24-</v>
      </c>
    </row>
    <row r="164" spans="1:8" x14ac:dyDescent="0.2">
      <c r="A164" t="str">
        <f>'1. NOAA Data'!A164</f>
        <v>June</v>
      </c>
      <c r="B164">
        <f>'1. NOAA Data'!B164</f>
        <v>12</v>
      </c>
      <c r="C164" t="str">
        <f>IF('3.5 Format A'!C164="","",IF('3.5 Format A'!D164&lt;0,TEXT('3.5 Format A'!C164,"h:mm")&amp;"-",TEXT('3.5 Format A'!C164,"h:mm"&amp;"+")))</f>
        <v>1:08+</v>
      </c>
      <c r="D164" t="str">
        <f>IF('3.5 Format A'!E164="","",IF('3.5 Format A'!F164&lt;0,TEXT('3.5 Format A'!E164,"h:mm")&amp;"-",TEXT('3.5 Format A'!E164,"h:mm"&amp;"+")))</f>
        <v>6:57-</v>
      </c>
      <c r="E164" t="str">
        <f>IF('3.5 Format A'!G164="","",IF('3.5 Format A'!H164&lt;0,TEXT('3.5 Format A'!G164,"h:mm")&amp;"-",TEXT('3.5 Format A'!G164,"h:mm"&amp;"+")))</f>
        <v>13:32+</v>
      </c>
      <c r="F164" t="str">
        <f>IF('3.5 Format A'!I164="","",IF('3.5 Format A'!J164&lt;0,TEXT('3.5 Format A'!I164,"h:mm")&amp;"-",TEXT('3.5 Format A'!I164,"h:mm"&amp;"+")))</f>
        <v>19:24-</v>
      </c>
      <c r="H164" t="str">
        <f t="shared" si="2"/>
        <v>1:08+6:57-13:32+19:24-</v>
      </c>
    </row>
    <row r="165" spans="1:8" x14ac:dyDescent="0.2">
      <c r="A165" t="str">
        <f>'1. NOAA Data'!A165</f>
        <v>June</v>
      </c>
      <c r="B165">
        <f>'1. NOAA Data'!B165</f>
        <v>13</v>
      </c>
      <c r="C165" t="str">
        <f>IF('3.5 Format A'!C165="","",IF('3.5 Format A'!D165&lt;0,TEXT('3.5 Format A'!C165,"h:mm")&amp;"-",TEXT('3.5 Format A'!C165,"h:mm"&amp;"+")))</f>
        <v>2:09+</v>
      </c>
      <c r="D165" t="str">
        <f>IF('3.5 Format A'!E165="","",IF('3.5 Format A'!F165&lt;0,TEXT('3.5 Format A'!E165,"h:mm")&amp;"-",TEXT('3.5 Format A'!E165,"h:mm"&amp;"+")))</f>
        <v>7:56-</v>
      </c>
      <c r="E165" t="str">
        <f>IF('3.5 Format A'!G165="","",IF('3.5 Format A'!H165&lt;0,TEXT('3.5 Format A'!G165,"h:mm")&amp;"-",TEXT('3.5 Format A'!G165,"h:mm"&amp;"+")))</f>
        <v>14:29+</v>
      </c>
      <c r="F165" t="str">
        <f>IF('3.5 Format A'!I165="","",IF('3.5 Format A'!J165&lt;0,TEXT('3.5 Format A'!I165,"h:mm")&amp;"-",TEXT('3.5 Format A'!I165,"h:mm"&amp;"+")))</f>
        <v>20:21-</v>
      </c>
      <c r="H165" t="str">
        <f t="shared" si="2"/>
        <v>2:09+7:56-14:29+20:21-</v>
      </c>
    </row>
    <row r="166" spans="1:8" x14ac:dyDescent="0.2">
      <c r="A166" t="str">
        <f>'1. NOAA Data'!A166</f>
        <v>June</v>
      </c>
      <c r="B166">
        <f>'1. NOAA Data'!B166</f>
        <v>14</v>
      </c>
      <c r="C166" t="str">
        <f>IF('3.5 Format A'!C166="","",IF('3.5 Format A'!D166&lt;0,TEXT('3.5 Format A'!C166,"h:mm")&amp;"-",TEXT('3.5 Format A'!C166,"h:mm"&amp;"+")))</f>
        <v>3:05+</v>
      </c>
      <c r="D166" t="str">
        <f>IF('3.5 Format A'!E166="","",IF('3.5 Format A'!F166&lt;0,TEXT('3.5 Format A'!E166,"h:mm")&amp;"-",TEXT('3.5 Format A'!E166,"h:mm"&amp;"+")))</f>
        <v>8:51-</v>
      </c>
      <c r="E166" t="str">
        <f>IF('3.5 Format A'!G166="","",IF('3.5 Format A'!H166&lt;0,TEXT('3.5 Format A'!G166,"h:mm")&amp;"-",TEXT('3.5 Format A'!G166,"h:mm"&amp;"+")))</f>
        <v>15:23+</v>
      </c>
      <c r="F166" t="str">
        <f>IF('3.5 Format A'!I166="","",IF('3.5 Format A'!J166&lt;0,TEXT('3.5 Format A'!I166,"h:mm")&amp;"-",TEXT('3.5 Format A'!I166,"h:mm"&amp;"+")))</f>
        <v>21:14-</v>
      </c>
      <c r="H166" t="str">
        <f t="shared" si="2"/>
        <v>3:05+8:51-15:23+21:14-</v>
      </c>
    </row>
    <row r="167" spans="1:8" x14ac:dyDescent="0.2">
      <c r="A167" t="str">
        <f>'1. NOAA Data'!A167</f>
        <v>June</v>
      </c>
      <c r="B167">
        <f>'1. NOAA Data'!B167</f>
        <v>15</v>
      </c>
      <c r="C167" t="str">
        <f>IF('3.5 Format A'!C167="","",IF('3.5 Format A'!D167&lt;0,TEXT('3.5 Format A'!C167,"h:mm")&amp;"-",TEXT('3.5 Format A'!C167,"h:mm"&amp;"+")))</f>
        <v>3:58+</v>
      </c>
      <c r="D167" t="str">
        <f>IF('3.5 Format A'!E167="","",IF('3.5 Format A'!F167&lt;0,TEXT('3.5 Format A'!E167,"h:mm")&amp;"-",TEXT('3.5 Format A'!E167,"h:mm"&amp;"+")))</f>
        <v>9:43-</v>
      </c>
      <c r="E167" t="str">
        <f>IF('3.5 Format A'!G167="","",IF('3.5 Format A'!H167&lt;0,TEXT('3.5 Format A'!G167,"h:mm")&amp;"-",TEXT('3.5 Format A'!G167,"h:mm"&amp;"+")))</f>
        <v>16:14+</v>
      </c>
      <c r="F167" t="str">
        <f>IF('3.5 Format A'!I167="","",IF('3.5 Format A'!J167&lt;0,TEXT('3.5 Format A'!I167,"h:mm")&amp;"-",TEXT('3.5 Format A'!I167,"h:mm"&amp;"+")))</f>
        <v>22:05-</v>
      </c>
      <c r="H167" t="str">
        <f t="shared" si="2"/>
        <v>3:58+9:43-16:14+22:05-</v>
      </c>
    </row>
    <row r="168" spans="1:8" x14ac:dyDescent="0.2">
      <c r="A168" t="str">
        <f>'1. NOAA Data'!A168</f>
        <v>June</v>
      </c>
      <c r="B168">
        <f>'1. NOAA Data'!B168</f>
        <v>16</v>
      </c>
      <c r="C168" t="str">
        <f>IF('3.5 Format A'!C168="","",IF('3.5 Format A'!D168&lt;0,TEXT('3.5 Format A'!C168,"h:mm")&amp;"-",TEXT('3.5 Format A'!C168,"h:mm"&amp;"+")))</f>
        <v>4:48+</v>
      </c>
      <c r="D168" t="str">
        <f>IF('3.5 Format A'!E168="","",IF('3.5 Format A'!F168&lt;0,TEXT('3.5 Format A'!E168,"h:mm")&amp;"-",TEXT('3.5 Format A'!E168,"h:mm"&amp;"+")))</f>
        <v>10:33-</v>
      </c>
      <c r="E168" t="str">
        <f>IF('3.5 Format A'!G168="","",IF('3.5 Format A'!H168&lt;0,TEXT('3.5 Format A'!G168,"h:mm")&amp;"-",TEXT('3.5 Format A'!G168,"h:mm"&amp;"+")))</f>
        <v>17:03+</v>
      </c>
      <c r="F168" t="str">
        <f>IF('3.5 Format A'!I168="","",IF('3.5 Format A'!J168&lt;0,TEXT('3.5 Format A'!I168,"h:mm")&amp;"-",TEXT('3.5 Format A'!I168,"h:mm"&amp;"+")))</f>
        <v>22:54-</v>
      </c>
      <c r="H168" t="str">
        <f t="shared" si="2"/>
        <v>4:48+10:33-17:03+22:54-</v>
      </c>
    </row>
    <row r="169" spans="1:8" x14ac:dyDescent="0.2">
      <c r="A169" t="str">
        <f>'1. NOAA Data'!A169</f>
        <v>June</v>
      </c>
      <c r="B169">
        <f>'1. NOAA Data'!B169</f>
        <v>17</v>
      </c>
      <c r="C169" t="str">
        <f>IF('3.5 Format A'!C169="","",IF('3.5 Format A'!D169&lt;0,TEXT('3.5 Format A'!C169,"h:mm")&amp;"-",TEXT('3.5 Format A'!C169,"h:mm"&amp;"+")))</f>
        <v>5:36+</v>
      </c>
      <c r="D169" t="str">
        <f>IF('3.5 Format A'!E169="","",IF('3.5 Format A'!F169&lt;0,TEXT('3.5 Format A'!E169,"h:mm")&amp;"-",TEXT('3.5 Format A'!E169,"h:mm"&amp;"+")))</f>
        <v>11:20-</v>
      </c>
      <c r="E169" t="str">
        <f>IF('3.5 Format A'!G169="","",IF('3.5 Format A'!H169&lt;0,TEXT('3.5 Format A'!G169,"h:mm")&amp;"-",TEXT('3.5 Format A'!G169,"h:mm"&amp;"+")))</f>
        <v>17:51+</v>
      </c>
      <c r="F169" t="str">
        <f>IF('3.5 Format A'!I169="","",IF('3.5 Format A'!J169&lt;0,TEXT('3.5 Format A'!I169,"h:mm")&amp;"-",TEXT('3.5 Format A'!I169,"h:mm"&amp;"+")))</f>
        <v>23:41-</v>
      </c>
      <c r="H169" t="str">
        <f t="shared" si="2"/>
        <v>5:36+11:20-17:51+23:41-</v>
      </c>
    </row>
    <row r="170" spans="1:8" x14ac:dyDescent="0.2">
      <c r="A170" t="str">
        <f>'1. NOAA Data'!A170</f>
        <v>June</v>
      </c>
      <c r="B170">
        <f>'1. NOAA Data'!B170</f>
        <v>18</v>
      </c>
      <c r="C170" t="str">
        <f>IF('3.5 Format A'!C170="","",IF('3.5 Format A'!D170&lt;0,TEXT('3.5 Format A'!C170,"h:mm")&amp;"-",TEXT('3.5 Format A'!C170,"h:mm"&amp;"+")))</f>
        <v>6:22+</v>
      </c>
      <c r="D170" t="str">
        <f>IF('3.5 Format A'!E170="","",IF('3.5 Format A'!F170&lt;0,TEXT('3.5 Format A'!E170,"h:mm")&amp;"-",TEXT('3.5 Format A'!E170,"h:mm"&amp;"+")))</f>
        <v>12:06-</v>
      </c>
      <c r="E170" t="str">
        <f>IF('3.5 Format A'!G170="","",IF('3.5 Format A'!H170&lt;0,TEXT('3.5 Format A'!G170,"h:mm")&amp;"-",TEXT('3.5 Format A'!G170,"h:mm"&amp;"+")))</f>
        <v>18:37+</v>
      </c>
      <c r="F170" t="str">
        <f>IF('3.5 Format A'!I170="","",IF('3.5 Format A'!J170&lt;0,TEXT('3.5 Format A'!I170,"h:mm")&amp;"-",TEXT('3.5 Format A'!I170,"h:mm"&amp;"+")))</f>
        <v/>
      </c>
      <c r="H170" t="str">
        <f t="shared" si="2"/>
        <v>6:22+12:06-18:37+</v>
      </c>
    </row>
    <row r="171" spans="1:8" x14ac:dyDescent="0.2">
      <c r="A171" t="str">
        <f>'1. NOAA Data'!A171</f>
        <v>June</v>
      </c>
      <c r="B171">
        <f>'1. NOAA Data'!B171</f>
        <v>19</v>
      </c>
      <c r="C171" t="str">
        <f>IF('3.5 Format A'!C171="","",IF('3.5 Format A'!D171&lt;0,TEXT('3.5 Format A'!C171,"h:mm")&amp;"-",TEXT('3.5 Format A'!C171,"h:mm"&amp;"+")))</f>
        <v>0:27-</v>
      </c>
      <c r="D171" t="str">
        <f>IF('3.5 Format A'!E171="","",IF('3.5 Format A'!F171&lt;0,TEXT('3.5 Format A'!E171,"h:mm")&amp;"-",TEXT('3.5 Format A'!E171,"h:mm"&amp;"+")))</f>
        <v>7:08+</v>
      </c>
      <c r="E171" t="str">
        <f>IF('3.5 Format A'!G171="","",IF('3.5 Format A'!H171&lt;0,TEXT('3.5 Format A'!G171,"h:mm")&amp;"-",TEXT('3.5 Format A'!G171,"h:mm"&amp;"+")))</f>
        <v>12:52-</v>
      </c>
      <c r="F171" t="str">
        <f>IF('3.5 Format A'!I171="","",IF('3.5 Format A'!J171&lt;0,TEXT('3.5 Format A'!I171,"h:mm")&amp;"-",TEXT('3.5 Format A'!I171,"h:mm"&amp;"+")))</f>
        <v>19:24+</v>
      </c>
      <c r="H171" t="str">
        <f t="shared" si="2"/>
        <v>0:27-7:08+12:52-19:24+</v>
      </c>
    </row>
    <row r="172" spans="1:8" x14ac:dyDescent="0.2">
      <c r="A172" t="str">
        <f>'1. NOAA Data'!A172</f>
        <v>June</v>
      </c>
      <c r="B172">
        <f>'1. NOAA Data'!B172</f>
        <v>20</v>
      </c>
      <c r="C172" t="str">
        <f>IF('3.5 Format A'!C172="","",IF('3.5 Format A'!D172&lt;0,TEXT('3.5 Format A'!C172,"h:mm")&amp;"-",TEXT('3.5 Format A'!C172,"h:mm"&amp;"+")))</f>
        <v>1:12-</v>
      </c>
      <c r="D172" t="str">
        <f>IF('3.5 Format A'!E172="","",IF('3.5 Format A'!F172&lt;0,TEXT('3.5 Format A'!E172,"h:mm")&amp;"-",TEXT('3.5 Format A'!E172,"h:mm"&amp;"+")))</f>
        <v>7:53+</v>
      </c>
      <c r="E172" t="str">
        <f>IF('3.5 Format A'!G172="","",IF('3.5 Format A'!H172&lt;0,TEXT('3.5 Format A'!G172,"h:mm")&amp;"-",TEXT('3.5 Format A'!G172,"h:mm"&amp;"+")))</f>
        <v>13:37-</v>
      </c>
      <c r="F172" t="str">
        <f>IF('3.5 Format A'!I172="","",IF('3.5 Format A'!J172&lt;0,TEXT('3.5 Format A'!I172,"h:mm")&amp;"-",TEXT('3.5 Format A'!I172,"h:mm"&amp;"+")))</f>
        <v>20:10+</v>
      </c>
      <c r="H172" t="str">
        <f t="shared" si="2"/>
        <v>1:12-7:53+13:37-20:10+</v>
      </c>
    </row>
    <row r="173" spans="1:8" x14ac:dyDescent="0.2">
      <c r="A173" t="str">
        <f>'1. NOAA Data'!A173</f>
        <v>June</v>
      </c>
      <c r="B173">
        <f>'1. NOAA Data'!B173</f>
        <v>21</v>
      </c>
      <c r="C173" t="str">
        <f>IF('3.5 Format A'!C173="","",IF('3.5 Format A'!D173&lt;0,TEXT('3.5 Format A'!C173,"h:mm")&amp;"-",TEXT('3.5 Format A'!C173,"h:mm"&amp;"+")))</f>
        <v>1:58-</v>
      </c>
      <c r="D173" t="str">
        <f>IF('3.5 Format A'!E173="","",IF('3.5 Format A'!F173&lt;0,TEXT('3.5 Format A'!E173,"h:mm")&amp;"-",TEXT('3.5 Format A'!E173,"h:mm"&amp;"+")))</f>
        <v>8:39+</v>
      </c>
      <c r="E173" t="str">
        <f>IF('3.5 Format A'!G173="","",IF('3.5 Format A'!H173&lt;0,TEXT('3.5 Format A'!G173,"h:mm")&amp;"-",TEXT('3.5 Format A'!G173,"h:mm"&amp;"+")))</f>
        <v>14:22-</v>
      </c>
      <c r="F173" t="str">
        <f>IF('3.5 Format A'!I173="","",IF('3.5 Format A'!J173&lt;0,TEXT('3.5 Format A'!I173,"h:mm")&amp;"-",TEXT('3.5 Format A'!I173,"h:mm"&amp;"+")))</f>
        <v>20:57+</v>
      </c>
      <c r="H173" t="str">
        <f t="shared" si="2"/>
        <v>1:58-8:39+14:22-20:57+</v>
      </c>
    </row>
    <row r="174" spans="1:8" x14ac:dyDescent="0.2">
      <c r="A174" t="str">
        <f>'1. NOAA Data'!A174</f>
        <v>June</v>
      </c>
      <c r="B174">
        <f>'1. NOAA Data'!B174</f>
        <v>22</v>
      </c>
      <c r="C174" t="str">
        <f>IF('3.5 Format A'!C174="","",IF('3.5 Format A'!D174&lt;0,TEXT('3.5 Format A'!C174,"h:mm")&amp;"-",TEXT('3.5 Format A'!C174,"h:mm"&amp;"+")))</f>
        <v>2:44-</v>
      </c>
      <c r="D174" t="str">
        <f>IF('3.5 Format A'!E174="","",IF('3.5 Format A'!F174&lt;0,TEXT('3.5 Format A'!E174,"h:mm")&amp;"-",TEXT('3.5 Format A'!E174,"h:mm"&amp;"+")))</f>
        <v>9:25+</v>
      </c>
      <c r="E174" t="str">
        <f>IF('3.5 Format A'!G174="","",IF('3.5 Format A'!H174&lt;0,TEXT('3.5 Format A'!G174,"h:mm")&amp;"-",TEXT('3.5 Format A'!G174,"h:mm"&amp;"+")))</f>
        <v>15:08-</v>
      </c>
      <c r="F174" t="str">
        <f>IF('3.5 Format A'!I174="","",IF('3.5 Format A'!J174&lt;0,TEXT('3.5 Format A'!I174,"h:mm")&amp;"-",TEXT('3.5 Format A'!I174,"h:mm"&amp;"+")))</f>
        <v>21:45+</v>
      </c>
      <c r="H174" t="str">
        <f t="shared" si="2"/>
        <v>2:44-9:25+15:08-21:45+</v>
      </c>
    </row>
    <row r="175" spans="1:8" x14ac:dyDescent="0.2">
      <c r="A175" t="str">
        <f>'1. NOAA Data'!A175</f>
        <v>June</v>
      </c>
      <c r="B175">
        <f>'1. NOAA Data'!B175</f>
        <v>23</v>
      </c>
      <c r="C175" t="str">
        <f>IF('3.5 Format A'!C175="","",IF('3.5 Format A'!D175&lt;0,TEXT('3.5 Format A'!C175,"h:mm")&amp;"-",TEXT('3.5 Format A'!C175,"h:mm"&amp;"+")))</f>
        <v>3:31-</v>
      </c>
      <c r="D175" t="str">
        <f>IF('3.5 Format A'!E175="","",IF('3.5 Format A'!F175&lt;0,TEXT('3.5 Format A'!E175,"h:mm")&amp;"-",TEXT('3.5 Format A'!E175,"h:mm"&amp;"+")))</f>
        <v>10:12+</v>
      </c>
      <c r="E175" t="str">
        <f>IF('3.5 Format A'!G175="","",IF('3.5 Format A'!H175&lt;0,TEXT('3.5 Format A'!G175,"h:mm")&amp;"-",TEXT('3.5 Format A'!G175,"h:mm"&amp;"+")))</f>
        <v>15:56-</v>
      </c>
      <c r="F175" t="str">
        <f>IF('3.5 Format A'!I175="","",IF('3.5 Format A'!J175&lt;0,TEXT('3.5 Format A'!I175,"h:mm")&amp;"-",TEXT('3.5 Format A'!I175,"h:mm"&amp;"+")))</f>
        <v>22:35+</v>
      </c>
      <c r="H175" t="str">
        <f t="shared" si="2"/>
        <v>3:31-10:12+15:56-22:35+</v>
      </c>
    </row>
    <row r="176" spans="1:8" x14ac:dyDescent="0.2">
      <c r="A176" t="str">
        <f>'1. NOAA Data'!A176</f>
        <v>June</v>
      </c>
      <c r="B176">
        <f>'1. NOAA Data'!B176</f>
        <v>24</v>
      </c>
      <c r="C176" t="str">
        <f>IF('3.5 Format A'!C176="","",IF('3.5 Format A'!D176&lt;0,TEXT('3.5 Format A'!C176,"h:mm")&amp;"-",TEXT('3.5 Format A'!C176,"h:mm"&amp;"+")))</f>
        <v>4:20-</v>
      </c>
      <c r="D176" t="str">
        <f>IF('3.5 Format A'!E176="","",IF('3.5 Format A'!F176&lt;0,TEXT('3.5 Format A'!E176,"h:mm")&amp;"-",TEXT('3.5 Format A'!E176,"h:mm"&amp;"+")))</f>
        <v>11:01+</v>
      </c>
      <c r="E176" t="str">
        <f>IF('3.5 Format A'!G176="","",IF('3.5 Format A'!H176&lt;0,TEXT('3.5 Format A'!G176,"h:mm")&amp;"-",TEXT('3.5 Format A'!G176,"h:mm"&amp;"+")))</f>
        <v>16:46-</v>
      </c>
      <c r="F176" t="str">
        <f>IF('3.5 Format A'!I176="","",IF('3.5 Format A'!J176&lt;0,TEXT('3.5 Format A'!I176,"h:mm")&amp;"-",TEXT('3.5 Format A'!I176,"h:mm"&amp;"+")))</f>
        <v>23:26+</v>
      </c>
      <c r="H176" t="str">
        <f t="shared" si="2"/>
        <v>4:20-11:01+16:46-23:26+</v>
      </c>
    </row>
    <row r="177" spans="1:8" x14ac:dyDescent="0.2">
      <c r="A177" t="str">
        <f>'1. NOAA Data'!A177</f>
        <v>June</v>
      </c>
      <c r="B177">
        <f>'1. NOAA Data'!B177</f>
        <v>25</v>
      </c>
      <c r="C177" t="str">
        <f>IF('3.5 Format A'!C177="","",IF('3.5 Format A'!D177&lt;0,TEXT('3.5 Format A'!C177,"h:mm")&amp;"-",TEXT('3.5 Format A'!C177,"h:mm"&amp;"+")))</f>
        <v>5:11-</v>
      </c>
      <c r="D177" t="str">
        <f>IF('3.5 Format A'!E177="","",IF('3.5 Format A'!F177&lt;0,TEXT('3.5 Format A'!E177,"h:mm")&amp;"-",TEXT('3.5 Format A'!E177,"h:mm"&amp;"+")))</f>
        <v>11:51+</v>
      </c>
      <c r="E177" t="str">
        <f>IF('3.5 Format A'!G177="","",IF('3.5 Format A'!H177&lt;0,TEXT('3.5 Format A'!G177,"h:mm")&amp;"-",TEXT('3.5 Format A'!G177,"h:mm"&amp;"+")))</f>
        <v>17:36-</v>
      </c>
      <c r="F177" t="str">
        <f>IF('3.5 Format A'!I177="","",IF('3.5 Format A'!J177&lt;0,TEXT('3.5 Format A'!I177,"h:mm")&amp;"-",TEXT('3.5 Format A'!I177,"h:mm"&amp;"+")))</f>
        <v/>
      </c>
      <c r="H177" t="str">
        <f t="shared" si="2"/>
        <v>5:11-11:51+17:36-</v>
      </c>
    </row>
    <row r="178" spans="1:8" x14ac:dyDescent="0.2">
      <c r="A178" t="str">
        <f>'1. NOAA Data'!A178</f>
        <v>June</v>
      </c>
      <c r="B178">
        <f>'1. NOAA Data'!B178</f>
        <v>26</v>
      </c>
      <c r="C178" t="str">
        <f>IF('3.5 Format A'!C178="","",IF('3.5 Format A'!D178&lt;0,TEXT('3.5 Format A'!C178,"h:mm")&amp;"-",TEXT('3.5 Format A'!C178,"h:mm"&amp;"+")))</f>
        <v>0:18+</v>
      </c>
      <c r="D178" t="str">
        <f>IF('3.5 Format A'!E178="","",IF('3.5 Format A'!F178&lt;0,TEXT('3.5 Format A'!E178,"h:mm")&amp;"-",TEXT('3.5 Format A'!E178,"h:mm"&amp;"+")))</f>
        <v>6:02-</v>
      </c>
      <c r="E178" t="str">
        <f>IF('3.5 Format A'!G178="","",IF('3.5 Format A'!H178&lt;0,TEXT('3.5 Format A'!G178,"h:mm")&amp;"-",TEXT('3.5 Format A'!G178,"h:mm"&amp;"+")))</f>
        <v>12:39+</v>
      </c>
      <c r="F178" t="str">
        <f>IF('3.5 Format A'!I178="","",IF('3.5 Format A'!J178&lt;0,TEXT('3.5 Format A'!I178,"h:mm")&amp;"-",TEXT('3.5 Format A'!I178,"h:mm"&amp;"+")))</f>
        <v>18:25-</v>
      </c>
      <c r="H178" t="str">
        <f t="shared" si="2"/>
        <v>0:18+6:02-12:39+18:25-</v>
      </c>
    </row>
    <row r="179" spans="1:8" x14ac:dyDescent="0.2">
      <c r="A179" t="str">
        <f>'1. NOAA Data'!A179</f>
        <v>June</v>
      </c>
      <c r="B179">
        <f>'1. NOAA Data'!B179</f>
        <v>27</v>
      </c>
      <c r="C179" t="str">
        <f>IF('3.5 Format A'!C179="","",IF('3.5 Format A'!D179&lt;0,TEXT('3.5 Format A'!C179,"h:mm")&amp;"-",TEXT('3.5 Format A'!C179,"h:mm"&amp;"+")))</f>
        <v>1:08+</v>
      </c>
      <c r="D179" t="str">
        <f>IF('3.5 Format A'!E179="","",IF('3.5 Format A'!F179&lt;0,TEXT('3.5 Format A'!E179,"h:mm")&amp;"-",TEXT('3.5 Format A'!E179,"h:mm"&amp;"+")))</f>
        <v>6:53-</v>
      </c>
      <c r="E179" t="str">
        <f>IF('3.5 Format A'!G179="","",IF('3.5 Format A'!H179&lt;0,TEXT('3.5 Format A'!G179,"h:mm")&amp;"-",TEXT('3.5 Format A'!G179,"h:mm"&amp;"+")))</f>
        <v>13:27+</v>
      </c>
      <c r="F179" t="str">
        <f>IF('3.5 Format A'!I179="","",IF('3.5 Format A'!J179&lt;0,TEXT('3.5 Format A'!I179,"h:mm")&amp;"-",TEXT('3.5 Format A'!I179,"h:mm"&amp;"+")))</f>
        <v>19:15-</v>
      </c>
      <c r="H179" t="str">
        <f t="shared" si="2"/>
        <v>1:08+6:53-13:27+19:15-</v>
      </c>
    </row>
    <row r="180" spans="1:8" x14ac:dyDescent="0.2">
      <c r="A180" t="str">
        <f>'1. NOAA Data'!A180</f>
        <v>June</v>
      </c>
      <c r="B180">
        <f>'1. NOAA Data'!B180</f>
        <v>28</v>
      </c>
      <c r="C180" t="str">
        <f>IF('3.5 Format A'!C180="","",IF('3.5 Format A'!D180&lt;0,TEXT('3.5 Format A'!C180,"h:mm")&amp;"-",TEXT('3.5 Format A'!C180,"h:mm"&amp;"+")))</f>
        <v>1:57+</v>
      </c>
      <c r="D180" t="str">
        <f>IF('3.5 Format A'!E180="","",IF('3.5 Format A'!F180&lt;0,TEXT('3.5 Format A'!E180,"h:mm")&amp;"-",TEXT('3.5 Format A'!E180,"h:mm"&amp;"+")))</f>
        <v>7:42-</v>
      </c>
      <c r="E180" t="str">
        <f>IF('3.5 Format A'!G180="","",IF('3.5 Format A'!H180&lt;0,TEXT('3.5 Format A'!G180,"h:mm")&amp;"-",TEXT('3.5 Format A'!G180,"h:mm"&amp;"+")))</f>
        <v>14:13+</v>
      </c>
      <c r="F180" t="str">
        <f>IF('3.5 Format A'!I180="","",IF('3.5 Format A'!J180&lt;0,TEXT('3.5 Format A'!I180,"h:mm")&amp;"-",TEXT('3.5 Format A'!I180,"h:mm"&amp;"+")))</f>
        <v>20:02-</v>
      </c>
      <c r="H180" t="str">
        <f t="shared" si="2"/>
        <v>1:57+7:42-14:13+20:02-</v>
      </c>
    </row>
    <row r="181" spans="1:8" x14ac:dyDescent="0.2">
      <c r="A181" t="str">
        <f>'1. NOAA Data'!A181</f>
        <v>June</v>
      </c>
      <c r="B181">
        <f>'1. NOAA Data'!B181</f>
        <v>29</v>
      </c>
      <c r="C181" t="str">
        <f>IF('3.5 Format A'!C181="","",IF('3.5 Format A'!D181&lt;0,TEXT('3.5 Format A'!C181,"h:mm")&amp;"-",TEXT('3.5 Format A'!C181,"h:mm"&amp;"+")))</f>
        <v>2:44+</v>
      </c>
      <c r="D181" t="str">
        <f>IF('3.5 Format A'!E181="","",IF('3.5 Format A'!F181&lt;0,TEXT('3.5 Format A'!E181,"h:mm")&amp;"-",TEXT('3.5 Format A'!E181,"h:mm"&amp;"+")))</f>
        <v>8:30-</v>
      </c>
      <c r="E181" t="str">
        <f>IF('3.5 Format A'!G181="","",IF('3.5 Format A'!H181&lt;0,TEXT('3.5 Format A'!G181,"h:mm")&amp;"-",TEXT('3.5 Format A'!G181,"h:mm"&amp;"+")))</f>
        <v>14:58+</v>
      </c>
      <c r="F181" t="str">
        <f>IF('3.5 Format A'!I181="","",IF('3.5 Format A'!J181&lt;0,TEXT('3.5 Format A'!I181,"h:mm")&amp;"-",TEXT('3.5 Format A'!I181,"h:mm"&amp;"+")))</f>
        <v>20:49-</v>
      </c>
      <c r="H181" t="str">
        <f t="shared" si="2"/>
        <v>2:44+8:30-14:58+20:49-</v>
      </c>
    </row>
    <row r="182" spans="1:8" x14ac:dyDescent="0.2">
      <c r="A182" t="str">
        <f>'1. NOAA Data'!A182</f>
        <v>June</v>
      </c>
      <c r="B182">
        <f>'1. NOAA Data'!B182</f>
        <v>30</v>
      </c>
      <c r="C182" t="str">
        <f>IF('3.5 Format A'!C182="","",IF('3.5 Format A'!D182&lt;0,TEXT('3.5 Format A'!C182,"h:mm")&amp;"-",TEXT('3.5 Format A'!C182,"h:mm"&amp;"+")))</f>
        <v>3:30+</v>
      </c>
      <c r="D182" t="str">
        <f>IF('3.5 Format A'!E182="","",IF('3.5 Format A'!F182&lt;0,TEXT('3.5 Format A'!E182,"h:mm")&amp;"-",TEXT('3.5 Format A'!E182,"h:mm"&amp;"+")))</f>
        <v>9:16-</v>
      </c>
      <c r="E182" t="str">
        <f>IF('3.5 Format A'!G182="","",IF('3.5 Format A'!H182&lt;0,TEXT('3.5 Format A'!G182,"h:mm")&amp;"-",TEXT('3.5 Format A'!G182,"h:mm"&amp;"+")))</f>
        <v>15:42+</v>
      </c>
      <c r="F182" t="str">
        <f>IF('3.5 Format A'!I182="","",IF('3.5 Format A'!J182&lt;0,TEXT('3.5 Format A'!I182,"h:mm")&amp;"-",TEXT('3.5 Format A'!I182,"h:mm"&amp;"+")))</f>
        <v>21:36-</v>
      </c>
      <c r="H182" t="str">
        <f t="shared" si="2"/>
        <v>3:30+9:16-15:42+21:36-</v>
      </c>
    </row>
    <row r="183" spans="1:8" x14ac:dyDescent="0.2">
      <c r="A183" t="str">
        <f>'1. NOAA Data'!A183</f>
        <v>July</v>
      </c>
      <c r="B183">
        <f>'1. NOAA Data'!B183</f>
        <v>1</v>
      </c>
      <c r="C183" t="str">
        <f>IF('3.5 Format A'!C183="","",IF('3.5 Format A'!D183&lt;0,TEXT('3.5 Format A'!C183,"h:mm")&amp;"-",TEXT('3.5 Format A'!C183,"h:mm"&amp;"+")))</f>
        <v>4:15+</v>
      </c>
      <c r="D183" t="str">
        <f>IF('3.5 Format A'!E183="","",IF('3.5 Format A'!F183&lt;0,TEXT('3.5 Format A'!E183,"h:mm")&amp;"-",TEXT('3.5 Format A'!E183,"h:mm"&amp;"+")))</f>
        <v>10:02-</v>
      </c>
      <c r="E183" t="str">
        <f>IF('3.5 Format A'!G183="","",IF('3.5 Format A'!H183&lt;0,TEXT('3.5 Format A'!G183,"h:mm")&amp;"-",TEXT('3.5 Format A'!G183,"h:mm"&amp;"+")))</f>
        <v>16:27+</v>
      </c>
      <c r="F183" t="str">
        <f>IF('3.5 Format A'!I183="","",IF('3.5 Format A'!J183&lt;0,TEXT('3.5 Format A'!I183,"h:mm")&amp;"-",TEXT('3.5 Format A'!I183,"h:mm"&amp;"+")))</f>
        <v>22:22-</v>
      </c>
      <c r="H183" t="str">
        <f t="shared" si="2"/>
        <v>4:15+10:02-16:27+22:22-</v>
      </c>
    </row>
    <row r="184" spans="1:8" x14ac:dyDescent="0.2">
      <c r="A184" t="str">
        <f>'1. NOAA Data'!A184</f>
        <v>July</v>
      </c>
      <c r="B184">
        <f>'1. NOAA Data'!B184</f>
        <v>2</v>
      </c>
      <c r="C184" t="str">
        <f>IF('3.5 Format A'!C184="","",IF('3.5 Format A'!D184&lt;0,TEXT('3.5 Format A'!C184,"h:mm")&amp;"-",TEXT('3.5 Format A'!C184,"h:mm"&amp;"+")))</f>
        <v>5:00+</v>
      </c>
      <c r="D184" t="str">
        <f>IF('3.5 Format A'!E184="","",IF('3.5 Format A'!F184&lt;0,TEXT('3.5 Format A'!E184,"h:mm")&amp;"-",TEXT('3.5 Format A'!E184,"h:mm"&amp;"+")))</f>
        <v>10:48-</v>
      </c>
      <c r="E184" t="str">
        <f>IF('3.5 Format A'!G184="","",IF('3.5 Format A'!H184&lt;0,TEXT('3.5 Format A'!G184,"h:mm")&amp;"-",TEXT('3.5 Format A'!G184,"h:mm"&amp;"+")))</f>
        <v>17:12+</v>
      </c>
      <c r="F184" t="str">
        <f>IF('3.5 Format A'!I184="","",IF('3.5 Format A'!J184&lt;0,TEXT('3.5 Format A'!I184,"h:mm")&amp;"-",TEXT('3.5 Format A'!I184,"h:mm"&amp;"+")))</f>
        <v>23:09-</v>
      </c>
      <c r="H184" t="str">
        <f t="shared" si="2"/>
        <v>5:00+10:48-17:12+23:09-</v>
      </c>
    </row>
    <row r="185" spans="1:8" x14ac:dyDescent="0.2">
      <c r="A185" t="str">
        <f>'1. NOAA Data'!A185</f>
        <v>July</v>
      </c>
      <c r="B185">
        <f>'1. NOAA Data'!B185</f>
        <v>3</v>
      </c>
      <c r="C185" t="str">
        <f>IF('3.5 Format A'!C185="","",IF('3.5 Format A'!D185&lt;0,TEXT('3.5 Format A'!C185,"h:mm")&amp;"-",TEXT('3.5 Format A'!C185,"h:mm"&amp;"+")))</f>
        <v>5:46+</v>
      </c>
      <c r="D185" t="str">
        <f>IF('3.5 Format A'!E185="","",IF('3.5 Format A'!F185&lt;0,TEXT('3.5 Format A'!E185,"h:mm")&amp;"-",TEXT('3.5 Format A'!E185,"h:mm"&amp;"+")))</f>
        <v>11:35-</v>
      </c>
      <c r="E185" t="str">
        <f>IF('3.5 Format A'!G185="","",IF('3.5 Format A'!H185&lt;0,TEXT('3.5 Format A'!G185,"h:mm")&amp;"-",TEXT('3.5 Format A'!G185,"h:mm"&amp;"+")))</f>
        <v>18:00+</v>
      </c>
      <c r="F185" t="str">
        <f>IF('3.5 Format A'!I185="","",IF('3.5 Format A'!J185&lt;0,TEXT('3.5 Format A'!I185,"h:mm")&amp;"-",TEXT('3.5 Format A'!I185,"h:mm"&amp;"+")))</f>
        <v>23:57-</v>
      </c>
      <c r="H185" t="str">
        <f t="shared" si="2"/>
        <v>5:46+11:35-18:00+23:57-</v>
      </c>
    </row>
    <row r="186" spans="1:8" x14ac:dyDescent="0.2">
      <c r="A186" t="str">
        <f>'1. NOAA Data'!A186</f>
        <v>July</v>
      </c>
      <c r="B186">
        <f>'1. NOAA Data'!B186</f>
        <v>4</v>
      </c>
      <c r="C186" t="str">
        <f>IF('3.5 Format A'!C186="","",IF('3.5 Format A'!D186&lt;0,TEXT('3.5 Format A'!C186,"h:mm")&amp;"-",TEXT('3.5 Format A'!C186,"h:mm"&amp;"+")))</f>
        <v>6:33+</v>
      </c>
      <c r="D186" t="str">
        <f>IF('3.5 Format A'!E186="","",IF('3.5 Format A'!F186&lt;0,TEXT('3.5 Format A'!E186,"h:mm")&amp;"-",TEXT('3.5 Format A'!E186,"h:mm"&amp;"+")))</f>
        <v>12:23-</v>
      </c>
      <c r="E186" t="str">
        <f>IF('3.5 Format A'!G186="","",IF('3.5 Format A'!H186&lt;0,TEXT('3.5 Format A'!G186,"h:mm")&amp;"-",TEXT('3.5 Format A'!G186,"h:mm"&amp;"+")))</f>
        <v>18:49+</v>
      </c>
      <c r="F186" t="str">
        <f>IF('3.5 Format A'!I186="","",IF('3.5 Format A'!J186&lt;0,TEXT('3.5 Format A'!I186,"h:mm")&amp;"-",TEXT('3.5 Format A'!I186,"h:mm"&amp;"+")))</f>
        <v/>
      </c>
      <c r="H186" t="str">
        <f t="shared" si="2"/>
        <v>6:33+12:23-18:49+</v>
      </c>
    </row>
    <row r="187" spans="1:8" x14ac:dyDescent="0.2">
      <c r="A187" t="str">
        <f>'1. NOAA Data'!A187</f>
        <v>July</v>
      </c>
      <c r="B187">
        <f>'1. NOAA Data'!B187</f>
        <v>5</v>
      </c>
      <c r="C187" t="str">
        <f>IF('3.5 Format A'!C187="","",IF('3.5 Format A'!D187&lt;0,TEXT('3.5 Format A'!C187,"h:mm")&amp;"-",TEXT('3.5 Format A'!C187,"h:mm"&amp;"+")))</f>
        <v>0:47-</v>
      </c>
      <c r="D187" t="str">
        <f>IF('3.5 Format A'!E187="","",IF('3.5 Format A'!F187&lt;0,TEXT('3.5 Format A'!E187,"h:mm")&amp;"-",TEXT('3.5 Format A'!E187,"h:mm"&amp;"+")))</f>
        <v>7:22+</v>
      </c>
      <c r="E187" t="str">
        <f>IF('3.5 Format A'!G187="","",IF('3.5 Format A'!H187&lt;0,TEXT('3.5 Format A'!G187,"h:mm")&amp;"-",TEXT('3.5 Format A'!G187,"h:mm"&amp;"+")))</f>
        <v>13:13-</v>
      </c>
      <c r="F187" t="str">
        <f>IF('3.5 Format A'!I187="","",IF('3.5 Format A'!J187&lt;0,TEXT('3.5 Format A'!I187,"h:mm")&amp;"-",TEXT('3.5 Format A'!I187,"h:mm"&amp;"+")))</f>
        <v>19:41+</v>
      </c>
      <c r="H187" t="str">
        <f t="shared" si="2"/>
        <v>0:47-7:22+13:13-19:41+</v>
      </c>
    </row>
    <row r="188" spans="1:8" x14ac:dyDescent="0.2">
      <c r="A188" t="str">
        <f>'1. NOAA Data'!A188</f>
        <v>July</v>
      </c>
      <c r="B188">
        <f>'1. NOAA Data'!B188</f>
        <v>6</v>
      </c>
      <c r="C188" t="str">
        <f>IF('3.5 Format A'!C188="","",IF('3.5 Format A'!D188&lt;0,TEXT('3.5 Format A'!C188,"h:mm")&amp;"-",TEXT('3.5 Format A'!C188,"h:mm"&amp;"+")))</f>
        <v>1:39-</v>
      </c>
      <c r="D188" t="str">
        <f>IF('3.5 Format A'!E188="","",IF('3.5 Format A'!F188&lt;0,TEXT('3.5 Format A'!E188,"h:mm")&amp;"-",TEXT('3.5 Format A'!E188,"h:mm"&amp;"+")))</f>
        <v>8:13+</v>
      </c>
      <c r="E188" t="str">
        <f>IF('3.5 Format A'!G188="","",IF('3.5 Format A'!H188&lt;0,TEXT('3.5 Format A'!G188,"h:mm")&amp;"-",TEXT('3.5 Format A'!G188,"h:mm"&amp;"+")))</f>
        <v>14:06-</v>
      </c>
      <c r="F188" t="str">
        <f>IF('3.5 Format A'!I188="","",IF('3.5 Format A'!J188&lt;0,TEXT('3.5 Format A'!I188,"h:mm")&amp;"-",TEXT('3.5 Format A'!I188,"h:mm"&amp;"+")))</f>
        <v>20:38+</v>
      </c>
      <c r="H188" t="str">
        <f t="shared" si="2"/>
        <v>1:39-8:13+14:06-20:38+</v>
      </c>
    </row>
    <row r="189" spans="1:8" x14ac:dyDescent="0.2">
      <c r="A189" t="str">
        <f>'1. NOAA Data'!A189</f>
        <v>July</v>
      </c>
      <c r="B189">
        <f>'1. NOAA Data'!B189</f>
        <v>7</v>
      </c>
      <c r="C189" t="str">
        <f>IF('3.5 Format A'!C189="","",IF('3.5 Format A'!D189&lt;0,TEXT('3.5 Format A'!C189,"h:mm")&amp;"-",TEXT('3.5 Format A'!C189,"h:mm"&amp;"+")))</f>
        <v>2:34-</v>
      </c>
      <c r="D189" t="str">
        <f>IF('3.5 Format A'!E189="","",IF('3.5 Format A'!F189&lt;0,TEXT('3.5 Format A'!E189,"h:mm")&amp;"-",TEXT('3.5 Format A'!E189,"h:mm"&amp;"+")))</f>
        <v>9:09+</v>
      </c>
      <c r="E189" t="str">
        <f>IF('3.5 Format A'!G189="","",IF('3.5 Format A'!H189&lt;0,TEXT('3.5 Format A'!G189,"h:mm")&amp;"-",TEXT('3.5 Format A'!G189,"h:mm"&amp;"+")))</f>
        <v>15:02-</v>
      </c>
      <c r="F189" t="str">
        <f>IF('3.5 Format A'!I189="","",IF('3.5 Format A'!J189&lt;0,TEXT('3.5 Format A'!I189,"h:mm")&amp;"-",TEXT('3.5 Format A'!I189,"h:mm"&amp;"+")))</f>
        <v>21:38+</v>
      </c>
      <c r="H189" t="str">
        <f t="shared" si="2"/>
        <v>2:34-9:09+15:02-21:38+</v>
      </c>
    </row>
    <row r="190" spans="1:8" x14ac:dyDescent="0.2">
      <c r="A190" t="str">
        <f>'1. NOAA Data'!A190</f>
        <v>July</v>
      </c>
      <c r="B190">
        <f>'1. NOAA Data'!B190</f>
        <v>8</v>
      </c>
      <c r="C190" t="str">
        <f>IF('3.5 Format A'!C190="","",IF('3.5 Format A'!D190&lt;0,TEXT('3.5 Format A'!C190,"h:mm")&amp;"-",TEXT('3.5 Format A'!C190,"h:mm"&amp;"+")))</f>
        <v>3:33-</v>
      </c>
      <c r="D190" t="str">
        <f>IF('3.5 Format A'!E190="","",IF('3.5 Format A'!F190&lt;0,TEXT('3.5 Format A'!E190,"h:mm")&amp;"-",TEXT('3.5 Format A'!E190,"h:mm"&amp;"+")))</f>
        <v>10:07+</v>
      </c>
      <c r="E190" t="str">
        <f>IF('3.5 Format A'!G190="","",IF('3.5 Format A'!H190&lt;0,TEXT('3.5 Format A'!G190,"h:mm")&amp;"-",TEXT('3.5 Format A'!G190,"h:mm"&amp;"+")))</f>
        <v>16:02-</v>
      </c>
      <c r="F190" t="str">
        <f>IF('3.5 Format A'!I190="","",IF('3.5 Format A'!J190&lt;0,TEXT('3.5 Format A'!I190,"h:mm")&amp;"-",TEXT('3.5 Format A'!I190,"h:mm"&amp;"+")))</f>
        <v>22:41+</v>
      </c>
      <c r="H190" t="str">
        <f t="shared" si="2"/>
        <v>3:33-10:07+16:02-22:41+</v>
      </c>
    </row>
    <row r="191" spans="1:8" x14ac:dyDescent="0.2">
      <c r="A191" t="str">
        <f>'1. NOAA Data'!A191</f>
        <v>July</v>
      </c>
      <c r="B191">
        <f>'1. NOAA Data'!B191</f>
        <v>9</v>
      </c>
      <c r="C191" t="str">
        <f>IF('3.5 Format A'!C191="","",IF('3.5 Format A'!D191&lt;0,TEXT('3.5 Format A'!C191,"h:mm")&amp;"-",TEXT('3.5 Format A'!C191,"h:mm"&amp;"+")))</f>
        <v>4:34-</v>
      </c>
      <c r="D191" t="str">
        <f>IF('3.5 Format A'!E191="","",IF('3.5 Format A'!F191&lt;0,TEXT('3.5 Format A'!E191,"h:mm")&amp;"-",TEXT('3.5 Format A'!E191,"h:mm"&amp;"+")))</f>
        <v>11:09+</v>
      </c>
      <c r="E191" t="str">
        <f>IF('3.5 Format A'!G191="","",IF('3.5 Format A'!H191&lt;0,TEXT('3.5 Format A'!G191,"h:mm")&amp;"-",TEXT('3.5 Format A'!G191,"h:mm"&amp;"+")))</f>
        <v>17:04-</v>
      </c>
      <c r="F191" t="str">
        <f>IF('3.5 Format A'!I191="","",IF('3.5 Format A'!J191&lt;0,TEXT('3.5 Format A'!I191,"h:mm")&amp;"-",TEXT('3.5 Format A'!I191,"h:mm"&amp;"+")))</f>
        <v>23:47+</v>
      </c>
      <c r="H191" t="str">
        <f t="shared" si="2"/>
        <v>4:34-11:09+17:04-23:47+</v>
      </c>
    </row>
    <row r="192" spans="1:8" x14ac:dyDescent="0.2">
      <c r="A192" t="str">
        <f>'1. NOAA Data'!A192</f>
        <v>July</v>
      </c>
      <c r="B192">
        <f>'1. NOAA Data'!B192</f>
        <v>10</v>
      </c>
      <c r="C192" t="str">
        <f>IF('3.5 Format A'!C192="","",IF('3.5 Format A'!D192&lt;0,TEXT('3.5 Format A'!C192,"h:mm")&amp;"-",TEXT('3.5 Format A'!C192,"h:mm"&amp;"+")))</f>
        <v>5:37-</v>
      </c>
      <c r="D192" t="str">
        <f>IF('3.5 Format A'!E192="","",IF('3.5 Format A'!F192&lt;0,TEXT('3.5 Format A'!E192,"h:mm")&amp;"-",TEXT('3.5 Format A'!E192,"h:mm"&amp;"+")))</f>
        <v>12:12+</v>
      </c>
      <c r="E192" t="str">
        <f>IF('3.5 Format A'!G192="","",IF('3.5 Format A'!H192&lt;0,TEXT('3.5 Format A'!G192,"h:mm")&amp;"-",TEXT('3.5 Format A'!G192,"h:mm"&amp;"+")))</f>
        <v>18:06-</v>
      </c>
      <c r="F192" t="str">
        <f>IF('3.5 Format A'!I192="","",IF('3.5 Format A'!J192&lt;0,TEXT('3.5 Format A'!I192,"h:mm")&amp;"-",TEXT('3.5 Format A'!I192,"h:mm"&amp;"+")))</f>
        <v/>
      </c>
      <c r="H192" t="str">
        <f t="shared" si="2"/>
        <v>5:37-12:12+18:06-</v>
      </c>
    </row>
    <row r="193" spans="1:8" x14ac:dyDescent="0.2">
      <c r="A193" t="str">
        <f>'1. NOAA Data'!A193</f>
        <v>July</v>
      </c>
      <c r="B193">
        <f>'1. NOAA Data'!B193</f>
        <v>11</v>
      </c>
      <c r="C193" t="str">
        <f>IF('3.5 Format A'!C193="","",IF('3.5 Format A'!D193&lt;0,TEXT('3.5 Format A'!C193,"h:mm")&amp;"-",TEXT('3.5 Format A'!C193,"h:mm"&amp;"+")))</f>
        <v>0:51+</v>
      </c>
      <c r="D193" t="str">
        <f>IF('3.5 Format A'!E193="","",IF('3.5 Format A'!F193&lt;0,TEXT('3.5 Format A'!E193,"h:mm")&amp;"-",TEXT('3.5 Format A'!E193,"h:mm"&amp;"+")))</f>
        <v>6:39-</v>
      </c>
      <c r="E193" t="str">
        <f>IF('3.5 Format A'!G193="","",IF('3.5 Format A'!H193&lt;0,TEXT('3.5 Format A'!G193,"h:mm")&amp;"-",TEXT('3.5 Format A'!G193,"h:mm"&amp;"+")))</f>
        <v>13:13+</v>
      </c>
      <c r="F193" t="str">
        <f>IF('3.5 Format A'!I193="","",IF('3.5 Format A'!J193&lt;0,TEXT('3.5 Format A'!I193,"h:mm")&amp;"-",TEXT('3.5 Format A'!I193,"h:mm"&amp;"+")))</f>
        <v>19:07-</v>
      </c>
      <c r="H193" t="str">
        <f t="shared" si="2"/>
        <v>0:51+6:39-13:13+19:07-</v>
      </c>
    </row>
    <row r="194" spans="1:8" x14ac:dyDescent="0.2">
      <c r="A194" t="str">
        <f>'1. NOAA Data'!A194</f>
        <v>July</v>
      </c>
      <c r="B194">
        <f>'1. NOAA Data'!B194</f>
        <v>12</v>
      </c>
      <c r="C194" t="str">
        <f>IF('3.5 Format A'!C194="","",IF('3.5 Format A'!D194&lt;0,TEXT('3.5 Format A'!C194,"h:mm")&amp;"-",TEXT('3.5 Format A'!C194,"h:mm"&amp;"+")))</f>
        <v>1:52+</v>
      </c>
      <c r="D194" t="str">
        <f>IF('3.5 Format A'!E194="","",IF('3.5 Format A'!F194&lt;0,TEXT('3.5 Format A'!E194,"h:mm")&amp;"-",TEXT('3.5 Format A'!E194,"h:mm"&amp;"+")))</f>
        <v>7:38-</v>
      </c>
      <c r="E194" t="str">
        <f>IF('3.5 Format A'!G194="","",IF('3.5 Format A'!H194&lt;0,TEXT('3.5 Format A'!G194,"h:mm")&amp;"-",TEXT('3.5 Format A'!G194,"h:mm"&amp;"+")))</f>
        <v>14:11+</v>
      </c>
      <c r="F194" t="str">
        <f>IF('3.5 Format A'!I194="","",IF('3.5 Format A'!J194&lt;0,TEXT('3.5 Format A'!I194,"h:mm")&amp;"-",TEXT('3.5 Format A'!I194,"h:mm"&amp;"+")))</f>
        <v>20:05-</v>
      </c>
      <c r="H194" t="str">
        <f t="shared" ref="H194:H257" si="3">C194 &amp; D194 &amp; E194 &amp; F194</f>
        <v>1:52+7:38-14:11+20:05-</v>
      </c>
    </row>
    <row r="195" spans="1:8" x14ac:dyDescent="0.2">
      <c r="A195" t="str">
        <f>'1. NOAA Data'!A195</f>
        <v>July</v>
      </c>
      <c r="B195">
        <f>'1. NOAA Data'!B195</f>
        <v>13</v>
      </c>
      <c r="C195" t="str">
        <f>IF('3.5 Format A'!C195="","",IF('3.5 Format A'!D195&lt;0,TEXT('3.5 Format A'!C195,"h:mm")&amp;"-",TEXT('3.5 Format A'!C195,"h:mm"&amp;"+")))</f>
        <v>2:48+</v>
      </c>
      <c r="D195" t="str">
        <f>IF('3.5 Format A'!E195="","",IF('3.5 Format A'!F195&lt;0,TEXT('3.5 Format A'!E195,"h:mm")&amp;"-",TEXT('3.5 Format A'!E195,"h:mm"&amp;"+")))</f>
        <v>8:34-</v>
      </c>
      <c r="E195" t="str">
        <f>IF('3.5 Format A'!G195="","",IF('3.5 Format A'!H195&lt;0,TEXT('3.5 Format A'!G195,"h:mm")&amp;"-",TEXT('3.5 Format A'!G195,"h:mm"&amp;"+")))</f>
        <v>15:06+</v>
      </c>
      <c r="F195" t="str">
        <f>IF('3.5 Format A'!I195="","",IF('3.5 Format A'!J195&lt;0,TEXT('3.5 Format A'!I195,"h:mm")&amp;"-",TEXT('3.5 Format A'!I195,"h:mm"&amp;"+")))</f>
        <v>20:58-</v>
      </c>
      <c r="H195" t="str">
        <f t="shared" si="3"/>
        <v>2:48+8:34-15:06+20:58-</v>
      </c>
    </row>
    <row r="196" spans="1:8" x14ac:dyDescent="0.2">
      <c r="A196" t="str">
        <f>'1. NOAA Data'!A196</f>
        <v>July</v>
      </c>
      <c r="B196">
        <f>'1. NOAA Data'!B196</f>
        <v>14</v>
      </c>
      <c r="C196" t="str">
        <f>IF('3.5 Format A'!C196="","",IF('3.5 Format A'!D196&lt;0,TEXT('3.5 Format A'!C196,"h:mm")&amp;"-",TEXT('3.5 Format A'!C196,"h:mm"&amp;"+")))</f>
        <v>3:40+</v>
      </c>
      <c r="D196" t="str">
        <f>IF('3.5 Format A'!E196="","",IF('3.5 Format A'!F196&lt;0,TEXT('3.5 Format A'!E196,"h:mm")&amp;"-",TEXT('3.5 Format A'!E196,"h:mm"&amp;"+")))</f>
        <v>9:25-</v>
      </c>
      <c r="E196" t="str">
        <f>IF('3.5 Format A'!G196="","",IF('3.5 Format A'!H196&lt;0,TEXT('3.5 Format A'!G196,"h:mm")&amp;"-",TEXT('3.5 Format A'!G196,"h:mm"&amp;"+")))</f>
        <v>15:56+</v>
      </c>
      <c r="F196" t="str">
        <f>IF('3.5 Format A'!I196="","",IF('3.5 Format A'!J196&lt;0,TEXT('3.5 Format A'!I196,"h:mm")&amp;"-",TEXT('3.5 Format A'!I196,"h:mm"&amp;"+")))</f>
        <v>21:48-</v>
      </c>
      <c r="H196" t="str">
        <f t="shared" si="3"/>
        <v>3:40+9:25-15:56+21:48-</v>
      </c>
    </row>
    <row r="197" spans="1:8" x14ac:dyDescent="0.2">
      <c r="A197" t="str">
        <f>'1. NOAA Data'!A197</f>
        <v>July</v>
      </c>
      <c r="B197">
        <f>'1. NOAA Data'!B197</f>
        <v>15</v>
      </c>
      <c r="C197" t="str">
        <f>IF('3.5 Format A'!C197="","",IF('3.5 Format A'!D197&lt;0,TEXT('3.5 Format A'!C197,"h:mm")&amp;"-",TEXT('3.5 Format A'!C197,"h:mm"&amp;"+")))</f>
        <v>4:28+</v>
      </c>
      <c r="D197" t="str">
        <f>IF('3.5 Format A'!E197="","",IF('3.5 Format A'!F197&lt;0,TEXT('3.5 Format A'!E197,"h:mm")&amp;"-",TEXT('3.5 Format A'!E197,"h:mm"&amp;"+")))</f>
        <v>10:13-</v>
      </c>
      <c r="E197" t="str">
        <f>IF('3.5 Format A'!G197="","",IF('3.5 Format A'!H197&lt;0,TEXT('3.5 Format A'!G197,"h:mm")&amp;"-",TEXT('3.5 Format A'!G197,"h:mm"&amp;"+")))</f>
        <v>16:43+</v>
      </c>
      <c r="F197" t="str">
        <f>IF('3.5 Format A'!I197="","",IF('3.5 Format A'!J197&lt;0,TEXT('3.5 Format A'!I197,"h:mm")&amp;"-",TEXT('3.5 Format A'!I197,"h:mm"&amp;"+")))</f>
        <v>22:35-</v>
      </c>
      <c r="H197" t="str">
        <f t="shared" si="3"/>
        <v>4:28+10:13-16:43+22:35-</v>
      </c>
    </row>
    <row r="198" spans="1:8" x14ac:dyDescent="0.2">
      <c r="A198" t="str">
        <f>'1. NOAA Data'!A198</f>
        <v>July</v>
      </c>
      <c r="B198">
        <f>'1. NOAA Data'!B198</f>
        <v>16</v>
      </c>
      <c r="C198" t="str">
        <f>IF('3.5 Format A'!C198="","",IF('3.5 Format A'!D198&lt;0,TEXT('3.5 Format A'!C198,"h:mm")&amp;"-",TEXT('3.5 Format A'!C198,"h:mm"&amp;"+")))</f>
        <v>5:13+</v>
      </c>
      <c r="D198" t="str">
        <f>IF('3.5 Format A'!E198="","",IF('3.5 Format A'!F198&lt;0,TEXT('3.5 Format A'!E198,"h:mm")&amp;"-",TEXT('3.5 Format A'!E198,"h:mm"&amp;"+")))</f>
        <v>10:58-</v>
      </c>
      <c r="E198" t="str">
        <f>IF('3.5 Format A'!G198="","",IF('3.5 Format A'!H198&lt;0,TEXT('3.5 Format A'!G198,"h:mm")&amp;"-",TEXT('3.5 Format A'!G198,"h:mm"&amp;"+")))</f>
        <v>17:28+</v>
      </c>
      <c r="F198" t="str">
        <f>IF('3.5 Format A'!I198="","",IF('3.5 Format A'!J198&lt;0,TEXT('3.5 Format A'!I198,"h:mm")&amp;"-",TEXT('3.5 Format A'!I198,"h:mm"&amp;"+")))</f>
        <v>23:20-</v>
      </c>
      <c r="H198" t="str">
        <f t="shared" si="3"/>
        <v>5:13+10:58-17:28+23:20-</v>
      </c>
    </row>
    <row r="199" spans="1:8" x14ac:dyDescent="0.2">
      <c r="A199" t="str">
        <f>'1. NOAA Data'!A199</f>
        <v>July</v>
      </c>
      <c r="B199">
        <f>'1. NOAA Data'!B199</f>
        <v>17</v>
      </c>
      <c r="C199" t="str">
        <f>IF('3.5 Format A'!C199="","",IF('3.5 Format A'!D199&lt;0,TEXT('3.5 Format A'!C199,"h:mm")&amp;"-",TEXT('3.5 Format A'!C199,"h:mm"&amp;"+")))</f>
        <v>5:56+</v>
      </c>
      <c r="D199" t="str">
        <f>IF('3.5 Format A'!E199="","",IF('3.5 Format A'!F199&lt;0,TEXT('3.5 Format A'!E199,"h:mm")&amp;"-",TEXT('3.5 Format A'!E199,"h:mm"&amp;"+")))</f>
        <v>11:42-</v>
      </c>
      <c r="E199" t="str">
        <f>IF('3.5 Format A'!G199="","",IF('3.5 Format A'!H199&lt;0,TEXT('3.5 Format A'!G199,"h:mm")&amp;"-",TEXT('3.5 Format A'!G199,"h:mm"&amp;"+")))</f>
        <v>18:11+</v>
      </c>
      <c r="F199" t="str">
        <f>IF('3.5 Format A'!I199="","",IF('3.5 Format A'!J199&lt;0,TEXT('3.5 Format A'!I199,"h:mm")&amp;"-",TEXT('3.5 Format A'!I199,"h:mm"&amp;"+")))</f>
        <v/>
      </c>
      <c r="H199" t="str">
        <f t="shared" si="3"/>
        <v>5:56+11:42-18:11+</v>
      </c>
    </row>
    <row r="200" spans="1:8" x14ac:dyDescent="0.2">
      <c r="A200" t="str">
        <f>'1. NOAA Data'!A200</f>
        <v>July</v>
      </c>
      <c r="B200">
        <f>'1. NOAA Data'!B200</f>
        <v>18</v>
      </c>
      <c r="C200" t="str">
        <f>IF('3.5 Format A'!C200="","",IF('3.5 Format A'!D200&lt;0,TEXT('3.5 Format A'!C200,"h:mm")&amp;"-",TEXT('3.5 Format A'!C200,"h:mm"&amp;"+")))</f>
        <v>0:03-</v>
      </c>
      <c r="D200" t="str">
        <f>IF('3.5 Format A'!E200="","",IF('3.5 Format A'!F200&lt;0,TEXT('3.5 Format A'!E200,"h:mm")&amp;"-",TEXT('3.5 Format A'!E200,"h:mm"&amp;"+")))</f>
        <v>6:38+</v>
      </c>
      <c r="E200" t="str">
        <f>IF('3.5 Format A'!G200="","",IF('3.5 Format A'!H200&lt;0,TEXT('3.5 Format A'!G200,"h:mm")&amp;"-",TEXT('3.5 Format A'!G200,"h:mm"&amp;"+")))</f>
        <v>12:24-</v>
      </c>
      <c r="F200" t="str">
        <f>IF('3.5 Format A'!I200="","",IF('3.5 Format A'!J200&lt;0,TEXT('3.5 Format A'!I200,"h:mm")&amp;"-",TEXT('3.5 Format A'!I200,"h:mm"&amp;"+")))</f>
        <v>18:52+</v>
      </c>
      <c r="H200" t="str">
        <f t="shared" si="3"/>
        <v>0:03-6:38+12:24-18:52+</v>
      </c>
    </row>
    <row r="201" spans="1:8" x14ac:dyDescent="0.2">
      <c r="A201" t="str">
        <f>'1. NOAA Data'!A201</f>
        <v>July</v>
      </c>
      <c r="B201">
        <f>'1. NOAA Data'!B201</f>
        <v>19</v>
      </c>
      <c r="C201" t="str">
        <f>IF('3.5 Format A'!C201="","",IF('3.5 Format A'!D201&lt;0,TEXT('3.5 Format A'!C201,"h:mm")&amp;"-",TEXT('3.5 Format A'!C201,"h:mm"&amp;"+")))</f>
        <v>0:45-</v>
      </c>
      <c r="D201" t="str">
        <f>IF('3.5 Format A'!E201="","",IF('3.5 Format A'!F201&lt;0,TEXT('3.5 Format A'!E201,"h:mm")&amp;"-",TEXT('3.5 Format A'!E201,"h:mm"&amp;"+")))</f>
        <v>7:18+</v>
      </c>
      <c r="E201" t="str">
        <f>IF('3.5 Format A'!G201="","",IF('3.5 Format A'!H201&lt;0,TEXT('3.5 Format A'!G201,"h:mm")&amp;"-",TEXT('3.5 Format A'!G201,"h:mm"&amp;"+")))</f>
        <v>13:05-</v>
      </c>
      <c r="F201" t="str">
        <f>IF('3.5 Format A'!I201="","",IF('3.5 Format A'!J201&lt;0,TEXT('3.5 Format A'!I201,"h:mm")&amp;"-",TEXT('3.5 Format A'!I201,"h:mm"&amp;"+")))</f>
        <v>19:34+</v>
      </c>
      <c r="H201" t="str">
        <f t="shared" si="3"/>
        <v>0:45-7:18+13:05-19:34+</v>
      </c>
    </row>
    <row r="202" spans="1:8" x14ac:dyDescent="0.2">
      <c r="A202" t="str">
        <f>'1. NOAA Data'!A202</f>
        <v>July</v>
      </c>
      <c r="B202">
        <f>'1. NOAA Data'!B202</f>
        <v>20</v>
      </c>
      <c r="C202" t="str">
        <f>IF('3.5 Format A'!C202="","",IF('3.5 Format A'!D202&lt;0,TEXT('3.5 Format A'!C202,"h:mm")&amp;"-",TEXT('3.5 Format A'!C202,"h:mm"&amp;"+")))</f>
        <v>1:27-</v>
      </c>
      <c r="D202" t="str">
        <f>IF('3.5 Format A'!E202="","",IF('3.5 Format A'!F202&lt;0,TEXT('3.5 Format A'!E202,"h:mm")&amp;"-",TEXT('3.5 Format A'!E202,"h:mm"&amp;"+")))</f>
        <v>7:59+</v>
      </c>
      <c r="E202" t="str">
        <f>IF('3.5 Format A'!G202="","",IF('3.5 Format A'!H202&lt;0,TEXT('3.5 Format A'!G202,"h:mm")&amp;"-",TEXT('3.5 Format A'!G202,"h:mm"&amp;"+")))</f>
        <v>13:47-</v>
      </c>
      <c r="F202" t="str">
        <f>IF('3.5 Format A'!I202="","",IF('3.5 Format A'!J202&lt;0,TEXT('3.5 Format A'!I202,"h:mm")&amp;"-",TEXT('3.5 Format A'!I202,"h:mm"&amp;"+")))</f>
        <v>20:16+</v>
      </c>
      <c r="H202" t="str">
        <f t="shared" si="3"/>
        <v>1:27-7:59+13:47-20:16+</v>
      </c>
    </row>
    <row r="203" spans="1:8" x14ac:dyDescent="0.2">
      <c r="A203" t="str">
        <f>'1. NOAA Data'!A203</f>
        <v>July</v>
      </c>
      <c r="B203">
        <f>'1. NOAA Data'!B203</f>
        <v>21</v>
      </c>
      <c r="C203" t="str">
        <f>IF('3.5 Format A'!C203="","",IF('3.5 Format A'!D203&lt;0,TEXT('3.5 Format A'!C203,"h:mm")&amp;"-",TEXT('3.5 Format A'!C203,"h:mm"&amp;"+")))</f>
        <v>2:09-</v>
      </c>
      <c r="D203" t="str">
        <f>IF('3.5 Format A'!E203="","",IF('3.5 Format A'!F203&lt;0,TEXT('3.5 Format A'!E203,"h:mm")&amp;"-",TEXT('3.5 Format A'!E203,"h:mm"&amp;"+")))</f>
        <v>8:40+</v>
      </c>
      <c r="E203" t="str">
        <f>IF('3.5 Format A'!G203="","",IF('3.5 Format A'!H203&lt;0,TEXT('3.5 Format A'!G203,"h:mm")&amp;"-",TEXT('3.5 Format A'!G203,"h:mm"&amp;"+")))</f>
        <v>14:30-</v>
      </c>
      <c r="F203" t="str">
        <f>IF('3.5 Format A'!I203="","",IF('3.5 Format A'!J203&lt;0,TEXT('3.5 Format A'!I203,"h:mm")&amp;"-",TEXT('3.5 Format A'!I203,"h:mm"&amp;"+")))</f>
        <v>20:59+</v>
      </c>
      <c r="H203" t="str">
        <f t="shared" si="3"/>
        <v>2:09-8:40+14:30-20:59+</v>
      </c>
    </row>
    <row r="204" spans="1:8" x14ac:dyDescent="0.2">
      <c r="A204" t="str">
        <f>'1. NOAA Data'!A204</f>
        <v>July</v>
      </c>
      <c r="B204">
        <f>'1. NOAA Data'!B204</f>
        <v>22</v>
      </c>
      <c r="C204" t="str">
        <f>IF('3.5 Format A'!C204="","",IF('3.5 Format A'!D204&lt;0,TEXT('3.5 Format A'!C204,"h:mm")&amp;"-",TEXT('3.5 Format A'!C204,"h:mm"&amp;"+")))</f>
        <v>2:53-</v>
      </c>
      <c r="D204" t="str">
        <f>IF('3.5 Format A'!E204="","",IF('3.5 Format A'!F204&lt;0,TEXT('3.5 Format A'!E204,"h:mm")&amp;"-",TEXT('3.5 Format A'!E204,"h:mm"&amp;"+")))</f>
        <v>9:23+</v>
      </c>
      <c r="E204" t="str">
        <f>IF('3.5 Format A'!G204="","",IF('3.5 Format A'!H204&lt;0,TEXT('3.5 Format A'!G204,"h:mm")&amp;"-",TEXT('3.5 Format A'!G204,"h:mm"&amp;"+")))</f>
        <v>15:14-</v>
      </c>
      <c r="F204" t="str">
        <f>IF('3.5 Format A'!I204="","",IF('3.5 Format A'!J204&lt;0,TEXT('3.5 Format A'!I204,"h:mm")&amp;"-",TEXT('3.5 Format A'!I204,"h:mm"&amp;"+")))</f>
        <v>21:44+</v>
      </c>
      <c r="H204" t="str">
        <f t="shared" si="3"/>
        <v>2:53-9:23+15:14-21:44+</v>
      </c>
    </row>
    <row r="205" spans="1:8" x14ac:dyDescent="0.2">
      <c r="A205" t="str">
        <f>'1. NOAA Data'!A205</f>
        <v>July</v>
      </c>
      <c r="B205">
        <f>'1. NOAA Data'!B205</f>
        <v>23</v>
      </c>
      <c r="C205" t="str">
        <f>IF('3.5 Format A'!C205="","",IF('3.5 Format A'!D205&lt;0,TEXT('3.5 Format A'!C205,"h:mm")&amp;"-",TEXT('3.5 Format A'!C205,"h:mm"&amp;"+")))</f>
        <v>3:39-</v>
      </c>
      <c r="D205" t="str">
        <f>IF('3.5 Format A'!E205="","",IF('3.5 Format A'!F205&lt;0,TEXT('3.5 Format A'!E205,"h:mm")&amp;"-",TEXT('3.5 Format A'!E205,"h:mm"&amp;"+")))</f>
        <v>10:08+</v>
      </c>
      <c r="E205" t="str">
        <f>IF('3.5 Format A'!G205="","",IF('3.5 Format A'!H205&lt;0,TEXT('3.5 Format A'!G205,"h:mm")&amp;"-",TEXT('3.5 Format A'!G205,"h:mm"&amp;"+")))</f>
        <v>16:02-</v>
      </c>
      <c r="F205" t="str">
        <f>IF('3.5 Format A'!I205="","",IF('3.5 Format A'!J205&lt;0,TEXT('3.5 Format A'!I205,"h:mm")&amp;"-",TEXT('3.5 Format A'!I205,"h:mm"&amp;"+")))</f>
        <v>22:33+</v>
      </c>
      <c r="H205" t="str">
        <f t="shared" si="3"/>
        <v>3:39-10:08+16:02-22:33+</v>
      </c>
    </row>
    <row r="206" spans="1:8" x14ac:dyDescent="0.2">
      <c r="A206" t="str">
        <f>'1. NOAA Data'!A206</f>
        <v>July</v>
      </c>
      <c r="B206">
        <f>'1. NOAA Data'!B206</f>
        <v>24</v>
      </c>
      <c r="C206" t="str">
        <f>IF('3.5 Format A'!C206="","",IF('3.5 Format A'!D206&lt;0,TEXT('3.5 Format A'!C206,"h:mm")&amp;"-",TEXT('3.5 Format A'!C206,"h:mm"&amp;"+")))</f>
        <v>4:29-</v>
      </c>
      <c r="D206" t="str">
        <f>IF('3.5 Format A'!E206="","",IF('3.5 Format A'!F206&lt;0,TEXT('3.5 Format A'!E206,"h:mm")&amp;"-",TEXT('3.5 Format A'!E206,"h:mm"&amp;"+")))</f>
        <v>10:56+</v>
      </c>
      <c r="E206" t="str">
        <f>IF('3.5 Format A'!G206="","",IF('3.5 Format A'!H206&lt;0,TEXT('3.5 Format A'!G206,"h:mm")&amp;"-",TEXT('3.5 Format A'!G206,"h:mm"&amp;"+")))</f>
        <v>16:52-</v>
      </c>
      <c r="F206" t="str">
        <f>IF('3.5 Format A'!I206="","",IF('3.5 Format A'!J206&lt;0,TEXT('3.5 Format A'!I206,"h:mm")&amp;"-",TEXT('3.5 Format A'!I206,"h:mm"&amp;"+")))</f>
        <v>23:26+</v>
      </c>
      <c r="H206" t="str">
        <f t="shared" si="3"/>
        <v>4:29-10:56+16:52-23:26+</v>
      </c>
    </row>
    <row r="207" spans="1:8" x14ac:dyDescent="0.2">
      <c r="A207" t="str">
        <f>'1. NOAA Data'!A207</f>
        <v>July</v>
      </c>
      <c r="B207">
        <f>'1. NOAA Data'!B207</f>
        <v>25</v>
      </c>
      <c r="C207" t="str">
        <f>IF('3.5 Format A'!C207="","",IF('3.5 Format A'!D207&lt;0,TEXT('3.5 Format A'!C207,"h:mm")&amp;"-",TEXT('3.5 Format A'!C207,"h:mm"&amp;"+")))</f>
        <v>5:20-</v>
      </c>
      <c r="D207" t="str">
        <f>IF('3.5 Format A'!E207="","",IF('3.5 Format A'!F207&lt;0,TEXT('3.5 Format A'!E207,"h:mm")&amp;"-",TEXT('3.5 Format A'!E207,"h:mm"&amp;"+")))</f>
        <v>11:47+</v>
      </c>
      <c r="E207" t="str">
        <f>IF('3.5 Format A'!G207="","",IF('3.5 Format A'!H207&lt;0,TEXT('3.5 Format A'!G207,"h:mm")&amp;"-",TEXT('3.5 Format A'!G207,"h:mm"&amp;"+")))</f>
        <v>17:44-</v>
      </c>
      <c r="F207" t="str">
        <f>IF('3.5 Format A'!I207="","",IF('3.5 Format A'!J207&lt;0,TEXT('3.5 Format A'!I207,"h:mm")&amp;"-",TEXT('3.5 Format A'!I207,"h:mm"&amp;"+")))</f>
        <v/>
      </c>
      <c r="H207" t="str">
        <f t="shared" si="3"/>
        <v>5:20-11:47+17:44-</v>
      </c>
    </row>
    <row r="208" spans="1:8" x14ac:dyDescent="0.2">
      <c r="A208" t="str">
        <f>'1. NOAA Data'!A208</f>
        <v>July</v>
      </c>
      <c r="B208">
        <f>'1. NOAA Data'!B208</f>
        <v>26</v>
      </c>
      <c r="C208" t="str">
        <f>IF('3.5 Format A'!C208="","",IF('3.5 Format A'!D208&lt;0,TEXT('3.5 Format A'!C208,"h:mm")&amp;"-",TEXT('3.5 Format A'!C208,"h:mm"&amp;"+")))</f>
        <v>0:20+</v>
      </c>
      <c r="D208" t="str">
        <f>IF('3.5 Format A'!E208="","",IF('3.5 Format A'!F208&lt;0,TEXT('3.5 Format A'!E208,"h:mm")&amp;"-",TEXT('3.5 Format A'!E208,"h:mm"&amp;"+")))</f>
        <v>6:14-</v>
      </c>
      <c r="E208" t="str">
        <f>IF('3.5 Format A'!G208="","",IF('3.5 Format A'!H208&lt;0,TEXT('3.5 Format A'!G208,"h:mm")&amp;"-",TEXT('3.5 Format A'!G208,"h:mm"&amp;"+")))</f>
        <v>12:39+</v>
      </c>
      <c r="F208" t="str">
        <f>IF('3.5 Format A'!I208="","",IF('3.5 Format A'!J208&lt;0,TEXT('3.5 Format A'!I208,"h:mm")&amp;"-",TEXT('3.5 Format A'!I208,"h:mm"&amp;"+")))</f>
        <v>18:38-</v>
      </c>
      <c r="H208" t="str">
        <f t="shared" si="3"/>
        <v>0:20+6:14-12:39+18:38-</v>
      </c>
    </row>
    <row r="209" spans="1:8" x14ac:dyDescent="0.2">
      <c r="A209" t="str">
        <f>'1. NOAA Data'!A209</f>
        <v>July</v>
      </c>
      <c r="B209">
        <f>'1. NOAA Data'!B209</f>
        <v>27</v>
      </c>
      <c r="C209" t="str">
        <f>IF('3.5 Format A'!C209="","",IF('3.5 Format A'!D209&lt;0,TEXT('3.5 Format A'!C209,"h:mm")&amp;"-",TEXT('3.5 Format A'!C209,"h:mm"&amp;"+")))</f>
        <v>1:14+</v>
      </c>
      <c r="D209" t="str">
        <f>IF('3.5 Format A'!E209="","",IF('3.5 Format A'!F209&lt;0,TEXT('3.5 Format A'!E209,"h:mm")&amp;"-",TEXT('3.5 Format A'!E209,"h:mm"&amp;"+")))</f>
        <v>7:07-</v>
      </c>
      <c r="E209" t="str">
        <f>IF('3.5 Format A'!G209="","",IF('3.5 Format A'!H209&lt;0,TEXT('3.5 Format A'!G209,"h:mm")&amp;"-",TEXT('3.5 Format A'!G209,"h:mm"&amp;"+")))</f>
        <v>13:31+</v>
      </c>
      <c r="F209" t="str">
        <f>IF('3.5 Format A'!I209="","",IF('3.5 Format A'!J209&lt;0,TEXT('3.5 Format A'!I209,"h:mm")&amp;"-",TEXT('3.5 Format A'!I209,"h:mm"&amp;"+")))</f>
        <v>19:31-</v>
      </c>
      <c r="H209" t="str">
        <f t="shared" si="3"/>
        <v>1:14+7:07-13:31+19:31-</v>
      </c>
    </row>
    <row r="210" spans="1:8" x14ac:dyDescent="0.2">
      <c r="A210" t="str">
        <f>'1. NOAA Data'!A210</f>
        <v>July</v>
      </c>
      <c r="B210">
        <f>'1. NOAA Data'!B210</f>
        <v>28</v>
      </c>
      <c r="C210" t="str">
        <f>IF('3.5 Format A'!C210="","",IF('3.5 Format A'!D210&lt;0,TEXT('3.5 Format A'!C210,"h:mm")&amp;"-",TEXT('3.5 Format A'!C210,"h:mm"&amp;"+")))</f>
        <v>2:07+</v>
      </c>
      <c r="D210" t="str">
        <f>IF('3.5 Format A'!E210="","",IF('3.5 Format A'!F210&lt;0,TEXT('3.5 Format A'!E210,"h:mm")&amp;"-",TEXT('3.5 Format A'!E210,"h:mm"&amp;"+")))</f>
        <v>7:59-</v>
      </c>
      <c r="E210" t="str">
        <f>IF('3.5 Format A'!G210="","",IF('3.5 Format A'!H210&lt;0,TEXT('3.5 Format A'!G210,"h:mm")&amp;"-",TEXT('3.5 Format A'!G210,"h:mm"&amp;"+")))</f>
        <v>14:22+</v>
      </c>
      <c r="F210" t="str">
        <f>IF('3.5 Format A'!I210="","",IF('3.5 Format A'!J210&lt;0,TEXT('3.5 Format A'!I210,"h:mm")&amp;"-",TEXT('3.5 Format A'!I210,"h:mm"&amp;"+")))</f>
        <v>20:23-</v>
      </c>
      <c r="H210" t="str">
        <f t="shared" si="3"/>
        <v>2:07+7:59-14:22+20:23-</v>
      </c>
    </row>
    <row r="211" spans="1:8" x14ac:dyDescent="0.2">
      <c r="A211" t="str">
        <f>'1. NOAA Data'!A211</f>
        <v>July</v>
      </c>
      <c r="B211">
        <f>'1. NOAA Data'!B211</f>
        <v>29</v>
      </c>
      <c r="C211" t="str">
        <f>IF('3.5 Format A'!C211="","",IF('3.5 Format A'!D211&lt;0,TEXT('3.5 Format A'!C211,"h:mm")&amp;"-",TEXT('3.5 Format A'!C211,"h:mm"&amp;"+")))</f>
        <v>2:57+</v>
      </c>
      <c r="D211" t="str">
        <f>IF('3.5 Format A'!E211="","",IF('3.5 Format A'!F211&lt;0,TEXT('3.5 Format A'!E211,"h:mm")&amp;"-",TEXT('3.5 Format A'!E211,"h:mm"&amp;"+")))</f>
        <v>8:50-</v>
      </c>
      <c r="E211" t="str">
        <f>IF('3.5 Format A'!G211="","",IF('3.5 Format A'!H211&lt;0,TEXT('3.5 Format A'!G211,"h:mm")&amp;"-",TEXT('3.5 Format A'!G211,"h:mm"&amp;"+")))</f>
        <v>15:12+</v>
      </c>
      <c r="F211" t="str">
        <f>IF('3.5 Format A'!I211="","",IF('3.5 Format A'!J211&lt;0,TEXT('3.5 Format A'!I211,"h:mm")&amp;"-",TEXT('3.5 Format A'!I211,"h:mm"&amp;"+")))</f>
        <v>21:14-</v>
      </c>
      <c r="H211" t="str">
        <f t="shared" si="3"/>
        <v>2:57+8:50-15:12+21:14-</v>
      </c>
    </row>
    <row r="212" spans="1:8" x14ac:dyDescent="0.2">
      <c r="A212" t="str">
        <f>'1. NOAA Data'!A212</f>
        <v>July</v>
      </c>
      <c r="B212">
        <f>'1. NOAA Data'!B212</f>
        <v>30</v>
      </c>
      <c r="C212" t="str">
        <f>IF('3.5 Format A'!C212="","",IF('3.5 Format A'!D212&lt;0,TEXT('3.5 Format A'!C212,"h:mm")&amp;"-",TEXT('3.5 Format A'!C212,"h:mm"&amp;"+")))</f>
        <v>3:46+</v>
      </c>
      <c r="D212" t="str">
        <f>IF('3.5 Format A'!E212="","",IF('3.5 Format A'!F212&lt;0,TEXT('3.5 Format A'!E212,"h:mm")&amp;"-",TEXT('3.5 Format A'!E212,"h:mm"&amp;"+")))</f>
        <v>9:39-</v>
      </c>
      <c r="E212" t="str">
        <f>IF('3.5 Format A'!G212="","",IF('3.5 Format A'!H212&lt;0,TEXT('3.5 Format A'!G212,"h:mm")&amp;"-",TEXT('3.5 Format A'!G212,"h:mm"&amp;"+")))</f>
        <v>16:01+</v>
      </c>
      <c r="F212" t="str">
        <f>IF('3.5 Format A'!I212="","",IF('3.5 Format A'!J212&lt;0,TEXT('3.5 Format A'!I212,"h:mm")&amp;"-",TEXT('3.5 Format A'!I212,"h:mm"&amp;"+")))</f>
        <v>22:04-</v>
      </c>
      <c r="H212" t="str">
        <f t="shared" si="3"/>
        <v>3:46+9:39-16:01+22:04-</v>
      </c>
    </row>
    <row r="213" spans="1:8" x14ac:dyDescent="0.2">
      <c r="A213" t="str">
        <f>'1. NOAA Data'!A213</f>
        <v>July</v>
      </c>
      <c r="B213">
        <f>'1. NOAA Data'!B213</f>
        <v>31</v>
      </c>
      <c r="C213" t="str">
        <f>IF('3.5 Format A'!C213="","",IF('3.5 Format A'!D213&lt;0,TEXT('3.5 Format A'!C213,"h:mm")&amp;"-",TEXT('3.5 Format A'!C213,"h:mm"&amp;"+")))</f>
        <v>4:35+</v>
      </c>
      <c r="D213" t="str">
        <f>IF('3.5 Format A'!E213="","",IF('3.5 Format A'!F213&lt;0,TEXT('3.5 Format A'!E213,"h:mm")&amp;"-",TEXT('3.5 Format A'!E213,"h:mm"&amp;"+")))</f>
        <v>10:28-</v>
      </c>
      <c r="E213" t="str">
        <f>IF('3.5 Format A'!G213="","",IF('3.5 Format A'!H213&lt;0,TEXT('3.5 Format A'!G213,"h:mm")&amp;"-",TEXT('3.5 Format A'!G213,"h:mm"&amp;"+")))</f>
        <v>16:51+</v>
      </c>
      <c r="F213" t="str">
        <f>IF('3.5 Format A'!I213="","",IF('3.5 Format A'!J213&lt;0,TEXT('3.5 Format A'!I213,"h:mm")&amp;"-",TEXT('3.5 Format A'!I213,"h:mm"&amp;"+")))</f>
        <v>22:53-</v>
      </c>
      <c r="H213" t="str">
        <f t="shared" si="3"/>
        <v>4:35+10:28-16:51+22:53-</v>
      </c>
    </row>
    <row r="214" spans="1:8" x14ac:dyDescent="0.2">
      <c r="A214" t="str">
        <f>'1. NOAA Data'!A214</f>
        <v>August</v>
      </c>
      <c r="B214">
        <f>'1. NOAA Data'!B214</f>
        <v>1</v>
      </c>
      <c r="C214" t="str">
        <f>IF('3.5 Format A'!C214="","",IF('3.5 Format A'!D214&lt;0,TEXT('3.5 Format A'!C214,"h:mm")&amp;"-",TEXT('3.5 Format A'!C214,"h:mm"&amp;"+")))</f>
        <v>5:22+</v>
      </c>
      <c r="D214" t="str">
        <f>IF('3.5 Format A'!E214="","",IF('3.5 Format A'!F214&lt;0,TEXT('3.5 Format A'!E214,"h:mm")&amp;"-",TEXT('3.5 Format A'!E214,"h:mm"&amp;"+")))</f>
        <v>11:17-</v>
      </c>
      <c r="E214" t="str">
        <f>IF('3.5 Format A'!G214="","",IF('3.5 Format A'!H214&lt;0,TEXT('3.5 Format A'!G214,"h:mm")&amp;"-",TEXT('3.5 Format A'!G214,"h:mm"&amp;"+")))</f>
        <v>17:40+</v>
      </c>
      <c r="F214" t="str">
        <f>IF('3.5 Format A'!I214="","",IF('3.5 Format A'!J214&lt;0,TEXT('3.5 Format A'!I214,"h:mm")&amp;"-",TEXT('3.5 Format A'!I214,"h:mm"&amp;"+")))</f>
        <v>23:43-</v>
      </c>
      <c r="H214" t="str">
        <f t="shared" si="3"/>
        <v>5:22+11:17-17:40+23:43-</v>
      </c>
    </row>
    <row r="215" spans="1:8" x14ac:dyDescent="0.2">
      <c r="A215" t="str">
        <f>'1. NOAA Data'!A215</f>
        <v>August</v>
      </c>
      <c r="B215">
        <f>'1. NOAA Data'!B215</f>
        <v>2</v>
      </c>
      <c r="C215" t="str">
        <f>IF('3.5 Format A'!C215="","",IF('3.5 Format A'!D215&lt;0,TEXT('3.5 Format A'!C215,"h:mm")&amp;"-",TEXT('3.5 Format A'!C215,"h:mm"&amp;"+")))</f>
        <v>6:11+</v>
      </c>
      <c r="D215" t="str">
        <f>IF('3.5 Format A'!E215="","",IF('3.5 Format A'!F215&lt;0,TEXT('3.5 Format A'!E215,"h:mm")&amp;"-",TEXT('3.5 Format A'!E215,"h:mm"&amp;"+")))</f>
        <v>12:07-</v>
      </c>
      <c r="E215" t="str">
        <f>IF('3.5 Format A'!G215="","",IF('3.5 Format A'!H215&lt;0,TEXT('3.5 Format A'!G215,"h:mm")&amp;"-",TEXT('3.5 Format A'!G215,"h:mm"&amp;"+")))</f>
        <v>18:31+</v>
      </c>
      <c r="F215" t="str">
        <f>IF('3.5 Format A'!I215="","",IF('3.5 Format A'!J215&lt;0,TEXT('3.5 Format A'!I215,"h:mm")&amp;"-",TEXT('3.5 Format A'!I215,"h:mm"&amp;"+")))</f>
        <v/>
      </c>
      <c r="H215" t="str">
        <f t="shared" si="3"/>
        <v>6:11+12:07-18:31+</v>
      </c>
    </row>
    <row r="216" spans="1:8" x14ac:dyDescent="0.2">
      <c r="A216" t="str">
        <f>'1. NOAA Data'!A216</f>
        <v>August</v>
      </c>
      <c r="B216">
        <f>'1. NOAA Data'!B216</f>
        <v>3</v>
      </c>
      <c r="C216" t="str">
        <f>IF('3.5 Format A'!C216="","",IF('3.5 Format A'!D216&lt;0,TEXT('3.5 Format A'!C216,"h:mm")&amp;"-",TEXT('3.5 Format A'!C216,"h:mm"&amp;"+")))</f>
        <v>0:34-</v>
      </c>
      <c r="D216" t="str">
        <f>IF('3.5 Format A'!E216="","",IF('3.5 Format A'!F216&lt;0,TEXT('3.5 Format A'!E216,"h:mm")&amp;"-",TEXT('3.5 Format A'!E216,"h:mm"&amp;"+")))</f>
        <v>7:00+</v>
      </c>
      <c r="E216" t="str">
        <f>IF('3.5 Format A'!G216="","",IF('3.5 Format A'!H216&lt;0,TEXT('3.5 Format A'!G216,"h:mm")&amp;"-",TEXT('3.5 Format A'!G216,"h:mm"&amp;"+")))</f>
        <v>12:57-</v>
      </c>
      <c r="F216" t="str">
        <f>IF('3.5 Format A'!I216="","",IF('3.5 Format A'!J216&lt;0,TEXT('3.5 Format A'!I216,"h:mm")&amp;"-",TEXT('3.5 Format A'!I216,"h:mm"&amp;"+")))</f>
        <v>19:24+</v>
      </c>
      <c r="H216" t="str">
        <f t="shared" si="3"/>
        <v>0:34-7:00+12:57-19:24+</v>
      </c>
    </row>
    <row r="217" spans="1:8" x14ac:dyDescent="0.2">
      <c r="A217" t="str">
        <f>'1. NOAA Data'!A217</f>
        <v>August</v>
      </c>
      <c r="B217">
        <f>'1. NOAA Data'!B217</f>
        <v>4</v>
      </c>
      <c r="C217" t="str">
        <f>IF('3.5 Format A'!C217="","",IF('3.5 Format A'!D217&lt;0,TEXT('3.5 Format A'!C217,"h:mm")&amp;"-",TEXT('3.5 Format A'!C217,"h:mm"&amp;"+")))</f>
        <v>1:26-</v>
      </c>
      <c r="D217" t="str">
        <f>IF('3.5 Format A'!E217="","",IF('3.5 Format A'!F217&lt;0,TEXT('3.5 Format A'!E217,"h:mm")&amp;"-",TEXT('3.5 Format A'!E217,"h:mm"&amp;"+")))</f>
        <v>7:52+</v>
      </c>
      <c r="E217" t="str">
        <f>IF('3.5 Format A'!G217="","",IF('3.5 Format A'!H217&lt;0,TEXT('3.5 Format A'!G217,"h:mm")&amp;"-",TEXT('3.5 Format A'!G217,"h:mm"&amp;"+")))</f>
        <v>13:51-</v>
      </c>
      <c r="F217" t="str">
        <f>IF('3.5 Format A'!I217="","",IF('3.5 Format A'!J217&lt;0,TEXT('3.5 Format A'!I217,"h:mm")&amp;"-",TEXT('3.5 Format A'!I217,"h:mm"&amp;"+")))</f>
        <v>20:19+</v>
      </c>
      <c r="H217" t="str">
        <f t="shared" si="3"/>
        <v>1:26-7:52+13:51-20:19+</v>
      </c>
    </row>
    <row r="218" spans="1:8" x14ac:dyDescent="0.2">
      <c r="A218" t="str">
        <f>'1. NOAA Data'!A218</f>
        <v>August</v>
      </c>
      <c r="B218">
        <f>'1. NOAA Data'!B218</f>
        <v>5</v>
      </c>
      <c r="C218" t="str">
        <f>IF('3.5 Format A'!C218="","",IF('3.5 Format A'!D218&lt;0,TEXT('3.5 Format A'!C218,"h:mm")&amp;"-",TEXT('3.5 Format A'!C218,"h:mm"&amp;"+")))</f>
        <v>2:21-</v>
      </c>
      <c r="D218" t="str">
        <f>IF('3.5 Format A'!E218="","",IF('3.5 Format A'!F218&lt;0,TEXT('3.5 Format A'!E218,"h:mm")&amp;"-",TEXT('3.5 Format A'!E218,"h:mm"&amp;"+")))</f>
        <v>8:46+</v>
      </c>
      <c r="E218" t="str">
        <f>IF('3.5 Format A'!G218="","",IF('3.5 Format A'!H218&lt;0,TEXT('3.5 Format A'!G218,"h:mm")&amp;"-",TEXT('3.5 Format A'!G218,"h:mm"&amp;"+")))</f>
        <v>14:46-</v>
      </c>
      <c r="F218" t="str">
        <f>IF('3.5 Format A'!I218="","",IF('3.5 Format A'!J218&lt;0,TEXT('3.5 Format A'!I218,"h:mm")&amp;"-",TEXT('3.5 Format A'!I218,"h:mm"&amp;"+")))</f>
        <v>21:18+</v>
      </c>
      <c r="H218" t="str">
        <f t="shared" si="3"/>
        <v>2:21-8:46+14:46-21:18+</v>
      </c>
    </row>
    <row r="219" spans="1:8" x14ac:dyDescent="0.2">
      <c r="A219" t="str">
        <f>'1. NOAA Data'!A219</f>
        <v>August</v>
      </c>
      <c r="B219">
        <f>'1. NOAA Data'!B219</f>
        <v>6</v>
      </c>
      <c r="C219" t="str">
        <f>IF('3.5 Format A'!C219="","",IF('3.5 Format A'!D219&lt;0,TEXT('3.5 Format A'!C219,"h:mm")&amp;"-",TEXT('3.5 Format A'!C219,"h:mm"&amp;"+")))</f>
        <v>3:18-</v>
      </c>
      <c r="D219" t="str">
        <f>IF('3.5 Format A'!E219="","",IF('3.5 Format A'!F219&lt;0,TEXT('3.5 Format A'!E219,"h:mm")&amp;"-",TEXT('3.5 Format A'!E219,"h:mm"&amp;"+")))</f>
        <v>9:45+</v>
      </c>
      <c r="E219" t="str">
        <f>IF('3.5 Format A'!G219="","",IF('3.5 Format A'!H219&lt;0,TEXT('3.5 Format A'!G219,"h:mm")&amp;"-",TEXT('3.5 Format A'!G219,"h:mm"&amp;"+")))</f>
        <v>15:46-</v>
      </c>
      <c r="F219" t="str">
        <f>IF('3.5 Format A'!I219="","",IF('3.5 Format A'!J219&lt;0,TEXT('3.5 Format A'!I219,"h:mm")&amp;"-",TEXT('3.5 Format A'!I219,"h:mm"&amp;"+")))</f>
        <v>22:20+</v>
      </c>
      <c r="H219" t="str">
        <f t="shared" si="3"/>
        <v>3:18-9:45+15:46-22:20+</v>
      </c>
    </row>
    <row r="220" spans="1:8" x14ac:dyDescent="0.2">
      <c r="A220" t="str">
        <f>'1. NOAA Data'!A220</f>
        <v>August</v>
      </c>
      <c r="B220">
        <f>'1. NOAA Data'!B220</f>
        <v>7</v>
      </c>
      <c r="C220" t="str">
        <f>IF('3.5 Format A'!C220="","",IF('3.5 Format A'!D220&lt;0,TEXT('3.5 Format A'!C220,"h:mm")&amp;"-",TEXT('3.5 Format A'!C220,"h:mm"&amp;"+")))</f>
        <v>4:19-</v>
      </c>
      <c r="D220" t="str">
        <f>IF('3.5 Format A'!E220="","",IF('3.5 Format A'!F220&lt;0,TEXT('3.5 Format A'!E220,"h:mm")&amp;"-",TEXT('3.5 Format A'!E220,"h:mm"&amp;"+")))</f>
        <v>10:46+</v>
      </c>
      <c r="E220" t="str">
        <f>IF('3.5 Format A'!G220="","",IF('3.5 Format A'!H220&lt;0,TEXT('3.5 Format A'!G220,"h:mm")&amp;"-",TEXT('3.5 Format A'!G220,"h:mm"&amp;"+")))</f>
        <v>16:48-</v>
      </c>
      <c r="F220" t="str">
        <f>IF('3.5 Format A'!I220="","",IF('3.5 Format A'!J220&lt;0,TEXT('3.5 Format A'!I220,"h:mm")&amp;"-",TEXT('3.5 Format A'!I220,"h:mm"&amp;"+")))</f>
        <v>23:25+</v>
      </c>
      <c r="H220" t="str">
        <f t="shared" si="3"/>
        <v>4:19-10:46+16:48-23:25+</v>
      </c>
    </row>
    <row r="221" spans="1:8" x14ac:dyDescent="0.2">
      <c r="A221" t="str">
        <f>'1. NOAA Data'!A221</f>
        <v>August</v>
      </c>
      <c r="B221">
        <f>'1. NOAA Data'!B221</f>
        <v>8</v>
      </c>
      <c r="C221" t="str">
        <f>IF('3.5 Format A'!C221="","",IF('3.5 Format A'!D221&lt;0,TEXT('3.5 Format A'!C221,"h:mm")&amp;"-",TEXT('3.5 Format A'!C221,"h:mm"&amp;"+")))</f>
        <v>5:22-</v>
      </c>
      <c r="D221" t="str">
        <f>IF('3.5 Format A'!E221="","",IF('3.5 Format A'!F221&lt;0,TEXT('3.5 Format A'!E221,"h:mm")&amp;"-",TEXT('3.5 Format A'!E221,"h:mm"&amp;"+")))</f>
        <v>11:50+</v>
      </c>
      <c r="E221" t="str">
        <f>IF('3.5 Format A'!G221="","",IF('3.5 Format A'!H221&lt;0,TEXT('3.5 Format A'!G221,"h:mm")&amp;"-",TEXT('3.5 Format A'!G221,"h:mm"&amp;"+")))</f>
        <v>17:51-</v>
      </c>
      <c r="F221" t="str">
        <f>IF('3.5 Format A'!I221="","",IF('3.5 Format A'!J221&lt;0,TEXT('3.5 Format A'!I221,"h:mm")&amp;"-",TEXT('3.5 Format A'!I221,"h:mm"&amp;"+")))</f>
        <v/>
      </c>
      <c r="H221" t="str">
        <f t="shared" si="3"/>
        <v>5:22-11:50+17:51-</v>
      </c>
    </row>
    <row r="222" spans="1:8" x14ac:dyDescent="0.2">
      <c r="A222" t="str">
        <f>'1. NOAA Data'!A222</f>
        <v>August</v>
      </c>
      <c r="B222">
        <f>'1. NOAA Data'!B222</f>
        <v>9</v>
      </c>
      <c r="C222" t="str">
        <f>IF('3.5 Format A'!C222="","",IF('3.5 Format A'!D222&lt;0,TEXT('3.5 Format A'!C222,"h:mm")&amp;"-",TEXT('3.5 Format A'!C222,"h:mm"&amp;"+")))</f>
        <v>0:30+</v>
      </c>
      <c r="D222" t="str">
        <f>IF('3.5 Format A'!E222="","",IF('3.5 Format A'!F222&lt;0,TEXT('3.5 Format A'!E222,"h:mm")&amp;"-",TEXT('3.5 Format A'!E222,"h:mm"&amp;"+")))</f>
        <v>6:25-</v>
      </c>
      <c r="E222" t="str">
        <f>IF('3.5 Format A'!G222="","",IF('3.5 Format A'!H222&lt;0,TEXT('3.5 Format A'!G222,"h:mm")&amp;"-",TEXT('3.5 Format A'!G222,"h:mm"&amp;"+")))</f>
        <v>12:53+</v>
      </c>
      <c r="F222" t="str">
        <f>IF('3.5 Format A'!I222="","",IF('3.5 Format A'!J222&lt;0,TEXT('3.5 Format A'!I222,"h:mm")&amp;"-",TEXT('3.5 Format A'!I222,"h:mm"&amp;"+")))</f>
        <v>18:53-</v>
      </c>
      <c r="H222" t="str">
        <f t="shared" si="3"/>
        <v>0:30+6:25-12:53+18:53-</v>
      </c>
    </row>
    <row r="223" spans="1:8" x14ac:dyDescent="0.2">
      <c r="A223" t="str">
        <f>'1. NOAA Data'!A223</f>
        <v>August</v>
      </c>
      <c r="B223">
        <f>'1. NOAA Data'!B223</f>
        <v>10</v>
      </c>
      <c r="C223" t="str">
        <f>IF('3.5 Format A'!C223="","",IF('3.5 Format A'!D223&lt;0,TEXT('3.5 Format A'!C223,"h:mm")&amp;"-",TEXT('3.5 Format A'!C223,"h:mm"&amp;"+")))</f>
        <v>1:32+</v>
      </c>
      <c r="D223" t="str">
        <f>IF('3.5 Format A'!E223="","",IF('3.5 Format A'!F223&lt;0,TEXT('3.5 Format A'!E223,"h:mm")&amp;"-",TEXT('3.5 Format A'!E223,"h:mm"&amp;"+")))</f>
        <v>7:24-</v>
      </c>
      <c r="E223" t="str">
        <f>IF('3.5 Format A'!G223="","",IF('3.5 Format A'!H223&lt;0,TEXT('3.5 Format A'!G223,"h:mm")&amp;"-",TEXT('3.5 Format A'!G223,"h:mm"&amp;"+")))</f>
        <v>13:52+</v>
      </c>
      <c r="F223" t="str">
        <f>IF('3.5 Format A'!I223="","",IF('3.5 Format A'!J223&lt;0,TEXT('3.5 Format A'!I223,"h:mm")&amp;"-",TEXT('3.5 Format A'!I223,"h:mm"&amp;"+")))</f>
        <v>19:51-</v>
      </c>
      <c r="H223" t="str">
        <f t="shared" si="3"/>
        <v>1:32+7:24-13:52+19:51-</v>
      </c>
    </row>
    <row r="224" spans="1:8" x14ac:dyDescent="0.2">
      <c r="A224" t="str">
        <f>'1. NOAA Data'!A224</f>
        <v>August</v>
      </c>
      <c r="B224">
        <f>'1. NOAA Data'!B224</f>
        <v>11</v>
      </c>
      <c r="C224" t="str">
        <f>IF('3.5 Format A'!C224="","",IF('3.5 Format A'!D224&lt;0,TEXT('3.5 Format A'!C224,"h:mm")&amp;"-",TEXT('3.5 Format A'!C224,"h:mm"&amp;"+")))</f>
        <v>2:28+</v>
      </c>
      <c r="D224" t="str">
        <f>IF('3.5 Format A'!E224="","",IF('3.5 Format A'!F224&lt;0,TEXT('3.5 Format A'!E224,"h:mm")&amp;"-",TEXT('3.5 Format A'!E224,"h:mm"&amp;"+")))</f>
        <v>8:19-</v>
      </c>
      <c r="E224" t="str">
        <f>IF('3.5 Format A'!G224="","",IF('3.5 Format A'!H224&lt;0,TEXT('3.5 Format A'!G224,"h:mm")&amp;"-",TEXT('3.5 Format A'!G224,"h:mm"&amp;"+")))</f>
        <v>14:46+</v>
      </c>
      <c r="F224" t="str">
        <f>IF('3.5 Format A'!I224="","",IF('3.5 Format A'!J224&lt;0,TEXT('3.5 Format A'!I224,"h:mm")&amp;"-",TEXT('3.5 Format A'!I224,"h:mm"&amp;"+")))</f>
        <v>20:44-</v>
      </c>
      <c r="H224" t="str">
        <f t="shared" si="3"/>
        <v>2:28+8:19-14:46+20:44-</v>
      </c>
    </row>
    <row r="225" spans="1:8" x14ac:dyDescent="0.2">
      <c r="A225" t="str">
        <f>'1. NOAA Data'!A225</f>
        <v>August</v>
      </c>
      <c r="B225">
        <f>'1. NOAA Data'!B225</f>
        <v>12</v>
      </c>
      <c r="C225" t="str">
        <f>IF('3.5 Format A'!C225="","",IF('3.5 Format A'!D225&lt;0,TEXT('3.5 Format A'!C225,"h:mm")&amp;"-",TEXT('3.5 Format A'!C225,"h:mm"&amp;"+")))</f>
        <v>3:18+</v>
      </c>
      <c r="D225" t="str">
        <f>IF('3.5 Format A'!E225="","",IF('3.5 Format A'!F225&lt;0,TEXT('3.5 Format A'!E225,"h:mm")&amp;"-",TEXT('3.5 Format A'!E225,"h:mm"&amp;"+")))</f>
        <v>9:08-</v>
      </c>
      <c r="E225" t="str">
        <f>IF('3.5 Format A'!G225="","",IF('3.5 Format A'!H225&lt;0,TEXT('3.5 Format A'!G225,"h:mm")&amp;"-",TEXT('3.5 Format A'!G225,"h:mm"&amp;"+")))</f>
        <v>15:34+</v>
      </c>
      <c r="F225" t="str">
        <f>IF('3.5 Format A'!I225="","",IF('3.5 Format A'!J225&lt;0,TEXT('3.5 Format A'!I225,"h:mm")&amp;"-",TEXT('3.5 Format A'!I225,"h:mm"&amp;"+")))</f>
        <v>21:32-</v>
      </c>
      <c r="H225" t="str">
        <f t="shared" si="3"/>
        <v>3:18+9:08-15:34+21:32-</v>
      </c>
    </row>
    <row r="226" spans="1:8" x14ac:dyDescent="0.2">
      <c r="A226" t="str">
        <f>'1. NOAA Data'!A226</f>
        <v>August</v>
      </c>
      <c r="B226">
        <f>'1. NOAA Data'!B226</f>
        <v>13</v>
      </c>
      <c r="C226" t="str">
        <f>IF('3.5 Format A'!C226="","",IF('3.5 Format A'!D226&lt;0,TEXT('3.5 Format A'!C226,"h:mm")&amp;"-",TEXT('3.5 Format A'!C226,"h:mm"&amp;"+")))</f>
        <v>4:03+</v>
      </c>
      <c r="D226" t="str">
        <f>IF('3.5 Format A'!E226="","",IF('3.5 Format A'!F226&lt;0,TEXT('3.5 Format A'!E226,"h:mm")&amp;"-",TEXT('3.5 Format A'!E226,"h:mm"&amp;"+")))</f>
        <v>9:54-</v>
      </c>
      <c r="E226" t="str">
        <f>IF('3.5 Format A'!G226="","",IF('3.5 Format A'!H226&lt;0,TEXT('3.5 Format A'!G226,"h:mm")&amp;"-",TEXT('3.5 Format A'!G226,"h:mm"&amp;"+")))</f>
        <v>16:19+</v>
      </c>
      <c r="F226" t="str">
        <f>IF('3.5 Format A'!I226="","",IF('3.5 Format A'!J226&lt;0,TEXT('3.5 Format A'!I226,"h:mm")&amp;"-",TEXT('3.5 Format A'!I226,"h:mm"&amp;"+")))</f>
        <v>22:17-</v>
      </c>
      <c r="H226" t="str">
        <f t="shared" si="3"/>
        <v>4:03+9:54-16:19+22:17-</v>
      </c>
    </row>
    <row r="227" spans="1:8" x14ac:dyDescent="0.2">
      <c r="A227" t="str">
        <f>'1. NOAA Data'!A227</f>
        <v>August</v>
      </c>
      <c r="B227">
        <f>'1. NOAA Data'!B227</f>
        <v>14</v>
      </c>
      <c r="C227" t="str">
        <f>IF('3.5 Format A'!C227="","",IF('3.5 Format A'!D227&lt;0,TEXT('3.5 Format A'!C227,"h:mm")&amp;"-",TEXT('3.5 Format A'!C227,"h:mm"&amp;"+")))</f>
        <v>4:45+</v>
      </c>
      <c r="D227" t="str">
        <f>IF('3.5 Format A'!E227="","",IF('3.5 Format A'!F227&lt;0,TEXT('3.5 Format A'!E227,"h:mm")&amp;"-",TEXT('3.5 Format A'!E227,"h:mm"&amp;"+")))</f>
        <v>10:36-</v>
      </c>
      <c r="E227" t="str">
        <f>IF('3.5 Format A'!G227="","",IF('3.5 Format A'!H227&lt;0,TEXT('3.5 Format A'!G227,"h:mm")&amp;"-",TEXT('3.5 Format A'!G227,"h:mm"&amp;"+")))</f>
        <v>17:00+</v>
      </c>
      <c r="F227" t="str">
        <f>IF('3.5 Format A'!I227="","",IF('3.5 Format A'!J227&lt;0,TEXT('3.5 Format A'!I227,"h:mm")&amp;"-",TEXT('3.5 Format A'!I227,"h:mm"&amp;"+")))</f>
        <v>22:58-</v>
      </c>
      <c r="H227" t="str">
        <f t="shared" si="3"/>
        <v>4:45+10:36-17:00+22:58-</v>
      </c>
    </row>
    <row r="228" spans="1:8" x14ac:dyDescent="0.2">
      <c r="A228" t="str">
        <f>'1. NOAA Data'!A228</f>
        <v>August</v>
      </c>
      <c r="B228">
        <f>'1. NOAA Data'!B228</f>
        <v>15</v>
      </c>
      <c r="C228" t="str">
        <f>IF('3.5 Format A'!C228="","",IF('3.5 Format A'!D228&lt;0,TEXT('3.5 Format A'!C228,"h:mm")&amp;"-",TEXT('3.5 Format A'!C228,"h:mm"&amp;"+")))</f>
        <v>5:25+</v>
      </c>
      <c r="D228" t="str">
        <f>IF('3.5 Format A'!E228="","",IF('3.5 Format A'!F228&lt;0,TEXT('3.5 Format A'!E228,"h:mm")&amp;"-",TEXT('3.5 Format A'!E228,"h:mm"&amp;"+")))</f>
        <v>11:17-</v>
      </c>
      <c r="E228" t="str">
        <f>IF('3.5 Format A'!G228="","",IF('3.5 Format A'!H228&lt;0,TEXT('3.5 Format A'!G228,"h:mm")&amp;"-",TEXT('3.5 Format A'!G228,"h:mm"&amp;"+")))</f>
        <v>17:40+</v>
      </c>
      <c r="F228" t="str">
        <f>IF('3.5 Format A'!I228="","",IF('3.5 Format A'!J228&lt;0,TEXT('3.5 Format A'!I228,"h:mm")&amp;"-",TEXT('3.5 Format A'!I228,"h:mm"&amp;"+")))</f>
        <v>23:38-</v>
      </c>
      <c r="H228" t="str">
        <f t="shared" si="3"/>
        <v>5:25+11:17-17:40+23:38-</v>
      </c>
    </row>
    <row r="229" spans="1:8" x14ac:dyDescent="0.2">
      <c r="A229" t="str">
        <f>'1. NOAA Data'!A229</f>
        <v>August</v>
      </c>
      <c r="B229">
        <f>'1. NOAA Data'!B229</f>
        <v>16</v>
      </c>
      <c r="C229" t="str">
        <f>IF('3.5 Format A'!C229="","",IF('3.5 Format A'!D229&lt;0,TEXT('3.5 Format A'!C229,"h:mm")&amp;"-",TEXT('3.5 Format A'!C229,"h:mm"&amp;"+")))</f>
        <v>6:03+</v>
      </c>
      <c r="D229" t="str">
        <f>IF('3.5 Format A'!E229="","",IF('3.5 Format A'!F229&lt;0,TEXT('3.5 Format A'!E229,"h:mm")&amp;"-",TEXT('3.5 Format A'!E229,"h:mm"&amp;"+")))</f>
        <v>11:56-</v>
      </c>
      <c r="E229" t="str">
        <f>IF('3.5 Format A'!G229="","",IF('3.5 Format A'!H229&lt;0,TEXT('3.5 Format A'!G229,"h:mm")&amp;"-",TEXT('3.5 Format A'!G229,"h:mm"&amp;"+")))</f>
        <v>18:18+</v>
      </c>
      <c r="F229" t="str">
        <f>IF('3.5 Format A'!I229="","",IF('3.5 Format A'!J229&lt;0,TEXT('3.5 Format A'!I229,"h:mm")&amp;"-",TEXT('3.5 Format A'!I229,"h:mm"&amp;"+")))</f>
        <v/>
      </c>
      <c r="H229" t="str">
        <f t="shared" si="3"/>
        <v>6:03+11:56-18:18+</v>
      </c>
    </row>
    <row r="230" spans="1:8" x14ac:dyDescent="0.2">
      <c r="A230" t="str">
        <f>'1. NOAA Data'!A230</f>
        <v>August</v>
      </c>
      <c r="B230">
        <f>'1. NOAA Data'!B230</f>
        <v>17</v>
      </c>
      <c r="C230" t="str">
        <f>IF('3.5 Format A'!C230="","",IF('3.5 Format A'!D230&lt;0,TEXT('3.5 Format A'!C230,"h:mm")&amp;"-",TEXT('3.5 Format A'!C230,"h:mm"&amp;"+")))</f>
        <v>0:18-</v>
      </c>
      <c r="D230" t="str">
        <f>IF('3.5 Format A'!E230="","",IF('3.5 Format A'!F230&lt;0,TEXT('3.5 Format A'!E230,"h:mm")&amp;"-",TEXT('3.5 Format A'!E230,"h:mm"&amp;"+")))</f>
        <v>6:40+</v>
      </c>
      <c r="E230" t="str">
        <f>IF('3.5 Format A'!G230="","",IF('3.5 Format A'!H230&lt;0,TEXT('3.5 Format A'!G230,"h:mm")&amp;"-",TEXT('3.5 Format A'!G230,"h:mm"&amp;"+")))</f>
        <v>12:35-</v>
      </c>
      <c r="F230" t="str">
        <f>IF('3.5 Format A'!I230="","",IF('3.5 Format A'!J230&lt;0,TEXT('3.5 Format A'!I230,"h:mm")&amp;"-",TEXT('3.5 Format A'!I230,"h:mm"&amp;"+")))</f>
        <v>18:56+</v>
      </c>
      <c r="H230" t="str">
        <f t="shared" si="3"/>
        <v>0:18-6:40+12:35-18:56+</v>
      </c>
    </row>
    <row r="231" spans="1:8" x14ac:dyDescent="0.2">
      <c r="A231" t="str">
        <f>'1. NOAA Data'!A231</f>
        <v>August</v>
      </c>
      <c r="B231">
        <f>'1. NOAA Data'!B231</f>
        <v>18</v>
      </c>
      <c r="C231" t="str">
        <f>IF('3.5 Format A'!C231="","",IF('3.5 Format A'!D231&lt;0,TEXT('3.5 Format A'!C231,"h:mm")&amp;"-",TEXT('3.5 Format A'!C231,"h:mm"&amp;"+")))</f>
        <v>0:57-</v>
      </c>
      <c r="D231" t="str">
        <f>IF('3.5 Format A'!E231="","",IF('3.5 Format A'!F231&lt;0,TEXT('3.5 Format A'!E231,"h:mm")&amp;"-",TEXT('3.5 Format A'!E231,"h:mm"&amp;"+")))</f>
        <v>7:17+</v>
      </c>
      <c r="E231" t="str">
        <f>IF('3.5 Format A'!G231="","",IF('3.5 Format A'!H231&lt;0,TEXT('3.5 Format A'!G231,"h:mm")&amp;"-",TEXT('3.5 Format A'!G231,"h:mm"&amp;"+")))</f>
        <v>13:14-</v>
      </c>
      <c r="F231" t="str">
        <f>IF('3.5 Format A'!I231="","",IF('3.5 Format A'!J231&lt;0,TEXT('3.5 Format A'!I231,"h:mm")&amp;"-",TEXT('3.5 Format A'!I231,"h:mm"&amp;"+")))</f>
        <v>19:34+</v>
      </c>
      <c r="H231" t="str">
        <f t="shared" si="3"/>
        <v>0:57-7:17+13:14-19:34+</v>
      </c>
    </row>
    <row r="232" spans="1:8" x14ac:dyDescent="0.2">
      <c r="A232" t="str">
        <f>'1. NOAA Data'!A232</f>
        <v>August</v>
      </c>
      <c r="B232">
        <f>'1. NOAA Data'!B232</f>
        <v>19</v>
      </c>
      <c r="C232" t="str">
        <f>IF('3.5 Format A'!C232="","",IF('3.5 Format A'!D232&lt;0,TEXT('3.5 Format A'!C232,"h:mm")&amp;"-",TEXT('3.5 Format A'!C232,"h:mm"&amp;"+")))</f>
        <v>1:37-</v>
      </c>
      <c r="D232" t="str">
        <f>IF('3.5 Format A'!E232="","",IF('3.5 Format A'!F232&lt;0,TEXT('3.5 Format A'!E232,"h:mm")&amp;"-",TEXT('3.5 Format A'!E232,"h:mm"&amp;"+")))</f>
        <v>7:54+</v>
      </c>
      <c r="E232" t="str">
        <f>IF('3.5 Format A'!G232="","",IF('3.5 Format A'!H232&lt;0,TEXT('3.5 Format A'!G232,"h:mm")&amp;"-",TEXT('3.5 Format A'!G232,"h:mm"&amp;"+")))</f>
        <v>13:54-</v>
      </c>
      <c r="F232" t="str">
        <f>IF('3.5 Format A'!I232="","",IF('3.5 Format A'!J232&lt;0,TEXT('3.5 Format A'!I232,"h:mm")&amp;"-",TEXT('3.5 Format A'!I232,"h:mm"&amp;"+")))</f>
        <v>20:13+</v>
      </c>
      <c r="H232" t="str">
        <f t="shared" si="3"/>
        <v>1:37-7:54+13:54-20:13+</v>
      </c>
    </row>
    <row r="233" spans="1:8" x14ac:dyDescent="0.2">
      <c r="A233" t="str">
        <f>'1. NOAA Data'!A233</f>
        <v>August</v>
      </c>
      <c r="B233">
        <f>'1. NOAA Data'!B233</f>
        <v>20</v>
      </c>
      <c r="C233" t="str">
        <f>IF('3.5 Format A'!C233="","",IF('3.5 Format A'!D233&lt;0,TEXT('3.5 Format A'!C233,"h:mm")&amp;"-",TEXT('3.5 Format A'!C233,"h:mm"&amp;"+")))</f>
        <v>2:19-</v>
      </c>
      <c r="D233" t="str">
        <f>IF('3.5 Format A'!E233="","",IF('3.5 Format A'!F233&lt;0,TEXT('3.5 Format A'!E233,"h:mm")&amp;"-",TEXT('3.5 Format A'!E233,"h:mm"&amp;"+")))</f>
        <v>8:33+</v>
      </c>
      <c r="E233" t="str">
        <f>IF('3.5 Format A'!G233="","",IF('3.5 Format A'!H233&lt;0,TEXT('3.5 Format A'!G233,"h:mm")&amp;"-",TEXT('3.5 Format A'!G233,"h:mm"&amp;"+")))</f>
        <v>14:36-</v>
      </c>
      <c r="F233" t="str">
        <f>IF('3.5 Format A'!I233="","",IF('3.5 Format A'!J233&lt;0,TEXT('3.5 Format A'!I233,"h:mm")&amp;"-",TEXT('3.5 Format A'!I233,"h:mm"&amp;"+")))</f>
        <v>20:55+</v>
      </c>
      <c r="H233" t="str">
        <f t="shared" si="3"/>
        <v>2:19-8:33+14:36-20:55+</v>
      </c>
    </row>
    <row r="234" spans="1:8" x14ac:dyDescent="0.2">
      <c r="A234" t="str">
        <f>'1. NOAA Data'!A234</f>
        <v>August</v>
      </c>
      <c r="B234">
        <f>'1. NOAA Data'!B234</f>
        <v>21</v>
      </c>
      <c r="C234" t="str">
        <f>IF('3.5 Format A'!C234="","",IF('3.5 Format A'!D234&lt;0,TEXT('3.5 Format A'!C234,"h:mm")&amp;"-",TEXT('3.5 Format A'!C234,"h:mm"&amp;"+")))</f>
        <v>3:03-</v>
      </c>
      <c r="D234" t="str">
        <f>IF('3.5 Format A'!E234="","",IF('3.5 Format A'!F234&lt;0,TEXT('3.5 Format A'!E234,"h:mm")&amp;"-",TEXT('3.5 Format A'!E234,"h:mm"&amp;"+")))</f>
        <v>9:15+</v>
      </c>
      <c r="E234" t="str">
        <f>IF('3.5 Format A'!G234="","",IF('3.5 Format A'!H234&lt;0,TEXT('3.5 Format A'!G234,"h:mm")&amp;"-",TEXT('3.5 Format A'!G234,"h:mm"&amp;"+")))</f>
        <v>15:22-</v>
      </c>
      <c r="F234" t="str">
        <f>IF('3.5 Format A'!I234="","",IF('3.5 Format A'!J234&lt;0,TEXT('3.5 Format A'!I234,"h:mm")&amp;"-",TEXT('3.5 Format A'!I234,"h:mm"&amp;"+")))</f>
        <v>21:41+</v>
      </c>
      <c r="H234" t="str">
        <f t="shared" si="3"/>
        <v>3:03-9:15+15:22-21:41+</v>
      </c>
    </row>
    <row r="235" spans="1:8" x14ac:dyDescent="0.2">
      <c r="A235" t="str">
        <f>'1. NOAA Data'!A235</f>
        <v>August</v>
      </c>
      <c r="B235">
        <f>'1. NOAA Data'!B235</f>
        <v>22</v>
      </c>
      <c r="C235" t="str">
        <f>IF('3.5 Format A'!C235="","",IF('3.5 Format A'!D235&lt;0,TEXT('3.5 Format A'!C235,"h:mm")&amp;"-",TEXT('3.5 Format A'!C235,"h:mm"&amp;"+")))</f>
        <v>3:51-</v>
      </c>
      <c r="D235" t="str">
        <f>IF('3.5 Format A'!E235="","",IF('3.5 Format A'!F235&lt;0,TEXT('3.5 Format A'!E235,"h:mm")&amp;"-",TEXT('3.5 Format A'!E235,"h:mm"&amp;"+")))</f>
        <v>10:01+</v>
      </c>
      <c r="E235" t="str">
        <f>IF('3.5 Format A'!G235="","",IF('3.5 Format A'!H235&lt;0,TEXT('3.5 Format A'!G235,"h:mm")&amp;"-",TEXT('3.5 Format A'!G235,"h:mm"&amp;"+")))</f>
        <v>16:12-</v>
      </c>
      <c r="F235" t="str">
        <f>IF('3.5 Format A'!I235="","",IF('3.5 Format A'!J235&lt;0,TEXT('3.5 Format A'!I235,"h:mm")&amp;"-",TEXT('3.5 Format A'!I235,"h:mm"&amp;"+")))</f>
        <v>22:34+</v>
      </c>
      <c r="H235" t="str">
        <f t="shared" si="3"/>
        <v>3:51-10:01+16:12-22:34+</v>
      </c>
    </row>
    <row r="236" spans="1:8" x14ac:dyDescent="0.2">
      <c r="A236" t="str">
        <f>'1. NOAA Data'!A236</f>
        <v>August</v>
      </c>
      <c r="B236">
        <f>'1. NOAA Data'!B236</f>
        <v>23</v>
      </c>
      <c r="C236" t="str">
        <f>IF('3.5 Format A'!C236="","",IF('3.5 Format A'!D236&lt;0,TEXT('3.5 Format A'!C236,"h:mm")&amp;"-",TEXT('3.5 Format A'!C236,"h:mm"&amp;"+")))</f>
        <v>4:43-</v>
      </c>
      <c r="D236" t="str">
        <f>IF('3.5 Format A'!E236="","",IF('3.5 Format A'!F236&lt;0,TEXT('3.5 Format A'!E236,"h:mm")&amp;"-",TEXT('3.5 Format A'!E236,"h:mm"&amp;"+")))</f>
        <v>10:54+</v>
      </c>
      <c r="E236" t="str">
        <f>IF('3.5 Format A'!G236="","",IF('3.5 Format A'!H236&lt;0,TEXT('3.5 Format A'!G236,"h:mm")&amp;"-",TEXT('3.5 Format A'!G236,"h:mm"&amp;"+")))</f>
        <v>17:08-</v>
      </c>
      <c r="F236" t="str">
        <f>IF('3.5 Format A'!I236="","",IF('3.5 Format A'!J236&lt;0,TEXT('3.5 Format A'!I236,"h:mm")&amp;"-",TEXT('3.5 Format A'!I236,"h:mm"&amp;"+")))</f>
        <v>23:32+</v>
      </c>
      <c r="H236" t="str">
        <f t="shared" si="3"/>
        <v>4:43-10:54+17:08-23:32+</v>
      </c>
    </row>
    <row r="237" spans="1:8" x14ac:dyDescent="0.2">
      <c r="A237" t="str">
        <f>'1. NOAA Data'!A237</f>
        <v>August</v>
      </c>
      <c r="B237">
        <f>'1. NOAA Data'!B237</f>
        <v>24</v>
      </c>
      <c r="C237" t="str">
        <f>IF('3.5 Format A'!C237="","",IF('3.5 Format A'!D237&lt;0,TEXT('3.5 Format A'!C237,"h:mm")&amp;"-",TEXT('3.5 Format A'!C237,"h:mm"&amp;"+")))</f>
        <v>5:40-</v>
      </c>
      <c r="D237" t="str">
        <f>IF('3.5 Format A'!E237="","",IF('3.5 Format A'!F237&lt;0,TEXT('3.5 Format A'!E237,"h:mm")&amp;"-",TEXT('3.5 Format A'!E237,"h:mm"&amp;"+")))</f>
        <v>11:52+</v>
      </c>
      <c r="E237" t="str">
        <f>IF('3.5 Format A'!G237="","",IF('3.5 Format A'!H237&lt;0,TEXT('3.5 Format A'!G237,"h:mm")&amp;"-",TEXT('3.5 Format A'!G237,"h:mm"&amp;"+")))</f>
        <v>18:06-</v>
      </c>
      <c r="F237" t="str">
        <f>IF('3.5 Format A'!I237="","",IF('3.5 Format A'!J237&lt;0,TEXT('3.5 Format A'!I237,"h:mm")&amp;"-",TEXT('3.5 Format A'!I237,"h:mm"&amp;"+")))</f>
        <v/>
      </c>
      <c r="H237" t="str">
        <f t="shared" si="3"/>
        <v>5:40-11:52+18:06-</v>
      </c>
    </row>
    <row r="238" spans="1:8" x14ac:dyDescent="0.2">
      <c r="A238" t="str">
        <f>'1. NOAA Data'!A238</f>
        <v>August</v>
      </c>
      <c r="B238">
        <f>'1. NOAA Data'!B238</f>
        <v>25</v>
      </c>
      <c r="C238" t="str">
        <f>IF('3.5 Format A'!C238="","",IF('3.5 Format A'!D238&lt;0,TEXT('3.5 Format A'!C238,"h:mm")&amp;"-",TEXT('3.5 Format A'!C238,"h:mm"&amp;"+")))</f>
        <v>0:32+</v>
      </c>
      <c r="D238" t="str">
        <f>IF('3.5 Format A'!E238="","",IF('3.5 Format A'!F238&lt;0,TEXT('3.5 Format A'!E238,"h:mm")&amp;"-",TEXT('3.5 Format A'!E238,"h:mm"&amp;"+")))</f>
        <v>6:37-</v>
      </c>
      <c r="E238" t="str">
        <f>IF('3.5 Format A'!G238="","",IF('3.5 Format A'!H238&lt;0,TEXT('3.5 Format A'!G238,"h:mm")&amp;"-",TEXT('3.5 Format A'!G238,"h:mm"&amp;"+")))</f>
        <v>12:52+</v>
      </c>
      <c r="F238" t="str">
        <f>IF('3.5 Format A'!I238="","",IF('3.5 Format A'!J238&lt;0,TEXT('3.5 Format A'!I238,"h:mm")&amp;"-",TEXT('3.5 Format A'!I238,"h:mm"&amp;"+")))</f>
        <v>19:04-</v>
      </c>
      <c r="H238" t="str">
        <f t="shared" si="3"/>
        <v>0:32+6:37-12:52+19:04-</v>
      </c>
    </row>
    <row r="239" spans="1:8" x14ac:dyDescent="0.2">
      <c r="A239" t="str">
        <f>'1. NOAA Data'!A239</f>
        <v>August</v>
      </c>
      <c r="B239">
        <f>'1. NOAA Data'!B239</f>
        <v>26</v>
      </c>
      <c r="C239" t="str">
        <f>IF('3.5 Format A'!C239="","",IF('3.5 Format A'!D239&lt;0,TEXT('3.5 Format A'!C239,"h:mm")&amp;"-",TEXT('3.5 Format A'!C239,"h:mm"&amp;"+")))</f>
        <v>1:30+</v>
      </c>
      <c r="D239" t="str">
        <f>IF('3.5 Format A'!E239="","",IF('3.5 Format A'!F239&lt;0,TEXT('3.5 Format A'!E239,"h:mm")&amp;"-",TEXT('3.5 Format A'!E239,"h:mm"&amp;"+")))</f>
        <v>7:33-</v>
      </c>
      <c r="E239" t="str">
        <f>IF('3.5 Format A'!G239="","",IF('3.5 Format A'!H239&lt;0,TEXT('3.5 Format A'!G239,"h:mm")&amp;"-",TEXT('3.5 Format A'!G239,"h:mm"&amp;"+")))</f>
        <v>13:50+</v>
      </c>
      <c r="F239" t="str">
        <f>IF('3.5 Format A'!I239="","",IF('3.5 Format A'!J239&lt;0,TEXT('3.5 Format A'!I239,"h:mm")&amp;"-",TEXT('3.5 Format A'!I239,"h:mm"&amp;"+")))</f>
        <v>20:00-</v>
      </c>
      <c r="H239" t="str">
        <f t="shared" si="3"/>
        <v>1:30+7:33-13:50+20:00-</v>
      </c>
    </row>
    <row r="240" spans="1:8" x14ac:dyDescent="0.2">
      <c r="A240" t="str">
        <f>'1. NOAA Data'!A240</f>
        <v>August</v>
      </c>
      <c r="B240">
        <f>'1. NOAA Data'!B240</f>
        <v>27</v>
      </c>
      <c r="C240" t="str">
        <f>IF('3.5 Format A'!C240="","",IF('3.5 Format A'!D240&lt;0,TEXT('3.5 Format A'!C240,"h:mm")&amp;"-",TEXT('3.5 Format A'!C240,"h:mm"&amp;"+")))</f>
        <v>2:26+</v>
      </c>
      <c r="D240" t="str">
        <f>IF('3.5 Format A'!E240="","",IF('3.5 Format A'!F240&lt;0,TEXT('3.5 Format A'!E240,"h:mm")&amp;"-",TEXT('3.5 Format A'!E240,"h:mm"&amp;"+")))</f>
        <v>8:27-</v>
      </c>
      <c r="E240" t="str">
        <f>IF('3.5 Format A'!G240="","",IF('3.5 Format A'!H240&lt;0,TEXT('3.5 Format A'!G240,"h:mm")&amp;"-",TEXT('3.5 Format A'!G240,"h:mm"&amp;"+")))</f>
        <v>14:45+</v>
      </c>
      <c r="F240" t="str">
        <f>IF('3.5 Format A'!I240="","",IF('3.5 Format A'!J240&lt;0,TEXT('3.5 Format A'!I240,"h:mm")&amp;"-",TEXT('3.5 Format A'!I240,"h:mm"&amp;"+")))</f>
        <v>20:54-</v>
      </c>
      <c r="H240" t="str">
        <f t="shared" si="3"/>
        <v>2:26+8:27-14:45+20:54-</v>
      </c>
    </row>
    <row r="241" spans="1:8" x14ac:dyDescent="0.2">
      <c r="A241" t="str">
        <f>'1. NOAA Data'!A241</f>
        <v>August</v>
      </c>
      <c r="B241">
        <f>'1. NOAA Data'!B241</f>
        <v>28</v>
      </c>
      <c r="C241" t="str">
        <f>IF('3.5 Format A'!C241="","",IF('3.5 Format A'!D241&lt;0,TEXT('3.5 Format A'!C241,"h:mm")&amp;"-",TEXT('3.5 Format A'!C241,"h:mm"&amp;"+")))</f>
        <v>3:18+</v>
      </c>
      <c r="D241" t="str">
        <f>IF('3.5 Format A'!E241="","",IF('3.5 Format A'!F241&lt;0,TEXT('3.5 Format A'!E241,"h:mm")&amp;"-",TEXT('3.5 Format A'!E241,"h:mm"&amp;"+")))</f>
        <v>9:19-</v>
      </c>
      <c r="E241" t="str">
        <f>IF('3.5 Format A'!G241="","",IF('3.5 Format A'!H241&lt;0,TEXT('3.5 Format A'!G241,"h:mm")&amp;"-",TEXT('3.5 Format A'!G241,"h:mm"&amp;"+")))</f>
        <v>15:38+</v>
      </c>
      <c r="F241" t="str">
        <f>IF('3.5 Format A'!I241="","",IF('3.5 Format A'!J241&lt;0,TEXT('3.5 Format A'!I241,"h:mm")&amp;"-",TEXT('3.5 Format A'!I241,"h:mm"&amp;"+")))</f>
        <v>21:46-</v>
      </c>
      <c r="H241" t="str">
        <f t="shared" si="3"/>
        <v>3:18+9:19-15:38+21:46-</v>
      </c>
    </row>
    <row r="242" spans="1:8" x14ac:dyDescent="0.2">
      <c r="A242" t="str">
        <f>'1. NOAA Data'!A242</f>
        <v>August</v>
      </c>
      <c r="B242">
        <f>'1. NOAA Data'!B242</f>
        <v>29</v>
      </c>
      <c r="C242" t="str">
        <f>IF('3.5 Format A'!C242="","",IF('3.5 Format A'!D242&lt;0,TEXT('3.5 Format A'!C242,"h:mm")&amp;"-",TEXT('3.5 Format A'!C242,"h:mm"&amp;"+")))</f>
        <v>4:09+</v>
      </c>
      <c r="D242" t="str">
        <f>IF('3.5 Format A'!E242="","",IF('3.5 Format A'!F242&lt;0,TEXT('3.5 Format A'!E242,"h:mm")&amp;"-",TEXT('3.5 Format A'!E242,"h:mm"&amp;"+")))</f>
        <v>10:09-</v>
      </c>
      <c r="E242" t="str">
        <f>IF('3.5 Format A'!G242="","",IF('3.5 Format A'!H242&lt;0,TEXT('3.5 Format A'!G242,"h:mm")&amp;"-",TEXT('3.5 Format A'!G242,"h:mm"&amp;"+")))</f>
        <v>16:30+</v>
      </c>
      <c r="F242" t="str">
        <f>IF('3.5 Format A'!I242="","",IF('3.5 Format A'!J242&lt;0,TEXT('3.5 Format A'!I242,"h:mm")&amp;"-",TEXT('3.5 Format A'!I242,"h:mm"&amp;"+")))</f>
        <v>22:37-</v>
      </c>
      <c r="H242" t="str">
        <f t="shared" si="3"/>
        <v>4:09+10:09-16:30+22:37-</v>
      </c>
    </row>
    <row r="243" spans="1:8" x14ac:dyDescent="0.2">
      <c r="A243" t="str">
        <f>'1. NOAA Data'!A243</f>
        <v>August</v>
      </c>
      <c r="B243">
        <f>'1. NOAA Data'!B243</f>
        <v>30</v>
      </c>
      <c r="C243" t="str">
        <f>IF('3.5 Format A'!C243="","",IF('3.5 Format A'!D243&lt;0,TEXT('3.5 Format A'!C243,"h:mm")&amp;"-",TEXT('3.5 Format A'!C243,"h:mm"&amp;"+")))</f>
        <v>4:58+</v>
      </c>
      <c r="D243" t="str">
        <f>IF('3.5 Format A'!E243="","",IF('3.5 Format A'!F243&lt;0,TEXT('3.5 Format A'!E243,"h:mm")&amp;"-",TEXT('3.5 Format A'!E243,"h:mm"&amp;"+")))</f>
        <v>10:59-</v>
      </c>
      <c r="E243" t="str">
        <f>IF('3.5 Format A'!G243="","",IF('3.5 Format A'!H243&lt;0,TEXT('3.5 Format A'!G243,"h:mm")&amp;"-",TEXT('3.5 Format A'!G243,"h:mm"&amp;"+")))</f>
        <v>17:21+</v>
      </c>
      <c r="F243" t="str">
        <f>IF('3.5 Format A'!I243="","",IF('3.5 Format A'!J243&lt;0,TEXT('3.5 Format A'!I243,"h:mm")&amp;"-",TEXT('3.5 Format A'!I243,"h:mm"&amp;"+")))</f>
        <v>23:28-</v>
      </c>
      <c r="H243" t="str">
        <f t="shared" si="3"/>
        <v>4:58+10:59-17:21+23:28-</v>
      </c>
    </row>
    <row r="244" spans="1:8" x14ac:dyDescent="0.2">
      <c r="A244" t="str">
        <f>'1. NOAA Data'!A244</f>
        <v>August</v>
      </c>
      <c r="B244">
        <f>'1. NOAA Data'!B244</f>
        <v>31</v>
      </c>
      <c r="C244" t="str">
        <f>IF('3.5 Format A'!C244="","",IF('3.5 Format A'!D244&lt;0,TEXT('3.5 Format A'!C244,"h:mm")&amp;"-",TEXT('3.5 Format A'!C244,"h:mm"&amp;"+")))</f>
        <v>5:47+</v>
      </c>
      <c r="D244" t="str">
        <f>IF('3.5 Format A'!E244="","",IF('3.5 Format A'!F244&lt;0,TEXT('3.5 Format A'!E244,"h:mm")&amp;"-",TEXT('3.5 Format A'!E244,"h:mm"&amp;"+")))</f>
        <v>11:49-</v>
      </c>
      <c r="E244" t="str">
        <f>IF('3.5 Format A'!G244="","",IF('3.5 Format A'!H244&lt;0,TEXT('3.5 Format A'!G244,"h:mm")&amp;"-",TEXT('3.5 Format A'!G244,"h:mm"&amp;"+")))</f>
        <v>18:12+</v>
      </c>
      <c r="F244" t="str">
        <f>IF('3.5 Format A'!I244="","",IF('3.5 Format A'!J244&lt;0,TEXT('3.5 Format A'!I244,"h:mm")&amp;"-",TEXT('3.5 Format A'!I244,"h:mm"&amp;"+")))</f>
        <v/>
      </c>
      <c r="H244" t="str">
        <f t="shared" si="3"/>
        <v>5:47+11:49-18:12+</v>
      </c>
    </row>
    <row r="245" spans="1:8" x14ac:dyDescent="0.2">
      <c r="A245" t="str">
        <f>'1. NOAA Data'!A245</f>
        <v>September</v>
      </c>
      <c r="B245">
        <f>'1. NOAA Data'!B245</f>
        <v>1</v>
      </c>
      <c r="C245" t="str">
        <f>IF('3.5 Format A'!C245="","",IF('3.5 Format A'!D245&lt;0,TEXT('3.5 Format A'!C245,"h:mm")&amp;"-",TEXT('3.5 Format A'!C245,"h:mm"&amp;"+")))</f>
        <v>0:19-</v>
      </c>
      <c r="D245" t="str">
        <f>IF('3.5 Format A'!E245="","",IF('3.5 Format A'!F245&lt;0,TEXT('3.5 Format A'!E245,"h:mm")&amp;"-",TEXT('3.5 Format A'!E245,"h:mm"&amp;"+")))</f>
        <v>6:37+</v>
      </c>
      <c r="E245" t="str">
        <f>IF('3.5 Format A'!G245="","",IF('3.5 Format A'!H245&lt;0,TEXT('3.5 Format A'!G245,"h:mm")&amp;"-",TEXT('3.5 Format A'!G245,"h:mm"&amp;"+")))</f>
        <v>12:41-</v>
      </c>
      <c r="F245" t="str">
        <f>IF('3.5 Format A'!I245="","",IF('3.5 Format A'!J245&lt;0,TEXT('3.5 Format A'!I245,"h:mm")&amp;"-",TEXT('3.5 Format A'!I245,"h:mm"&amp;"+")))</f>
        <v>19:05+</v>
      </c>
      <c r="H245" t="str">
        <f t="shared" si="3"/>
        <v>0:19-6:37+12:41-19:05+</v>
      </c>
    </row>
    <row r="246" spans="1:8" x14ac:dyDescent="0.2">
      <c r="A246" t="str">
        <f>'1. NOAA Data'!A246</f>
        <v>September</v>
      </c>
      <c r="B246">
        <f>'1. NOAA Data'!B246</f>
        <v>2</v>
      </c>
      <c r="C246" t="str">
        <f>IF('3.5 Format A'!C246="","",IF('3.5 Format A'!D246&lt;0,TEXT('3.5 Format A'!C246,"h:mm")&amp;"-",TEXT('3.5 Format A'!C246,"h:mm"&amp;"+")))</f>
        <v>1:11-</v>
      </c>
      <c r="D246" t="str">
        <f>IF('3.5 Format A'!E246="","",IF('3.5 Format A'!F246&lt;0,TEXT('3.5 Format A'!E246,"h:mm")&amp;"-",TEXT('3.5 Format A'!E246,"h:mm"&amp;"+")))</f>
        <v>7:29+</v>
      </c>
      <c r="E246" t="str">
        <f>IF('3.5 Format A'!G246="","",IF('3.5 Format A'!H246&lt;0,TEXT('3.5 Format A'!G246,"h:mm")&amp;"-",TEXT('3.5 Format A'!G246,"h:mm"&amp;"+")))</f>
        <v>13:33-</v>
      </c>
      <c r="F246" t="str">
        <f>IF('3.5 Format A'!I246="","",IF('3.5 Format A'!J246&lt;0,TEXT('3.5 Format A'!I246,"h:mm")&amp;"-",TEXT('3.5 Format A'!I246,"h:mm"&amp;"+")))</f>
        <v>19:59+</v>
      </c>
      <c r="H246" t="str">
        <f t="shared" si="3"/>
        <v>1:11-7:29+13:33-19:59+</v>
      </c>
    </row>
    <row r="247" spans="1:8" x14ac:dyDescent="0.2">
      <c r="A247" t="str">
        <f>'1. NOAA Data'!A247</f>
        <v>September</v>
      </c>
      <c r="B247">
        <f>'1. NOAA Data'!B247</f>
        <v>3</v>
      </c>
      <c r="C247" t="str">
        <f>IF('3.5 Format A'!C247="","",IF('3.5 Format A'!D247&lt;0,TEXT('3.5 Format A'!C247,"h:mm")&amp;"-",TEXT('3.5 Format A'!C247,"h:mm"&amp;"+")))</f>
        <v>2:05-</v>
      </c>
      <c r="D247" t="str">
        <f>IF('3.5 Format A'!E247="","",IF('3.5 Format A'!F247&lt;0,TEXT('3.5 Format A'!E247,"h:mm")&amp;"-",TEXT('3.5 Format A'!E247,"h:mm"&amp;"+")))</f>
        <v>8:23+</v>
      </c>
      <c r="E247" t="str">
        <f>IF('3.5 Format A'!G247="","",IF('3.5 Format A'!H247&lt;0,TEXT('3.5 Format A'!G247,"h:mm")&amp;"-",TEXT('3.5 Format A'!G247,"h:mm"&amp;"+")))</f>
        <v>14:29-</v>
      </c>
      <c r="F247" t="str">
        <f>IF('3.5 Format A'!I247="","",IF('3.5 Format A'!J247&lt;0,TEXT('3.5 Format A'!I247,"h:mm")&amp;"-",TEXT('3.5 Format A'!I247,"h:mm"&amp;"+")))</f>
        <v>20:57+</v>
      </c>
      <c r="H247" t="str">
        <f t="shared" si="3"/>
        <v>2:05-8:23+14:29-20:57+</v>
      </c>
    </row>
    <row r="248" spans="1:8" x14ac:dyDescent="0.2">
      <c r="A248" t="str">
        <f>'1. NOAA Data'!A248</f>
        <v>September</v>
      </c>
      <c r="B248">
        <f>'1. NOAA Data'!B248</f>
        <v>4</v>
      </c>
      <c r="C248" t="str">
        <f>IF('3.5 Format A'!C248="","",IF('3.5 Format A'!D248&lt;0,TEXT('3.5 Format A'!C248,"h:mm")&amp;"-",TEXT('3.5 Format A'!C248,"h:mm"&amp;"+")))</f>
        <v>3:02-</v>
      </c>
      <c r="D248" t="str">
        <f>IF('3.5 Format A'!E248="","",IF('3.5 Format A'!F248&lt;0,TEXT('3.5 Format A'!E248,"h:mm")&amp;"-",TEXT('3.5 Format A'!E248,"h:mm"&amp;"+")))</f>
        <v>9:21+</v>
      </c>
      <c r="E248" t="str">
        <f>IF('3.5 Format A'!G248="","",IF('3.5 Format A'!H248&lt;0,TEXT('3.5 Format A'!G248,"h:mm")&amp;"-",TEXT('3.5 Format A'!G248,"h:mm"&amp;"+")))</f>
        <v>15:28-</v>
      </c>
      <c r="F248" t="str">
        <f>IF('3.5 Format A'!I248="","",IF('3.5 Format A'!J248&lt;0,TEXT('3.5 Format A'!I248,"h:mm")&amp;"-",TEXT('3.5 Format A'!I248,"h:mm"&amp;"+")))</f>
        <v>21:58+</v>
      </c>
      <c r="H248" t="str">
        <f t="shared" si="3"/>
        <v>3:02-9:21+15:28-21:58+</v>
      </c>
    </row>
    <row r="249" spans="1:8" x14ac:dyDescent="0.2">
      <c r="A249" t="str">
        <f>'1. NOAA Data'!A249</f>
        <v>September</v>
      </c>
      <c r="B249">
        <f>'1. NOAA Data'!B249</f>
        <v>5</v>
      </c>
      <c r="C249" t="str">
        <f>IF('3.5 Format A'!C249="","",IF('3.5 Format A'!D249&lt;0,TEXT('3.5 Format A'!C249,"h:mm")&amp;"-",TEXT('3.5 Format A'!C249,"h:mm"&amp;"+")))</f>
        <v>4:03-</v>
      </c>
      <c r="D249" t="str">
        <f>IF('3.5 Format A'!E249="","",IF('3.5 Format A'!F249&lt;0,TEXT('3.5 Format A'!E249,"h:mm")&amp;"-",TEXT('3.5 Format A'!E249,"h:mm"&amp;"+")))</f>
        <v>10:23+</v>
      </c>
      <c r="E249" t="str">
        <f>IF('3.5 Format A'!G249="","",IF('3.5 Format A'!H249&lt;0,TEXT('3.5 Format A'!G249,"h:mm")&amp;"-",TEXT('3.5 Format A'!G249,"h:mm"&amp;"+")))</f>
        <v>16:31-</v>
      </c>
      <c r="F249" t="str">
        <f>IF('3.5 Format A'!I249="","",IF('3.5 Format A'!J249&lt;0,TEXT('3.5 Format A'!I249,"h:mm")&amp;"-",TEXT('3.5 Format A'!I249,"h:mm"&amp;"+")))</f>
        <v>23:03+</v>
      </c>
      <c r="H249" t="str">
        <f t="shared" si="3"/>
        <v>4:03-10:23+16:31-23:03+</v>
      </c>
    </row>
    <row r="250" spans="1:8" x14ac:dyDescent="0.2">
      <c r="A250" t="str">
        <f>'1. NOAA Data'!A250</f>
        <v>September</v>
      </c>
      <c r="B250">
        <f>'1. NOAA Data'!B250</f>
        <v>6</v>
      </c>
      <c r="C250" t="str">
        <f>IF('3.5 Format A'!C250="","",IF('3.5 Format A'!D250&lt;0,TEXT('3.5 Format A'!C250,"h:mm")&amp;"-",TEXT('3.5 Format A'!C250,"h:mm"&amp;"+")))</f>
        <v>5:06-</v>
      </c>
      <c r="D250" t="str">
        <f>IF('3.5 Format A'!E250="","",IF('3.5 Format A'!F250&lt;0,TEXT('3.5 Format A'!E250,"h:mm")&amp;"-",TEXT('3.5 Format A'!E250,"h:mm"&amp;"+")))</f>
        <v>11:28+</v>
      </c>
      <c r="E250" t="str">
        <f>IF('3.5 Format A'!G250="","",IF('3.5 Format A'!H250&lt;0,TEXT('3.5 Format A'!G250,"h:mm")&amp;"-",TEXT('3.5 Format A'!G250,"h:mm"&amp;"+")))</f>
        <v>17:35-</v>
      </c>
      <c r="F250" t="str">
        <f>IF('3.5 Format A'!I250="","",IF('3.5 Format A'!J250&lt;0,TEXT('3.5 Format A'!I250,"h:mm")&amp;"-",TEXT('3.5 Format A'!I250,"h:mm"&amp;"+")))</f>
        <v/>
      </c>
      <c r="H250" t="str">
        <f t="shared" si="3"/>
        <v>5:06-11:28+17:35-</v>
      </c>
    </row>
    <row r="251" spans="1:8" x14ac:dyDescent="0.2">
      <c r="A251" t="str">
        <f>'1. NOAA Data'!A251</f>
        <v>September</v>
      </c>
      <c r="B251">
        <f>'1. NOAA Data'!B251</f>
        <v>7</v>
      </c>
      <c r="C251" t="str">
        <f>IF('3.5 Format A'!C251="","",IF('3.5 Format A'!D251&lt;0,TEXT('3.5 Format A'!C251,"h:mm")&amp;"-",TEXT('3.5 Format A'!C251,"h:mm"&amp;"+")))</f>
        <v>0:07+</v>
      </c>
      <c r="D251" t="str">
        <f>IF('3.5 Format A'!E251="","",IF('3.5 Format A'!F251&lt;0,TEXT('3.5 Format A'!E251,"h:mm")&amp;"-",TEXT('3.5 Format A'!E251,"h:mm"&amp;"+")))</f>
        <v>6:09-</v>
      </c>
      <c r="E251" t="str">
        <f>IF('3.5 Format A'!G251="","",IF('3.5 Format A'!H251&lt;0,TEXT('3.5 Format A'!G251,"h:mm")&amp;"-",TEXT('3.5 Format A'!G251,"h:mm"&amp;"+")))</f>
        <v>12:32+</v>
      </c>
      <c r="F251" t="str">
        <f>IF('3.5 Format A'!I251="","",IF('3.5 Format A'!J251&lt;0,TEXT('3.5 Format A'!I251,"h:mm")&amp;"-",TEXT('3.5 Format A'!I251,"h:mm"&amp;"+")))</f>
        <v>18:37-</v>
      </c>
      <c r="H251" t="str">
        <f t="shared" si="3"/>
        <v>0:07+6:09-12:32+18:37-</v>
      </c>
    </row>
    <row r="252" spans="1:8" x14ac:dyDescent="0.2">
      <c r="A252" t="str">
        <f>'1. NOAA Data'!A252</f>
        <v>September</v>
      </c>
      <c r="B252">
        <f>'1. NOAA Data'!B252</f>
        <v>8</v>
      </c>
      <c r="C252" t="str">
        <f>IF('3.5 Format A'!C252="","",IF('3.5 Format A'!D252&lt;0,TEXT('3.5 Format A'!C252,"h:mm")&amp;"-",TEXT('3.5 Format A'!C252,"h:mm"&amp;"+")))</f>
        <v>1:08+</v>
      </c>
      <c r="D252" t="str">
        <f>IF('3.5 Format A'!E252="","",IF('3.5 Format A'!F252&lt;0,TEXT('3.5 Format A'!E252,"h:mm")&amp;"-",TEXT('3.5 Format A'!E252,"h:mm"&amp;"+")))</f>
        <v>7:08-</v>
      </c>
      <c r="E252" t="str">
        <f>IF('3.5 Format A'!G252="","",IF('3.5 Format A'!H252&lt;0,TEXT('3.5 Format A'!G252,"h:mm")&amp;"-",TEXT('3.5 Format A'!G252,"h:mm"&amp;"+")))</f>
        <v>13:31+</v>
      </c>
      <c r="F252" t="str">
        <f>IF('3.5 Format A'!I252="","",IF('3.5 Format A'!J252&lt;0,TEXT('3.5 Format A'!I252,"h:mm")&amp;"-",TEXT('3.5 Format A'!I252,"h:mm"&amp;"+")))</f>
        <v>19:35-</v>
      </c>
      <c r="H252" t="str">
        <f t="shared" si="3"/>
        <v>1:08+7:08-13:31+19:35-</v>
      </c>
    </row>
    <row r="253" spans="1:8" x14ac:dyDescent="0.2">
      <c r="A253" t="str">
        <f>'1. NOAA Data'!A253</f>
        <v>September</v>
      </c>
      <c r="B253">
        <f>'1. NOAA Data'!B253</f>
        <v>9</v>
      </c>
      <c r="C253" t="str">
        <f>IF('3.5 Format A'!C253="","",IF('3.5 Format A'!D253&lt;0,TEXT('3.5 Format A'!C253,"h:mm")&amp;"-",TEXT('3.5 Format A'!C253,"h:mm"&amp;"+")))</f>
        <v>2:03+</v>
      </c>
      <c r="D253" t="str">
        <f>IF('3.5 Format A'!E253="","",IF('3.5 Format A'!F253&lt;0,TEXT('3.5 Format A'!E253,"h:mm")&amp;"-",TEXT('3.5 Format A'!E253,"h:mm"&amp;"+")))</f>
        <v>8:01-</v>
      </c>
      <c r="E253" t="str">
        <f>IF('3.5 Format A'!G253="","",IF('3.5 Format A'!H253&lt;0,TEXT('3.5 Format A'!G253,"h:mm")&amp;"-",TEXT('3.5 Format A'!G253,"h:mm"&amp;"+")))</f>
        <v>14:23+</v>
      </c>
      <c r="F253" t="str">
        <f>IF('3.5 Format A'!I253="","",IF('3.5 Format A'!J253&lt;0,TEXT('3.5 Format A'!I253,"h:mm")&amp;"-",TEXT('3.5 Format A'!I253,"h:mm"&amp;"+")))</f>
        <v>20:26-</v>
      </c>
      <c r="H253" t="str">
        <f t="shared" si="3"/>
        <v>2:03+8:01-14:23+20:26-</v>
      </c>
    </row>
    <row r="254" spans="1:8" x14ac:dyDescent="0.2">
      <c r="A254" t="str">
        <f>'1. NOAA Data'!A254</f>
        <v>September</v>
      </c>
      <c r="B254">
        <f>'1. NOAA Data'!B254</f>
        <v>10</v>
      </c>
      <c r="C254" t="str">
        <f>IF('3.5 Format A'!C254="","",IF('3.5 Format A'!D254&lt;0,TEXT('3.5 Format A'!C254,"h:mm")&amp;"-",TEXT('3.5 Format A'!C254,"h:mm"&amp;"+")))</f>
        <v>2:52+</v>
      </c>
      <c r="D254" t="str">
        <f>IF('3.5 Format A'!E254="","",IF('3.5 Format A'!F254&lt;0,TEXT('3.5 Format A'!E254,"h:mm")&amp;"-",TEXT('3.5 Format A'!E254,"h:mm"&amp;"+")))</f>
        <v>8:48-</v>
      </c>
      <c r="E254" t="str">
        <f>IF('3.5 Format A'!G254="","",IF('3.5 Format A'!H254&lt;0,TEXT('3.5 Format A'!G254,"h:mm")&amp;"-",TEXT('3.5 Format A'!G254,"h:mm"&amp;"+")))</f>
        <v>15:10+</v>
      </c>
      <c r="F254" t="str">
        <f>IF('3.5 Format A'!I254="","",IF('3.5 Format A'!J254&lt;0,TEXT('3.5 Format A'!I254,"h:mm")&amp;"-",TEXT('3.5 Format A'!I254,"h:mm"&amp;"+")))</f>
        <v>21:12-</v>
      </c>
      <c r="H254" t="str">
        <f t="shared" si="3"/>
        <v>2:52+8:48-15:10+21:12-</v>
      </c>
    </row>
    <row r="255" spans="1:8" x14ac:dyDescent="0.2">
      <c r="A255" t="str">
        <f>'1. NOAA Data'!A255</f>
        <v>September</v>
      </c>
      <c r="B255">
        <f>'1. NOAA Data'!B255</f>
        <v>11</v>
      </c>
      <c r="C255" t="str">
        <f>IF('3.5 Format A'!C255="","",IF('3.5 Format A'!D255&lt;0,TEXT('3.5 Format A'!C255,"h:mm")&amp;"-",TEXT('3.5 Format A'!C255,"h:mm"&amp;"+")))</f>
        <v>3:35+</v>
      </c>
      <c r="D255" t="str">
        <f>IF('3.5 Format A'!E255="","",IF('3.5 Format A'!F255&lt;0,TEXT('3.5 Format A'!E255,"h:mm")&amp;"-",TEXT('3.5 Format A'!E255,"h:mm"&amp;"+")))</f>
        <v>9:31-</v>
      </c>
      <c r="E255" t="str">
        <f>IF('3.5 Format A'!G255="","",IF('3.5 Format A'!H255&lt;0,TEXT('3.5 Format A'!G255,"h:mm")&amp;"-",TEXT('3.5 Format A'!G255,"h:mm"&amp;"+")))</f>
        <v>15:52+</v>
      </c>
      <c r="F255" t="str">
        <f>IF('3.5 Format A'!I255="","",IF('3.5 Format A'!J255&lt;0,TEXT('3.5 Format A'!I255,"h:mm")&amp;"-",TEXT('3.5 Format A'!I255,"h:mm"&amp;"+")))</f>
        <v>21:54-</v>
      </c>
      <c r="H255" t="str">
        <f t="shared" si="3"/>
        <v>3:35+9:31-15:52+21:54-</v>
      </c>
    </row>
    <row r="256" spans="1:8" x14ac:dyDescent="0.2">
      <c r="A256" t="str">
        <f>'1. NOAA Data'!A256</f>
        <v>September</v>
      </c>
      <c r="B256">
        <f>'1. NOAA Data'!B256</f>
        <v>12</v>
      </c>
      <c r="C256" t="str">
        <f>IF('3.5 Format A'!C256="","",IF('3.5 Format A'!D256&lt;0,TEXT('3.5 Format A'!C256,"h:mm")&amp;"-",TEXT('3.5 Format A'!C256,"h:mm"&amp;"+")))</f>
        <v>4:15+</v>
      </c>
      <c r="D256" t="str">
        <f>IF('3.5 Format A'!E256="","",IF('3.5 Format A'!F256&lt;0,TEXT('3.5 Format A'!E256,"h:mm")&amp;"-",TEXT('3.5 Format A'!E256,"h:mm"&amp;"+")))</f>
        <v>10:11-</v>
      </c>
      <c r="E256" t="str">
        <f>IF('3.5 Format A'!G256="","",IF('3.5 Format A'!H256&lt;0,TEXT('3.5 Format A'!G256,"h:mm")&amp;"-",TEXT('3.5 Format A'!G256,"h:mm"&amp;"+")))</f>
        <v>16:31+</v>
      </c>
      <c r="F256" t="str">
        <f>IF('3.5 Format A'!I256="","",IF('3.5 Format A'!J256&lt;0,TEXT('3.5 Format A'!I256,"h:mm")&amp;"-",TEXT('3.5 Format A'!I256,"h:mm"&amp;"+")))</f>
        <v>22:33-</v>
      </c>
      <c r="H256" t="str">
        <f t="shared" si="3"/>
        <v>4:15+10:11-16:31+22:33-</v>
      </c>
    </row>
    <row r="257" spans="1:8" x14ac:dyDescent="0.2">
      <c r="A257" t="str">
        <f>'1. NOAA Data'!A257</f>
        <v>September</v>
      </c>
      <c r="B257">
        <f>'1. NOAA Data'!B257</f>
        <v>13</v>
      </c>
      <c r="C257" t="str">
        <f>IF('3.5 Format A'!C257="","",IF('3.5 Format A'!D257&lt;0,TEXT('3.5 Format A'!C257,"h:mm")&amp;"-",TEXT('3.5 Format A'!C257,"h:mm"&amp;"+")))</f>
        <v>4:52+</v>
      </c>
      <c r="D257" t="str">
        <f>IF('3.5 Format A'!E257="","",IF('3.5 Format A'!F257&lt;0,TEXT('3.5 Format A'!E257,"h:mm")&amp;"-",TEXT('3.5 Format A'!E257,"h:mm"&amp;"+")))</f>
        <v>10:49-</v>
      </c>
      <c r="E257" t="str">
        <f>IF('3.5 Format A'!G257="","",IF('3.5 Format A'!H257&lt;0,TEXT('3.5 Format A'!G257,"h:mm")&amp;"-",TEXT('3.5 Format A'!G257,"h:mm"&amp;"+")))</f>
        <v>17:09+</v>
      </c>
      <c r="F257" t="str">
        <f>IF('3.5 Format A'!I257="","",IF('3.5 Format A'!J257&lt;0,TEXT('3.5 Format A'!I257,"h:mm")&amp;"-",TEXT('3.5 Format A'!I257,"h:mm"&amp;"+")))</f>
        <v>23:11-</v>
      </c>
      <c r="H257" t="str">
        <f t="shared" si="3"/>
        <v>4:52+10:49-17:09+23:11-</v>
      </c>
    </row>
    <row r="258" spans="1:8" x14ac:dyDescent="0.2">
      <c r="A258" t="str">
        <f>'1. NOAA Data'!A258</f>
        <v>September</v>
      </c>
      <c r="B258">
        <f>'1. NOAA Data'!B258</f>
        <v>14</v>
      </c>
      <c r="C258" t="str">
        <f>IF('3.5 Format A'!C258="","",IF('3.5 Format A'!D258&lt;0,TEXT('3.5 Format A'!C258,"h:mm")&amp;"-",TEXT('3.5 Format A'!C258,"h:mm"&amp;"+")))</f>
        <v>5:28+</v>
      </c>
      <c r="D258" t="str">
        <f>IF('3.5 Format A'!E258="","",IF('3.5 Format A'!F258&lt;0,TEXT('3.5 Format A'!E258,"h:mm")&amp;"-",TEXT('3.5 Format A'!E258,"h:mm"&amp;"+")))</f>
        <v>11:26-</v>
      </c>
      <c r="E258" t="str">
        <f>IF('3.5 Format A'!G258="","",IF('3.5 Format A'!H258&lt;0,TEXT('3.5 Format A'!G258,"h:mm")&amp;"-",TEXT('3.5 Format A'!G258,"h:mm"&amp;"+")))</f>
        <v>17:45+</v>
      </c>
      <c r="F258" t="str">
        <f>IF('3.5 Format A'!I258="","",IF('3.5 Format A'!J258&lt;0,TEXT('3.5 Format A'!I258,"h:mm")&amp;"-",TEXT('3.5 Format A'!I258,"h:mm"&amp;"+")))</f>
        <v>23:49-</v>
      </c>
      <c r="H258" t="str">
        <f t="shared" ref="H258:H321" si="4">C258 &amp; D258 &amp; E258 &amp; F258</f>
        <v>5:28+11:26-17:45+23:49-</v>
      </c>
    </row>
    <row r="259" spans="1:8" x14ac:dyDescent="0.2">
      <c r="A259" t="str">
        <f>'1. NOAA Data'!A259</f>
        <v>September</v>
      </c>
      <c r="B259">
        <f>'1. NOAA Data'!B259</f>
        <v>15</v>
      </c>
      <c r="C259" t="str">
        <f>IF('3.5 Format A'!C259="","",IF('3.5 Format A'!D259&lt;0,TEXT('3.5 Format A'!C259,"h:mm")&amp;"-",TEXT('3.5 Format A'!C259,"h:mm"&amp;"+")))</f>
        <v>6:03+</v>
      </c>
      <c r="D259" t="str">
        <f>IF('3.5 Format A'!E259="","",IF('3.5 Format A'!F259&lt;0,TEXT('3.5 Format A'!E259,"h:mm")&amp;"-",TEXT('3.5 Format A'!E259,"h:mm"&amp;"+")))</f>
        <v>12:03-</v>
      </c>
      <c r="E259" t="str">
        <f>IF('3.5 Format A'!G259="","",IF('3.5 Format A'!H259&lt;0,TEXT('3.5 Format A'!G259,"h:mm")&amp;"-",TEXT('3.5 Format A'!G259,"h:mm"&amp;"+")))</f>
        <v>18:21+</v>
      </c>
      <c r="F259" t="str">
        <f>IF('3.5 Format A'!I259="","",IF('3.5 Format A'!J259&lt;0,TEXT('3.5 Format A'!I259,"h:mm")&amp;"-",TEXT('3.5 Format A'!I259,"h:mm"&amp;"+")))</f>
        <v/>
      </c>
      <c r="H259" t="str">
        <f t="shared" si="4"/>
        <v>6:03+12:03-18:21+</v>
      </c>
    </row>
    <row r="260" spans="1:8" x14ac:dyDescent="0.2">
      <c r="A260" t="str">
        <f>'1. NOAA Data'!A260</f>
        <v>September</v>
      </c>
      <c r="B260">
        <f>'1. NOAA Data'!B260</f>
        <v>16</v>
      </c>
      <c r="C260" t="str">
        <f>IF('3.5 Format A'!C260="","",IF('3.5 Format A'!D260&lt;0,TEXT('3.5 Format A'!C260,"h:mm")&amp;"-",TEXT('3.5 Format A'!C260,"h:mm"&amp;"+")))</f>
        <v>0:27-</v>
      </c>
      <c r="D260" t="str">
        <f>IF('3.5 Format A'!E260="","",IF('3.5 Format A'!F260&lt;0,TEXT('3.5 Format A'!E260,"h:mm")&amp;"-",TEXT('3.5 Format A'!E260,"h:mm"&amp;"+")))</f>
        <v>6:38+</v>
      </c>
      <c r="E260" t="str">
        <f>IF('3.5 Format A'!G260="","",IF('3.5 Format A'!H260&lt;0,TEXT('3.5 Format A'!G260,"h:mm")&amp;"-",TEXT('3.5 Format A'!G260,"h:mm"&amp;"+")))</f>
        <v>12:41-</v>
      </c>
      <c r="F260" t="str">
        <f>IF('3.5 Format A'!I260="","",IF('3.5 Format A'!J260&lt;0,TEXT('3.5 Format A'!I260,"h:mm")&amp;"-",TEXT('3.5 Format A'!I260,"h:mm"&amp;"+")))</f>
        <v>18:57+</v>
      </c>
      <c r="H260" t="str">
        <f t="shared" si="4"/>
        <v>0:27-6:38+12:41-18:57+</v>
      </c>
    </row>
    <row r="261" spans="1:8" x14ac:dyDescent="0.2">
      <c r="A261" t="str">
        <f>'1. NOAA Data'!A261</f>
        <v>September</v>
      </c>
      <c r="B261">
        <f>'1. NOAA Data'!B261</f>
        <v>17</v>
      </c>
      <c r="C261" t="str">
        <f>IF('3.5 Format A'!C261="","",IF('3.5 Format A'!D261&lt;0,TEXT('3.5 Format A'!C261,"h:mm")&amp;"-",TEXT('3.5 Format A'!C261,"h:mm"&amp;"+")))</f>
        <v>1:05-</v>
      </c>
      <c r="D261" t="str">
        <f>IF('3.5 Format A'!E261="","",IF('3.5 Format A'!F261&lt;0,TEXT('3.5 Format A'!E261,"h:mm")&amp;"-",TEXT('3.5 Format A'!E261,"h:mm"&amp;"+")))</f>
        <v>7:13+</v>
      </c>
      <c r="E261" t="str">
        <f>IF('3.5 Format A'!G261="","",IF('3.5 Format A'!H261&lt;0,TEXT('3.5 Format A'!G261,"h:mm")&amp;"-",TEXT('3.5 Format A'!G261,"h:mm"&amp;"+")))</f>
        <v>13:19-</v>
      </c>
      <c r="F261" t="str">
        <f>IF('3.5 Format A'!I261="","",IF('3.5 Format A'!J261&lt;0,TEXT('3.5 Format A'!I261,"h:mm")&amp;"-",TEXT('3.5 Format A'!I261,"h:mm"&amp;"+")))</f>
        <v>19:34+</v>
      </c>
      <c r="H261" t="str">
        <f t="shared" si="4"/>
        <v>1:05-7:13+13:19-19:34+</v>
      </c>
    </row>
    <row r="262" spans="1:8" x14ac:dyDescent="0.2">
      <c r="A262" t="str">
        <f>'1. NOAA Data'!A262</f>
        <v>September</v>
      </c>
      <c r="B262">
        <f>'1. NOAA Data'!B262</f>
        <v>18</v>
      </c>
      <c r="C262" t="str">
        <f>IF('3.5 Format A'!C262="","",IF('3.5 Format A'!D262&lt;0,TEXT('3.5 Format A'!C262,"h:mm")&amp;"-",TEXT('3.5 Format A'!C262,"h:mm"&amp;"+")))</f>
        <v>1:45-</v>
      </c>
      <c r="D262" t="str">
        <f>IF('3.5 Format A'!E262="","",IF('3.5 Format A'!F262&lt;0,TEXT('3.5 Format A'!E262,"h:mm")&amp;"-",TEXT('3.5 Format A'!E262,"h:mm"&amp;"+")))</f>
        <v>7:50+</v>
      </c>
      <c r="E262" t="str">
        <f>IF('3.5 Format A'!G262="","",IF('3.5 Format A'!H262&lt;0,TEXT('3.5 Format A'!G262,"h:mm")&amp;"-",TEXT('3.5 Format A'!G262,"h:mm"&amp;"+")))</f>
        <v>14:00-</v>
      </c>
      <c r="F262" t="str">
        <f>IF('3.5 Format A'!I262="","",IF('3.5 Format A'!J262&lt;0,TEXT('3.5 Format A'!I262,"h:mm")&amp;"-",TEXT('3.5 Format A'!I262,"h:mm"&amp;"+")))</f>
        <v>20:14+</v>
      </c>
      <c r="H262" t="str">
        <f t="shared" si="4"/>
        <v>1:45-7:50+14:00-20:14+</v>
      </c>
    </row>
    <row r="263" spans="1:8" x14ac:dyDescent="0.2">
      <c r="A263" t="str">
        <f>'1. NOAA Data'!A263</f>
        <v>September</v>
      </c>
      <c r="B263">
        <f>'1. NOAA Data'!B263</f>
        <v>19</v>
      </c>
      <c r="C263" t="str">
        <f>IF('3.5 Format A'!C263="","",IF('3.5 Format A'!D263&lt;0,TEXT('3.5 Format A'!C263,"h:mm")&amp;"-",TEXT('3.5 Format A'!C263,"h:mm"&amp;"+")))</f>
        <v>2:28-</v>
      </c>
      <c r="D263" t="str">
        <f>IF('3.5 Format A'!E263="","",IF('3.5 Format A'!F263&lt;0,TEXT('3.5 Format A'!E263,"h:mm")&amp;"-",TEXT('3.5 Format A'!E263,"h:mm"&amp;"+")))</f>
        <v>8:30+</v>
      </c>
      <c r="E263" t="str">
        <f>IF('3.5 Format A'!G263="","",IF('3.5 Format A'!H263&lt;0,TEXT('3.5 Format A'!G263,"h:mm")&amp;"-",TEXT('3.5 Format A'!G263,"h:mm"&amp;"+")))</f>
        <v>14:45-</v>
      </c>
      <c r="F263" t="str">
        <f>IF('3.5 Format A'!I263="","",IF('3.5 Format A'!J263&lt;0,TEXT('3.5 Format A'!I263,"h:mm")&amp;"-",TEXT('3.5 Format A'!I263,"h:mm"&amp;"+")))</f>
        <v>21:00+</v>
      </c>
      <c r="H263" t="str">
        <f t="shared" si="4"/>
        <v>2:28-8:30+14:45-21:00+</v>
      </c>
    </row>
    <row r="264" spans="1:8" x14ac:dyDescent="0.2">
      <c r="A264" t="str">
        <f>'1. NOAA Data'!A264</f>
        <v>September</v>
      </c>
      <c r="B264">
        <f>'1. NOAA Data'!B264</f>
        <v>20</v>
      </c>
      <c r="C264" t="str">
        <f>IF('3.5 Format A'!C264="","",IF('3.5 Format A'!D264&lt;0,TEXT('3.5 Format A'!C264,"h:mm")&amp;"-",TEXT('3.5 Format A'!C264,"h:mm"&amp;"+")))</f>
        <v>3:16-</v>
      </c>
      <c r="D264" t="str">
        <f>IF('3.5 Format A'!E264="","",IF('3.5 Format A'!F264&lt;0,TEXT('3.5 Format A'!E264,"h:mm")&amp;"-",TEXT('3.5 Format A'!E264,"h:mm"&amp;"+")))</f>
        <v>9:16+</v>
      </c>
      <c r="E264" t="str">
        <f>IF('3.5 Format A'!G264="","",IF('3.5 Format A'!H264&lt;0,TEXT('3.5 Format A'!G264,"h:mm")&amp;"-",TEXT('3.5 Format A'!G264,"h:mm"&amp;"+")))</f>
        <v>15:36-</v>
      </c>
      <c r="F264" t="str">
        <f>IF('3.5 Format A'!I264="","",IF('3.5 Format A'!J264&lt;0,TEXT('3.5 Format A'!I264,"h:mm")&amp;"-",TEXT('3.5 Format A'!I264,"h:mm"&amp;"+")))</f>
        <v>21:52+</v>
      </c>
      <c r="H264" t="str">
        <f t="shared" si="4"/>
        <v>3:16-9:16+15:36-21:52+</v>
      </c>
    </row>
    <row r="265" spans="1:8" x14ac:dyDescent="0.2">
      <c r="A265" t="str">
        <f>'1. NOAA Data'!A265</f>
        <v>September</v>
      </c>
      <c r="B265">
        <f>'1. NOAA Data'!B265</f>
        <v>21</v>
      </c>
      <c r="C265" t="str">
        <f>IF('3.5 Format A'!C265="","",IF('3.5 Format A'!D265&lt;0,TEXT('3.5 Format A'!C265,"h:mm")&amp;"-",TEXT('3.5 Format A'!C265,"h:mm"&amp;"+")))</f>
        <v>4:09-</v>
      </c>
      <c r="D265" t="str">
        <f>IF('3.5 Format A'!E265="","",IF('3.5 Format A'!F265&lt;0,TEXT('3.5 Format A'!E265,"h:mm")&amp;"-",TEXT('3.5 Format A'!E265,"h:mm"&amp;"+")))</f>
        <v>10:11+</v>
      </c>
      <c r="E265" t="str">
        <f>IF('3.5 Format A'!G265="","",IF('3.5 Format A'!H265&lt;0,TEXT('3.5 Format A'!G265,"h:mm")&amp;"-",TEXT('3.5 Format A'!G265,"h:mm"&amp;"+")))</f>
        <v>16:34-</v>
      </c>
      <c r="F265" t="str">
        <f>IF('3.5 Format A'!I265="","",IF('3.5 Format A'!J265&lt;0,TEXT('3.5 Format A'!I265,"h:mm")&amp;"-",TEXT('3.5 Format A'!I265,"h:mm"&amp;"+")))</f>
        <v>22:52+</v>
      </c>
      <c r="H265" t="str">
        <f t="shared" si="4"/>
        <v>4:09-10:11+16:34-22:52+</v>
      </c>
    </row>
    <row r="266" spans="1:8" x14ac:dyDescent="0.2">
      <c r="A266" t="str">
        <f>'1. NOAA Data'!A266</f>
        <v>September</v>
      </c>
      <c r="B266">
        <f>'1. NOAA Data'!B266</f>
        <v>22</v>
      </c>
      <c r="C266" t="str">
        <f>IF('3.5 Format A'!C266="","",IF('3.5 Format A'!D266&lt;0,TEXT('3.5 Format A'!C266,"h:mm")&amp;"-",TEXT('3.5 Format A'!C266,"h:mm"&amp;"+")))</f>
        <v>5:08-</v>
      </c>
      <c r="D266" t="str">
        <f>IF('3.5 Format A'!E266="","",IF('3.5 Format A'!F266&lt;0,TEXT('3.5 Format A'!E266,"h:mm")&amp;"-",TEXT('3.5 Format A'!E266,"h:mm"&amp;"+")))</f>
        <v>11:15+</v>
      </c>
      <c r="E266" t="str">
        <f>IF('3.5 Format A'!G266="","",IF('3.5 Format A'!H266&lt;0,TEXT('3.5 Format A'!G266,"h:mm")&amp;"-",TEXT('3.5 Format A'!G266,"h:mm"&amp;"+")))</f>
        <v>17:35-</v>
      </c>
      <c r="F266" t="str">
        <f>IF('3.5 Format A'!I266="","",IF('3.5 Format A'!J266&lt;0,TEXT('3.5 Format A'!I266,"h:mm")&amp;"-",TEXT('3.5 Format A'!I266,"h:mm"&amp;"+")))</f>
        <v>23:56+</v>
      </c>
      <c r="H266" t="str">
        <f t="shared" si="4"/>
        <v>5:08-11:15+17:35-23:56+</v>
      </c>
    </row>
    <row r="267" spans="1:8" x14ac:dyDescent="0.2">
      <c r="A267" t="str">
        <f>'1. NOAA Data'!A267</f>
        <v>September</v>
      </c>
      <c r="B267">
        <f>'1. NOAA Data'!B267</f>
        <v>23</v>
      </c>
      <c r="C267" t="str">
        <f>IF('3.5 Format A'!C267="","",IF('3.5 Format A'!D267&lt;0,TEXT('3.5 Format A'!C267,"h:mm")&amp;"-",TEXT('3.5 Format A'!C267,"h:mm"&amp;"+")))</f>
        <v>6:08-</v>
      </c>
      <c r="D267" t="str">
        <f>IF('3.5 Format A'!E267="","",IF('3.5 Format A'!F267&lt;0,TEXT('3.5 Format A'!E267,"h:mm")&amp;"-",TEXT('3.5 Format A'!E267,"h:mm"&amp;"+")))</f>
        <v>12:21+</v>
      </c>
      <c r="E267" t="str">
        <f>IF('3.5 Format A'!G267="","",IF('3.5 Format A'!H267&lt;0,TEXT('3.5 Format A'!G267,"h:mm")&amp;"-",TEXT('3.5 Format A'!G267,"h:mm"&amp;"+")))</f>
        <v>18:37-</v>
      </c>
      <c r="F267" t="str">
        <f>IF('3.5 Format A'!I267="","",IF('3.5 Format A'!J267&lt;0,TEXT('3.5 Format A'!I267,"h:mm")&amp;"-",TEXT('3.5 Format A'!I267,"h:mm"&amp;"+")))</f>
        <v/>
      </c>
      <c r="H267" t="str">
        <f t="shared" si="4"/>
        <v>6:08-12:21+18:37-</v>
      </c>
    </row>
    <row r="268" spans="1:8" x14ac:dyDescent="0.2">
      <c r="A268" t="str">
        <f>'1. NOAA Data'!A268</f>
        <v>September</v>
      </c>
      <c r="B268">
        <f>'1. NOAA Data'!B268</f>
        <v>24</v>
      </c>
      <c r="C268" t="str">
        <f>IF('3.5 Format A'!C268="","",IF('3.5 Format A'!D268&lt;0,TEXT('3.5 Format A'!C268,"h:mm")&amp;"-",TEXT('3.5 Format A'!C268,"h:mm"&amp;"+")))</f>
        <v>0:59+</v>
      </c>
      <c r="D268" t="str">
        <f>IF('3.5 Format A'!E268="","",IF('3.5 Format A'!F268&lt;0,TEXT('3.5 Format A'!E268,"h:mm")&amp;"-",TEXT('3.5 Format A'!E268,"h:mm"&amp;"+")))</f>
        <v>7:07-</v>
      </c>
      <c r="E268" t="str">
        <f>IF('3.5 Format A'!G268="","",IF('3.5 Format A'!H268&lt;0,TEXT('3.5 Format A'!G268,"h:mm")&amp;"-",TEXT('3.5 Format A'!G268,"h:mm"&amp;"+")))</f>
        <v>13:24+</v>
      </c>
      <c r="F268" t="str">
        <f>IF('3.5 Format A'!I268="","",IF('3.5 Format A'!J268&lt;0,TEXT('3.5 Format A'!I268,"h:mm")&amp;"-",TEXT('3.5 Format A'!I268,"h:mm"&amp;"+")))</f>
        <v>19:37-</v>
      </c>
      <c r="H268" t="str">
        <f t="shared" si="4"/>
        <v>0:59+7:07-13:24+19:37-</v>
      </c>
    </row>
    <row r="269" spans="1:8" x14ac:dyDescent="0.2">
      <c r="A269" t="str">
        <f>'1. NOAA Data'!A269</f>
        <v>September</v>
      </c>
      <c r="B269">
        <f>'1. NOAA Data'!B269</f>
        <v>25</v>
      </c>
      <c r="C269" t="str">
        <f>IF('3.5 Format A'!C269="","",IF('3.5 Format A'!D269&lt;0,TEXT('3.5 Format A'!C269,"h:mm")&amp;"-",TEXT('3.5 Format A'!C269,"h:mm"&amp;"+")))</f>
        <v>1:58+</v>
      </c>
      <c r="D269" t="str">
        <f>IF('3.5 Format A'!E269="","",IF('3.5 Format A'!F269&lt;0,TEXT('3.5 Format A'!E269,"h:mm")&amp;"-",TEXT('3.5 Format A'!E269,"h:mm"&amp;"+")))</f>
        <v>8:03-</v>
      </c>
      <c r="E269" t="str">
        <f>IF('3.5 Format A'!G269="","",IF('3.5 Format A'!H269&lt;0,TEXT('3.5 Format A'!G269,"h:mm")&amp;"-",TEXT('3.5 Format A'!G269,"h:mm"&amp;"+")))</f>
        <v>14:23+</v>
      </c>
      <c r="F269" t="str">
        <f>IF('3.5 Format A'!I269="","",IF('3.5 Format A'!J269&lt;0,TEXT('3.5 Format A'!I269,"h:mm")&amp;"-",TEXT('3.5 Format A'!I269,"h:mm"&amp;"+")))</f>
        <v>20:33-</v>
      </c>
      <c r="H269" t="str">
        <f t="shared" si="4"/>
        <v>1:58+8:03-14:23+20:33-</v>
      </c>
    </row>
    <row r="270" spans="1:8" x14ac:dyDescent="0.2">
      <c r="A270" t="str">
        <f>'1. NOAA Data'!A270</f>
        <v>September</v>
      </c>
      <c r="B270">
        <f>'1. NOAA Data'!B270</f>
        <v>26</v>
      </c>
      <c r="C270" t="str">
        <f>IF('3.5 Format A'!C270="","",IF('3.5 Format A'!D270&lt;0,TEXT('3.5 Format A'!C270,"h:mm")&amp;"-",TEXT('3.5 Format A'!C270,"h:mm"&amp;"+")))</f>
        <v>2:53+</v>
      </c>
      <c r="D270" t="str">
        <f>IF('3.5 Format A'!E270="","",IF('3.5 Format A'!F270&lt;0,TEXT('3.5 Format A'!E270,"h:mm")&amp;"-",TEXT('3.5 Format A'!E270,"h:mm"&amp;"+")))</f>
        <v>8:57-</v>
      </c>
      <c r="E270" t="str">
        <f>IF('3.5 Format A'!G270="","",IF('3.5 Format A'!H270&lt;0,TEXT('3.5 Format A'!G270,"h:mm")&amp;"-",TEXT('3.5 Format A'!G270,"h:mm"&amp;"+")))</f>
        <v>15:18+</v>
      </c>
      <c r="F270" t="str">
        <f>IF('3.5 Format A'!I270="","",IF('3.5 Format A'!J270&lt;0,TEXT('3.5 Format A'!I270,"h:mm")&amp;"-",TEXT('3.5 Format A'!I270,"h:mm"&amp;"+")))</f>
        <v>21:26-</v>
      </c>
      <c r="H270" t="str">
        <f t="shared" si="4"/>
        <v>2:53+8:57-15:18+21:26-</v>
      </c>
    </row>
    <row r="271" spans="1:8" x14ac:dyDescent="0.2">
      <c r="A271" t="str">
        <f>'1. NOAA Data'!A271</f>
        <v>September</v>
      </c>
      <c r="B271">
        <f>'1. NOAA Data'!B271</f>
        <v>27</v>
      </c>
      <c r="C271" t="str">
        <f>IF('3.5 Format A'!C271="","",IF('3.5 Format A'!D271&lt;0,TEXT('3.5 Format A'!C271,"h:mm")&amp;"-",TEXT('3.5 Format A'!C271,"h:mm"&amp;"+")))</f>
        <v>3:45+</v>
      </c>
      <c r="D271" t="str">
        <f>IF('3.5 Format A'!E271="","",IF('3.5 Format A'!F271&lt;0,TEXT('3.5 Format A'!E271,"h:mm")&amp;"-",TEXT('3.5 Format A'!E271,"h:mm"&amp;"+")))</f>
        <v>9:49-</v>
      </c>
      <c r="E271" t="str">
        <f>IF('3.5 Format A'!G271="","",IF('3.5 Format A'!H271&lt;0,TEXT('3.5 Format A'!G271,"h:mm")&amp;"-",TEXT('3.5 Format A'!G271,"h:mm"&amp;"+")))</f>
        <v>16:12+</v>
      </c>
      <c r="F271" t="str">
        <f>IF('3.5 Format A'!I271="","",IF('3.5 Format A'!J271&lt;0,TEXT('3.5 Format A'!I271,"h:mm")&amp;"-",TEXT('3.5 Format A'!I271,"h:mm"&amp;"+")))</f>
        <v>22:18-</v>
      </c>
      <c r="H271" t="str">
        <f t="shared" si="4"/>
        <v>3:45+9:49-16:12+22:18-</v>
      </c>
    </row>
    <row r="272" spans="1:8" x14ac:dyDescent="0.2">
      <c r="A272" t="str">
        <f>'1. NOAA Data'!A272</f>
        <v>September</v>
      </c>
      <c r="B272">
        <f>'1. NOAA Data'!B272</f>
        <v>28</v>
      </c>
      <c r="C272" t="str">
        <f>IF('3.5 Format A'!C272="","",IF('3.5 Format A'!D272&lt;0,TEXT('3.5 Format A'!C272,"h:mm")&amp;"-",TEXT('3.5 Format A'!C272,"h:mm"&amp;"+")))</f>
        <v>4:36+</v>
      </c>
      <c r="D272" t="str">
        <f>IF('3.5 Format A'!E272="","",IF('3.5 Format A'!F272&lt;0,TEXT('3.5 Format A'!E272,"h:mm")&amp;"-",TEXT('3.5 Format A'!E272,"h:mm"&amp;"+")))</f>
        <v>10:39-</v>
      </c>
      <c r="E272" t="str">
        <f>IF('3.5 Format A'!G272="","",IF('3.5 Format A'!H272&lt;0,TEXT('3.5 Format A'!G272,"h:mm")&amp;"-",TEXT('3.5 Format A'!G272,"h:mm"&amp;"+")))</f>
        <v>17:03+</v>
      </c>
      <c r="F272" t="str">
        <f>IF('3.5 Format A'!I272="","",IF('3.5 Format A'!J272&lt;0,TEXT('3.5 Format A'!I272,"h:mm")&amp;"-",TEXT('3.5 Format A'!I272,"h:mm"&amp;"+")))</f>
        <v>23:09-</v>
      </c>
      <c r="H272" t="str">
        <f t="shared" si="4"/>
        <v>4:36+10:39-17:03+23:09-</v>
      </c>
    </row>
    <row r="273" spans="1:8" x14ac:dyDescent="0.2">
      <c r="A273" t="str">
        <f>'1. NOAA Data'!A273</f>
        <v>September</v>
      </c>
      <c r="B273">
        <f>'1. NOAA Data'!B273</f>
        <v>29</v>
      </c>
      <c r="C273" t="str">
        <f>IF('3.5 Format A'!C273="","",IF('3.5 Format A'!D273&lt;0,TEXT('3.5 Format A'!C273,"h:mm")&amp;"-",TEXT('3.5 Format A'!C273,"h:mm"&amp;"+")))</f>
        <v>5:26+</v>
      </c>
      <c r="D273" t="str">
        <f>IF('3.5 Format A'!E273="","",IF('3.5 Format A'!F273&lt;0,TEXT('3.5 Format A'!E273,"h:mm")&amp;"-",TEXT('3.5 Format A'!E273,"h:mm"&amp;"+")))</f>
        <v>11:30-</v>
      </c>
      <c r="E273" t="str">
        <f>IF('3.5 Format A'!G273="","",IF('3.5 Format A'!H273&lt;0,TEXT('3.5 Format A'!G273,"h:mm")&amp;"-",TEXT('3.5 Format A'!G273,"h:mm"&amp;"+")))</f>
        <v>17:55+</v>
      </c>
      <c r="F273" t="str">
        <f>IF('3.5 Format A'!I273="","",IF('3.5 Format A'!J273&lt;0,TEXT('3.5 Format A'!I273,"h:mm")&amp;"-",TEXT('3.5 Format A'!I273,"h:mm"&amp;"+")))</f>
        <v/>
      </c>
      <c r="H273" t="str">
        <f t="shared" si="4"/>
        <v>5:26+11:30-17:55+</v>
      </c>
    </row>
    <row r="274" spans="1:8" x14ac:dyDescent="0.2">
      <c r="A274" t="str">
        <f>'1. NOAA Data'!A274</f>
        <v>September</v>
      </c>
      <c r="B274">
        <f>'1. NOAA Data'!B274</f>
        <v>30</v>
      </c>
      <c r="C274" t="str">
        <f>IF('3.5 Format A'!C274="","",IF('3.5 Format A'!D274&lt;0,TEXT('3.5 Format A'!C274,"h:mm")&amp;"-",TEXT('3.5 Format A'!C274,"h:mm"&amp;"+")))</f>
        <v>0:00-</v>
      </c>
      <c r="D274" t="str">
        <f>IF('3.5 Format A'!E274="","",IF('3.5 Format A'!F274&lt;0,TEXT('3.5 Format A'!E274,"h:mm")&amp;"-",TEXT('3.5 Format A'!E274,"h:mm"&amp;"+")))</f>
        <v>6:16+</v>
      </c>
      <c r="E274" t="str">
        <f>IF('3.5 Format A'!G274="","",IF('3.5 Format A'!H274&lt;0,TEXT('3.5 Format A'!G274,"h:mm")&amp;"-",TEXT('3.5 Format A'!G274,"h:mm"&amp;"+")))</f>
        <v>12:21-</v>
      </c>
      <c r="F274" t="str">
        <f>IF('3.5 Format A'!I274="","",IF('3.5 Format A'!J274&lt;0,TEXT('3.5 Format A'!I274,"h:mm")&amp;"-",TEXT('3.5 Format A'!I274,"h:mm"&amp;"+")))</f>
        <v>18:47+</v>
      </c>
      <c r="H274" t="str">
        <f t="shared" si="4"/>
        <v>0:00-6:16+12:21-18:47+</v>
      </c>
    </row>
    <row r="275" spans="1:8" x14ac:dyDescent="0.2">
      <c r="A275" t="str">
        <f>'1. NOAA Data'!A275</f>
        <v>October</v>
      </c>
      <c r="B275">
        <f>'1. NOAA Data'!B275</f>
        <v>1</v>
      </c>
      <c r="C275" t="str">
        <f>IF('3.5 Format A'!C275="","",IF('3.5 Format A'!D275&lt;0,TEXT('3.5 Format A'!C275,"h:mm")&amp;"-",TEXT('3.5 Format A'!C275,"h:mm"&amp;"+")))</f>
        <v>0:52-</v>
      </c>
      <c r="D275" t="str">
        <f>IF('3.5 Format A'!E275="","",IF('3.5 Format A'!F275&lt;0,TEXT('3.5 Format A'!E275,"h:mm")&amp;"-",TEXT('3.5 Format A'!E275,"h:mm"&amp;"+")))</f>
        <v>7:08+</v>
      </c>
      <c r="E275" t="str">
        <f>IF('3.5 Format A'!G275="","",IF('3.5 Format A'!H275&lt;0,TEXT('3.5 Format A'!G275,"h:mm")&amp;"-",TEXT('3.5 Format A'!G275,"h:mm"&amp;"+")))</f>
        <v>13:14-</v>
      </c>
      <c r="F275" t="str">
        <f>IF('3.5 Format A'!I275="","",IF('3.5 Format A'!J275&lt;0,TEXT('3.5 Format A'!I275,"h:mm")&amp;"-",TEXT('3.5 Format A'!I275,"h:mm"&amp;"+")))</f>
        <v>19:41+</v>
      </c>
      <c r="H275" t="str">
        <f t="shared" si="4"/>
        <v>0:52-7:08+13:14-19:41+</v>
      </c>
    </row>
    <row r="276" spans="1:8" x14ac:dyDescent="0.2">
      <c r="A276" t="str">
        <f>'1. NOAA Data'!A276</f>
        <v>October</v>
      </c>
      <c r="B276">
        <f>'1. NOAA Data'!B276</f>
        <v>2</v>
      </c>
      <c r="C276" t="str">
        <f>IF('3.5 Format A'!C276="","",IF('3.5 Format A'!D276&lt;0,TEXT('3.5 Format A'!C276,"h:mm")&amp;"-",TEXT('3.5 Format A'!C276,"h:mm"&amp;"+")))</f>
        <v>1:46-</v>
      </c>
      <c r="D276" t="str">
        <f>IF('3.5 Format A'!E276="","",IF('3.5 Format A'!F276&lt;0,TEXT('3.5 Format A'!E276,"h:mm")&amp;"-",TEXT('3.5 Format A'!E276,"h:mm"&amp;"+")))</f>
        <v>8:02+</v>
      </c>
      <c r="E276" t="str">
        <f>IF('3.5 Format A'!G276="","",IF('3.5 Format A'!H276&lt;0,TEXT('3.5 Format A'!G276,"h:mm")&amp;"-",TEXT('3.5 Format A'!G276,"h:mm"&amp;"+")))</f>
        <v>14:09-</v>
      </c>
      <c r="F276" t="str">
        <f>IF('3.5 Format A'!I276="","",IF('3.5 Format A'!J276&lt;0,TEXT('3.5 Format A'!I276,"h:mm")&amp;"-",TEXT('3.5 Format A'!I276,"h:mm"&amp;"+")))</f>
        <v>20:37+</v>
      </c>
      <c r="H276" t="str">
        <f t="shared" si="4"/>
        <v>1:46-8:02+14:09-20:37+</v>
      </c>
    </row>
    <row r="277" spans="1:8" x14ac:dyDescent="0.2">
      <c r="A277" t="str">
        <f>'1. NOAA Data'!A277</f>
        <v>October</v>
      </c>
      <c r="B277">
        <f>'1. NOAA Data'!B277</f>
        <v>3</v>
      </c>
      <c r="C277" t="str">
        <f>IF('3.5 Format A'!C277="","",IF('3.5 Format A'!D277&lt;0,TEXT('3.5 Format A'!C277,"h:mm")&amp;"-",TEXT('3.5 Format A'!C277,"h:mm"&amp;"+")))</f>
        <v>2:42-</v>
      </c>
      <c r="D277" t="str">
        <f>IF('3.5 Format A'!E277="","",IF('3.5 Format A'!F277&lt;0,TEXT('3.5 Format A'!E277,"h:mm")&amp;"-",TEXT('3.5 Format A'!E277,"h:mm"&amp;"+")))</f>
        <v>9:00+</v>
      </c>
      <c r="E277" t="str">
        <f>IF('3.5 Format A'!G277="","",IF('3.5 Format A'!H277&lt;0,TEXT('3.5 Format A'!G277,"h:mm")&amp;"-",TEXT('3.5 Format A'!G277,"h:mm"&amp;"+")))</f>
        <v>15:07-</v>
      </c>
      <c r="F277" t="str">
        <f>IF('3.5 Format A'!I277="","",IF('3.5 Format A'!J277&lt;0,TEXT('3.5 Format A'!I277,"h:mm")&amp;"-",TEXT('3.5 Format A'!I277,"h:mm"&amp;"+")))</f>
        <v>21:37+</v>
      </c>
      <c r="H277" t="str">
        <f t="shared" si="4"/>
        <v>2:42-9:00+15:07-21:37+</v>
      </c>
    </row>
    <row r="278" spans="1:8" x14ac:dyDescent="0.2">
      <c r="A278" t="str">
        <f>'1. NOAA Data'!A278</f>
        <v>October</v>
      </c>
      <c r="B278">
        <f>'1. NOAA Data'!B278</f>
        <v>4</v>
      </c>
      <c r="C278" t="str">
        <f>IF('3.5 Format A'!C278="","",IF('3.5 Format A'!D278&lt;0,TEXT('3.5 Format A'!C278,"h:mm")&amp;"-",TEXT('3.5 Format A'!C278,"h:mm"&amp;"+")))</f>
        <v>3:41-</v>
      </c>
      <c r="D278" t="str">
        <f>IF('3.5 Format A'!E278="","",IF('3.5 Format A'!F278&lt;0,TEXT('3.5 Format A'!E278,"h:mm")&amp;"-",TEXT('3.5 Format A'!E278,"h:mm"&amp;"+")))</f>
        <v>10:01+</v>
      </c>
      <c r="E278" t="str">
        <f>IF('3.5 Format A'!G278="","",IF('3.5 Format A'!H278&lt;0,TEXT('3.5 Format A'!G278,"h:mm")&amp;"-",TEXT('3.5 Format A'!G278,"h:mm"&amp;"+")))</f>
        <v>16:08-</v>
      </c>
      <c r="F278" t="str">
        <f>IF('3.5 Format A'!I278="","",IF('3.5 Format A'!J278&lt;0,TEXT('3.5 Format A'!I278,"h:mm")&amp;"-",TEXT('3.5 Format A'!I278,"h:mm"&amp;"+")))</f>
        <v>22:40+</v>
      </c>
      <c r="H278" t="str">
        <f t="shared" si="4"/>
        <v>3:41-10:01+16:08-22:40+</v>
      </c>
    </row>
    <row r="279" spans="1:8" x14ac:dyDescent="0.2">
      <c r="A279" t="str">
        <f>'1. NOAA Data'!A279</f>
        <v>October</v>
      </c>
      <c r="B279">
        <f>'1. NOAA Data'!B279</f>
        <v>5</v>
      </c>
      <c r="C279" t="str">
        <f>IF('3.5 Format A'!C279="","",IF('3.5 Format A'!D279&lt;0,TEXT('3.5 Format A'!C279,"h:mm")&amp;"-",TEXT('3.5 Format A'!C279,"h:mm"&amp;"+")))</f>
        <v>4:43-</v>
      </c>
      <c r="D279" t="str">
        <f>IF('3.5 Format A'!E279="","",IF('3.5 Format A'!F279&lt;0,TEXT('3.5 Format A'!E279,"h:mm")&amp;"-",TEXT('3.5 Format A'!E279,"h:mm"&amp;"+")))</f>
        <v>11:05+</v>
      </c>
      <c r="E279" t="str">
        <f>IF('3.5 Format A'!G279="","",IF('3.5 Format A'!H279&lt;0,TEXT('3.5 Format A'!G279,"h:mm")&amp;"-",TEXT('3.5 Format A'!G279,"h:mm"&amp;"+")))</f>
        <v>17:11-</v>
      </c>
      <c r="F279" t="str">
        <f>IF('3.5 Format A'!I279="","",IF('3.5 Format A'!J279&lt;0,TEXT('3.5 Format A'!I279,"h:mm")&amp;"-",TEXT('3.5 Format A'!I279,"h:mm"&amp;"+")))</f>
        <v>23:43+</v>
      </c>
      <c r="H279" t="str">
        <f t="shared" si="4"/>
        <v>4:43-11:05+17:11-23:43+</v>
      </c>
    </row>
    <row r="280" spans="1:8" x14ac:dyDescent="0.2">
      <c r="A280" t="str">
        <f>'1. NOAA Data'!A280</f>
        <v>October</v>
      </c>
      <c r="B280">
        <f>'1. NOAA Data'!B280</f>
        <v>6</v>
      </c>
      <c r="C280" t="str">
        <f>IF('3.5 Format A'!C280="","",IF('3.5 Format A'!D280&lt;0,TEXT('3.5 Format A'!C280,"h:mm")&amp;"-",TEXT('3.5 Format A'!C280,"h:mm"&amp;"+")))</f>
        <v>5:44-</v>
      </c>
      <c r="D280" t="str">
        <f>IF('3.5 Format A'!E280="","",IF('3.5 Format A'!F280&lt;0,TEXT('3.5 Format A'!E280,"h:mm")&amp;"-",TEXT('3.5 Format A'!E280,"h:mm"&amp;"+")))</f>
        <v>12:09+</v>
      </c>
      <c r="E280" t="str">
        <f>IF('3.5 Format A'!G280="","",IF('3.5 Format A'!H280&lt;0,TEXT('3.5 Format A'!G280,"h:mm")&amp;"-",TEXT('3.5 Format A'!G280,"h:mm"&amp;"+")))</f>
        <v>18:12-</v>
      </c>
      <c r="F280" t="str">
        <f>IF('3.5 Format A'!I280="","",IF('3.5 Format A'!J280&lt;0,TEXT('3.5 Format A'!I280,"h:mm")&amp;"-",TEXT('3.5 Format A'!I280,"h:mm"&amp;"+")))</f>
        <v/>
      </c>
      <c r="H280" t="str">
        <f t="shared" si="4"/>
        <v>5:44-12:09+18:12-</v>
      </c>
    </row>
    <row r="281" spans="1:8" x14ac:dyDescent="0.2">
      <c r="A281" t="str">
        <f>'1. NOAA Data'!A281</f>
        <v>October</v>
      </c>
      <c r="B281">
        <f>'1. NOAA Data'!B281</f>
        <v>7</v>
      </c>
      <c r="C281" t="str">
        <f>IF('3.5 Format A'!C281="","",IF('3.5 Format A'!D281&lt;0,TEXT('3.5 Format A'!C281,"h:mm")&amp;"-",TEXT('3.5 Format A'!C281,"h:mm"&amp;"+")))</f>
        <v>0:42+</v>
      </c>
      <c r="D281" t="str">
        <f>IF('3.5 Format A'!E281="","",IF('3.5 Format A'!F281&lt;0,TEXT('3.5 Format A'!E281,"h:mm")&amp;"-",TEXT('3.5 Format A'!E281,"h:mm"&amp;"+")))</f>
        <v>6:41-</v>
      </c>
      <c r="E281" t="str">
        <f>IF('3.5 Format A'!G281="","",IF('3.5 Format A'!H281&lt;0,TEXT('3.5 Format A'!G281,"h:mm")&amp;"-",TEXT('3.5 Format A'!G281,"h:mm"&amp;"+")))</f>
        <v>13:07+</v>
      </c>
      <c r="F281" t="str">
        <f>IF('3.5 Format A'!I281="","",IF('3.5 Format A'!J281&lt;0,TEXT('3.5 Format A'!I281,"h:mm")&amp;"-",TEXT('3.5 Format A'!I281,"h:mm"&amp;"+")))</f>
        <v>19:08-</v>
      </c>
      <c r="H281" t="str">
        <f t="shared" si="4"/>
        <v>0:42+6:41-13:07+19:08-</v>
      </c>
    </row>
    <row r="282" spans="1:8" x14ac:dyDescent="0.2">
      <c r="A282" t="str">
        <f>'1. NOAA Data'!A282</f>
        <v>October</v>
      </c>
      <c r="B282">
        <f>'1. NOAA Data'!B282</f>
        <v>8</v>
      </c>
      <c r="C282" t="str">
        <f>IF('3.5 Format A'!C282="","",IF('3.5 Format A'!D282&lt;0,TEXT('3.5 Format A'!C282,"h:mm")&amp;"-",TEXT('3.5 Format A'!C282,"h:mm"&amp;"+")))</f>
        <v>1:36+</v>
      </c>
      <c r="D282" t="str">
        <f>IF('3.5 Format A'!E282="","",IF('3.5 Format A'!F282&lt;0,TEXT('3.5 Format A'!E282,"h:mm")&amp;"-",TEXT('3.5 Format A'!E282,"h:mm"&amp;"+")))</f>
        <v>7:33-</v>
      </c>
      <c r="E282" t="str">
        <f>IF('3.5 Format A'!G282="","",IF('3.5 Format A'!H282&lt;0,TEXT('3.5 Format A'!G282,"h:mm")&amp;"-",TEXT('3.5 Format A'!G282,"h:mm"&amp;"+")))</f>
        <v>13:58+</v>
      </c>
      <c r="F282" t="str">
        <f>IF('3.5 Format A'!I282="","",IF('3.5 Format A'!J282&lt;0,TEXT('3.5 Format A'!I282,"h:mm")&amp;"-",TEXT('3.5 Format A'!I282,"h:mm"&amp;"+")))</f>
        <v>19:58-</v>
      </c>
      <c r="H282" t="str">
        <f t="shared" si="4"/>
        <v>1:36+7:33-13:58+19:58-</v>
      </c>
    </row>
    <row r="283" spans="1:8" x14ac:dyDescent="0.2">
      <c r="A283" t="str">
        <f>'1. NOAA Data'!A283</f>
        <v>October</v>
      </c>
      <c r="B283">
        <f>'1. NOAA Data'!B283</f>
        <v>9</v>
      </c>
      <c r="C283" t="str">
        <f>IF('3.5 Format A'!C283="","",IF('3.5 Format A'!D283&lt;0,TEXT('3.5 Format A'!C283,"h:mm")&amp;"-",TEXT('3.5 Format A'!C283,"h:mm"&amp;"+")))</f>
        <v>2:23+</v>
      </c>
      <c r="D283" t="str">
        <f>IF('3.5 Format A'!E283="","",IF('3.5 Format A'!F283&lt;0,TEXT('3.5 Format A'!E283,"h:mm")&amp;"-",TEXT('3.5 Format A'!E283,"h:mm"&amp;"+")))</f>
        <v>8:19-</v>
      </c>
      <c r="E283" t="str">
        <f>IF('3.5 Format A'!G283="","",IF('3.5 Format A'!H283&lt;0,TEXT('3.5 Format A'!G283,"h:mm")&amp;"-",TEXT('3.5 Format A'!G283,"h:mm"&amp;"+")))</f>
        <v>14:44+</v>
      </c>
      <c r="F283" t="str">
        <f>IF('3.5 Format A'!I283="","",IF('3.5 Format A'!J283&lt;0,TEXT('3.5 Format A'!I283,"h:mm")&amp;"-",TEXT('3.5 Format A'!I283,"h:mm"&amp;"+")))</f>
        <v>20:43-</v>
      </c>
      <c r="H283" t="str">
        <f t="shared" si="4"/>
        <v>2:23+8:19-14:44+20:43-</v>
      </c>
    </row>
    <row r="284" spans="1:8" x14ac:dyDescent="0.2">
      <c r="A284" t="str">
        <f>'1. NOAA Data'!A284</f>
        <v>October</v>
      </c>
      <c r="B284">
        <f>'1. NOAA Data'!B284</f>
        <v>10</v>
      </c>
      <c r="C284" t="str">
        <f>IF('3.5 Format A'!C284="","",IF('3.5 Format A'!D284&lt;0,TEXT('3.5 Format A'!C284,"h:mm")&amp;"-",TEXT('3.5 Format A'!C284,"h:mm"&amp;"+")))</f>
        <v>3:05+</v>
      </c>
      <c r="D284" t="str">
        <f>IF('3.5 Format A'!E284="","",IF('3.5 Format A'!F284&lt;0,TEXT('3.5 Format A'!E284,"h:mm")&amp;"-",TEXT('3.5 Format A'!E284,"h:mm"&amp;"+")))</f>
        <v>9:00-</v>
      </c>
      <c r="E284" t="str">
        <f>IF('3.5 Format A'!G284="","",IF('3.5 Format A'!H284&lt;0,TEXT('3.5 Format A'!G284,"h:mm")&amp;"-",TEXT('3.5 Format A'!G284,"h:mm"&amp;"+")))</f>
        <v>15:25+</v>
      </c>
      <c r="F284" t="str">
        <f>IF('3.5 Format A'!I284="","",IF('3.5 Format A'!J284&lt;0,TEXT('3.5 Format A'!I284,"h:mm")&amp;"-",TEXT('3.5 Format A'!I284,"h:mm"&amp;"+")))</f>
        <v>21:23-</v>
      </c>
      <c r="H284" t="str">
        <f t="shared" si="4"/>
        <v>3:05+9:00-15:25+21:23-</v>
      </c>
    </row>
    <row r="285" spans="1:8" x14ac:dyDescent="0.2">
      <c r="A285" t="str">
        <f>'1. NOAA Data'!A285</f>
        <v>October</v>
      </c>
      <c r="B285">
        <f>'1. NOAA Data'!B285</f>
        <v>11</v>
      </c>
      <c r="C285" t="str">
        <f>IF('3.5 Format A'!C285="","",IF('3.5 Format A'!D285&lt;0,TEXT('3.5 Format A'!C285,"h:mm")&amp;"-",TEXT('3.5 Format A'!C285,"h:mm"&amp;"+")))</f>
        <v>3:44+</v>
      </c>
      <c r="D285" t="str">
        <f>IF('3.5 Format A'!E285="","",IF('3.5 Format A'!F285&lt;0,TEXT('3.5 Format A'!E285,"h:mm")&amp;"-",TEXT('3.5 Format A'!E285,"h:mm"&amp;"+")))</f>
        <v>9:39-</v>
      </c>
      <c r="E285" t="str">
        <f>IF('3.5 Format A'!G285="","",IF('3.5 Format A'!H285&lt;0,TEXT('3.5 Format A'!G285,"h:mm")&amp;"-",TEXT('3.5 Format A'!G285,"h:mm"&amp;"+")))</f>
        <v>16:03+</v>
      </c>
      <c r="F285" t="str">
        <f>IF('3.5 Format A'!I285="","",IF('3.5 Format A'!J285&lt;0,TEXT('3.5 Format A'!I285,"h:mm")&amp;"-",TEXT('3.5 Format A'!I285,"h:mm"&amp;"+")))</f>
        <v>22:02-</v>
      </c>
      <c r="H285" t="str">
        <f t="shared" si="4"/>
        <v>3:44+9:39-16:03+22:02-</v>
      </c>
    </row>
    <row r="286" spans="1:8" x14ac:dyDescent="0.2">
      <c r="A286" t="str">
        <f>'1. NOAA Data'!A286</f>
        <v>October</v>
      </c>
      <c r="B286">
        <f>'1. NOAA Data'!B286</f>
        <v>12</v>
      </c>
      <c r="C286" t="str">
        <f>IF('3.5 Format A'!C286="","",IF('3.5 Format A'!D286&lt;0,TEXT('3.5 Format A'!C286,"h:mm")&amp;"-",TEXT('3.5 Format A'!C286,"h:mm"&amp;"+")))</f>
        <v>4:21+</v>
      </c>
      <c r="D286" t="str">
        <f>IF('3.5 Format A'!E286="","",IF('3.5 Format A'!F286&lt;0,TEXT('3.5 Format A'!E286,"h:mm")&amp;"-",TEXT('3.5 Format A'!E286,"h:mm"&amp;"+")))</f>
        <v>10:17-</v>
      </c>
      <c r="E286" t="str">
        <f>IF('3.5 Format A'!G286="","",IF('3.5 Format A'!H286&lt;0,TEXT('3.5 Format A'!G286,"h:mm")&amp;"-",TEXT('3.5 Format A'!G286,"h:mm"&amp;"+")))</f>
        <v>16:40+</v>
      </c>
      <c r="F286" t="str">
        <f>IF('3.5 Format A'!I286="","",IF('3.5 Format A'!J286&lt;0,TEXT('3.5 Format A'!I286,"h:mm")&amp;"-",TEXT('3.5 Format A'!I286,"h:mm"&amp;"+")))</f>
        <v>22:40-</v>
      </c>
      <c r="H286" t="str">
        <f t="shared" si="4"/>
        <v>4:21+10:17-16:40+22:40-</v>
      </c>
    </row>
    <row r="287" spans="1:8" x14ac:dyDescent="0.2">
      <c r="A287" t="str">
        <f>'1. NOAA Data'!A287</f>
        <v>October</v>
      </c>
      <c r="B287">
        <f>'1. NOAA Data'!B287</f>
        <v>13</v>
      </c>
      <c r="C287" t="str">
        <f>IF('3.5 Format A'!C287="","",IF('3.5 Format A'!D287&lt;0,TEXT('3.5 Format A'!C287,"h:mm")&amp;"-",TEXT('3.5 Format A'!C287,"h:mm"&amp;"+")))</f>
        <v>4:56+</v>
      </c>
      <c r="D287" t="str">
        <f>IF('3.5 Format A'!E287="","",IF('3.5 Format A'!F287&lt;0,TEXT('3.5 Format A'!E287,"h:mm")&amp;"-",TEXT('3.5 Format A'!E287,"h:mm"&amp;"+")))</f>
        <v>10:54-</v>
      </c>
      <c r="E287" t="str">
        <f>IF('3.5 Format A'!G287="","",IF('3.5 Format A'!H287&lt;0,TEXT('3.5 Format A'!G287,"h:mm")&amp;"-",TEXT('3.5 Format A'!G287,"h:mm"&amp;"+")))</f>
        <v>17:16+</v>
      </c>
      <c r="F287" t="str">
        <f>IF('3.5 Format A'!I287="","",IF('3.5 Format A'!J287&lt;0,TEXT('3.5 Format A'!I287,"h:mm")&amp;"-",TEXT('3.5 Format A'!I287,"h:mm"&amp;"+")))</f>
        <v>23:18-</v>
      </c>
      <c r="H287" t="str">
        <f t="shared" si="4"/>
        <v>4:56+10:54-17:16+23:18-</v>
      </c>
    </row>
    <row r="288" spans="1:8" x14ac:dyDescent="0.2">
      <c r="A288" t="str">
        <f>'1. NOAA Data'!A288</f>
        <v>October</v>
      </c>
      <c r="B288">
        <f>'1. NOAA Data'!B288</f>
        <v>14</v>
      </c>
      <c r="C288" t="str">
        <f>IF('3.5 Format A'!C288="","",IF('3.5 Format A'!D288&lt;0,TEXT('3.5 Format A'!C288,"h:mm")&amp;"-",TEXT('3.5 Format A'!C288,"h:mm"&amp;"+")))</f>
        <v>5:31+</v>
      </c>
      <c r="D288" t="str">
        <f>IF('3.5 Format A'!E288="","",IF('3.5 Format A'!F288&lt;0,TEXT('3.5 Format A'!E288,"h:mm")&amp;"-",TEXT('3.5 Format A'!E288,"h:mm"&amp;"+")))</f>
        <v>11:31-</v>
      </c>
      <c r="E288" t="str">
        <f>IF('3.5 Format A'!G288="","",IF('3.5 Format A'!H288&lt;0,TEXT('3.5 Format A'!G288,"h:mm")&amp;"-",TEXT('3.5 Format A'!G288,"h:mm"&amp;"+")))</f>
        <v>17:52+</v>
      </c>
      <c r="F288" t="str">
        <f>IF('3.5 Format A'!I288="","",IF('3.5 Format A'!J288&lt;0,TEXT('3.5 Format A'!I288,"h:mm")&amp;"-",TEXT('3.5 Format A'!I288,"h:mm"&amp;"+")))</f>
        <v>23:55-</v>
      </c>
      <c r="H288" t="str">
        <f t="shared" si="4"/>
        <v>5:31+11:31-17:52+23:55-</v>
      </c>
    </row>
    <row r="289" spans="1:8" x14ac:dyDescent="0.2">
      <c r="A289" t="str">
        <f>'1. NOAA Data'!A289</f>
        <v>October</v>
      </c>
      <c r="B289">
        <f>'1. NOAA Data'!B289</f>
        <v>15</v>
      </c>
      <c r="C289" t="str">
        <f>IF('3.5 Format A'!C289="","",IF('3.5 Format A'!D289&lt;0,TEXT('3.5 Format A'!C289,"h:mm")&amp;"-",TEXT('3.5 Format A'!C289,"h:mm"&amp;"+")))</f>
        <v>6:06+</v>
      </c>
      <c r="D289" t="str">
        <f>IF('3.5 Format A'!E289="","",IF('3.5 Format A'!F289&lt;0,TEXT('3.5 Format A'!E289,"h:mm")&amp;"-",TEXT('3.5 Format A'!E289,"h:mm"&amp;"+")))</f>
        <v>12:08-</v>
      </c>
      <c r="E289" t="str">
        <f>IF('3.5 Format A'!G289="","",IF('3.5 Format A'!H289&lt;0,TEXT('3.5 Format A'!G289,"h:mm")&amp;"-",TEXT('3.5 Format A'!G289,"h:mm"&amp;"+")))</f>
        <v>18:29+</v>
      </c>
      <c r="F289" t="str">
        <f>IF('3.5 Format A'!I289="","",IF('3.5 Format A'!J289&lt;0,TEXT('3.5 Format A'!I289,"h:mm")&amp;"-",TEXT('3.5 Format A'!I289,"h:mm"&amp;"+")))</f>
        <v/>
      </c>
      <c r="H289" t="str">
        <f t="shared" si="4"/>
        <v>6:06+12:08-18:29+</v>
      </c>
    </row>
    <row r="290" spans="1:8" x14ac:dyDescent="0.2">
      <c r="A290" t="str">
        <f>'1. NOAA Data'!A290</f>
        <v>October</v>
      </c>
      <c r="B290">
        <f>'1. NOAA Data'!B290</f>
        <v>16</v>
      </c>
      <c r="C290" t="str">
        <f>IF('3.5 Format A'!C290="","",IF('3.5 Format A'!D290&lt;0,TEXT('3.5 Format A'!C290,"h:mm")&amp;"-",TEXT('3.5 Format A'!C290,"h:mm"&amp;"+")))</f>
        <v>0:33-</v>
      </c>
      <c r="D290" t="str">
        <f>IF('3.5 Format A'!E290="","",IF('3.5 Format A'!F290&lt;0,TEXT('3.5 Format A'!E290,"h:mm")&amp;"-",TEXT('3.5 Format A'!E290,"h:mm"&amp;"+")))</f>
        <v>6:41+</v>
      </c>
      <c r="E290" t="str">
        <f>IF('3.5 Format A'!G290="","",IF('3.5 Format A'!H290&lt;0,TEXT('3.5 Format A'!G290,"h:mm")&amp;"-",TEXT('3.5 Format A'!G290,"h:mm"&amp;"+")))</f>
        <v>12:46-</v>
      </c>
      <c r="F290" t="str">
        <f>IF('3.5 Format A'!I290="","",IF('3.5 Format A'!J290&lt;0,TEXT('3.5 Format A'!I290,"h:mm")&amp;"-",TEXT('3.5 Format A'!I290,"h:mm"&amp;"+")))</f>
        <v>19:06+</v>
      </c>
      <c r="H290" t="str">
        <f t="shared" si="4"/>
        <v>0:33-6:41+12:46-19:06+</v>
      </c>
    </row>
    <row r="291" spans="1:8" x14ac:dyDescent="0.2">
      <c r="A291" t="str">
        <f>'1. NOAA Data'!A291</f>
        <v>October</v>
      </c>
      <c r="B291">
        <f>'1. NOAA Data'!B291</f>
        <v>17</v>
      </c>
      <c r="C291" t="str">
        <f>IF('3.5 Format A'!C291="","",IF('3.5 Format A'!D291&lt;0,TEXT('3.5 Format A'!C291,"h:mm")&amp;"-",TEXT('3.5 Format A'!C291,"h:mm"&amp;"+")))</f>
        <v>1:12-</v>
      </c>
      <c r="D291" t="str">
        <f>IF('3.5 Format A'!E291="","",IF('3.5 Format A'!F291&lt;0,TEXT('3.5 Format A'!E291,"h:mm")&amp;"-",TEXT('3.5 Format A'!E291,"h:mm"&amp;"+")))</f>
        <v>7:18+</v>
      </c>
      <c r="E291" t="str">
        <f>IF('3.5 Format A'!G291="","",IF('3.5 Format A'!H291&lt;0,TEXT('3.5 Format A'!G291,"h:mm")&amp;"-",TEXT('3.5 Format A'!G291,"h:mm"&amp;"+")))</f>
        <v>13:27-</v>
      </c>
      <c r="F291" t="str">
        <f>IF('3.5 Format A'!I291="","",IF('3.5 Format A'!J291&lt;0,TEXT('3.5 Format A'!I291,"h:mm")&amp;"-",TEXT('3.5 Format A'!I291,"h:mm"&amp;"+")))</f>
        <v>19:47+</v>
      </c>
      <c r="H291" t="str">
        <f t="shared" si="4"/>
        <v>1:12-7:18+13:27-19:47+</v>
      </c>
    </row>
    <row r="292" spans="1:8" x14ac:dyDescent="0.2">
      <c r="A292" t="str">
        <f>'1. NOAA Data'!A292</f>
        <v>October</v>
      </c>
      <c r="B292">
        <f>'1. NOAA Data'!B292</f>
        <v>18</v>
      </c>
      <c r="C292" t="str">
        <f>IF('3.5 Format A'!C292="","",IF('3.5 Format A'!D292&lt;0,TEXT('3.5 Format A'!C292,"h:mm")&amp;"-",TEXT('3.5 Format A'!C292,"h:mm"&amp;"+")))</f>
        <v>1:55-</v>
      </c>
      <c r="D292" t="str">
        <f>IF('3.5 Format A'!E292="","",IF('3.5 Format A'!F292&lt;0,TEXT('3.5 Format A'!E292,"h:mm")&amp;"-",TEXT('3.5 Format A'!E292,"h:mm"&amp;"+")))</f>
        <v>8:00+</v>
      </c>
      <c r="E292" t="str">
        <f>IF('3.5 Format A'!G292="","",IF('3.5 Format A'!H292&lt;0,TEXT('3.5 Format A'!G292,"h:mm")&amp;"-",TEXT('3.5 Format A'!G292,"h:mm"&amp;"+")))</f>
        <v>14:12-</v>
      </c>
      <c r="F292" t="str">
        <f>IF('3.5 Format A'!I292="","",IF('3.5 Format A'!J292&lt;0,TEXT('3.5 Format A'!I292,"h:mm")&amp;"-",TEXT('3.5 Format A'!I292,"h:mm"&amp;"+")))</f>
        <v>20:33+</v>
      </c>
      <c r="H292" t="str">
        <f t="shared" si="4"/>
        <v>1:55-8:00+14:12-20:33+</v>
      </c>
    </row>
    <row r="293" spans="1:8" x14ac:dyDescent="0.2">
      <c r="A293" t="str">
        <f>'1. NOAA Data'!A293</f>
        <v>October</v>
      </c>
      <c r="B293">
        <f>'1. NOAA Data'!B293</f>
        <v>19</v>
      </c>
      <c r="C293" t="str">
        <f>IF('3.5 Format A'!C293="","",IF('3.5 Format A'!D293&lt;0,TEXT('3.5 Format A'!C293,"h:mm")&amp;"-",TEXT('3.5 Format A'!C293,"h:mm"&amp;"+")))</f>
        <v>2:42-</v>
      </c>
      <c r="D293" t="str">
        <f>IF('3.5 Format A'!E293="","",IF('3.5 Format A'!F293&lt;0,TEXT('3.5 Format A'!E293,"h:mm")&amp;"-",TEXT('3.5 Format A'!E293,"h:mm"&amp;"+")))</f>
        <v>8:48+</v>
      </c>
      <c r="E293" t="str">
        <f>IF('3.5 Format A'!G293="","",IF('3.5 Format A'!H293&lt;0,TEXT('3.5 Format A'!G293,"h:mm")&amp;"-",TEXT('3.5 Format A'!G293,"h:mm"&amp;"+")))</f>
        <v>15:03-</v>
      </c>
      <c r="F293" t="str">
        <f>IF('3.5 Format A'!I293="","",IF('3.5 Format A'!J293&lt;0,TEXT('3.5 Format A'!I293,"h:mm")&amp;"-",TEXT('3.5 Format A'!I293,"h:mm"&amp;"+")))</f>
        <v>21:26+</v>
      </c>
      <c r="H293" t="str">
        <f t="shared" si="4"/>
        <v>2:42-8:48+15:03-21:26+</v>
      </c>
    </row>
    <row r="294" spans="1:8" x14ac:dyDescent="0.2">
      <c r="A294" t="str">
        <f>'1. NOAA Data'!A294</f>
        <v>October</v>
      </c>
      <c r="B294">
        <f>'1. NOAA Data'!B294</f>
        <v>20</v>
      </c>
      <c r="C294" t="str">
        <f>IF('3.5 Format A'!C294="","",IF('3.5 Format A'!D294&lt;0,TEXT('3.5 Format A'!C294,"h:mm")&amp;"-",TEXT('3.5 Format A'!C294,"h:mm"&amp;"+")))</f>
        <v>3:36-</v>
      </c>
      <c r="D294" t="str">
        <f>IF('3.5 Format A'!E294="","",IF('3.5 Format A'!F294&lt;0,TEXT('3.5 Format A'!E294,"h:mm")&amp;"-",TEXT('3.5 Format A'!E294,"h:mm"&amp;"+")))</f>
        <v>9:46+</v>
      </c>
      <c r="E294" t="str">
        <f>IF('3.5 Format A'!G294="","",IF('3.5 Format A'!H294&lt;0,TEXT('3.5 Format A'!G294,"h:mm")&amp;"-",TEXT('3.5 Format A'!G294,"h:mm"&amp;"+")))</f>
        <v>16:02-</v>
      </c>
      <c r="F294" t="str">
        <f>IF('3.5 Format A'!I294="","",IF('3.5 Format A'!J294&lt;0,TEXT('3.5 Format A'!I294,"h:mm")&amp;"-",TEXT('3.5 Format A'!I294,"h:mm"&amp;"+")))</f>
        <v>22:26+</v>
      </c>
      <c r="H294" t="str">
        <f t="shared" si="4"/>
        <v>3:36-9:46+16:02-22:26+</v>
      </c>
    </row>
    <row r="295" spans="1:8" x14ac:dyDescent="0.2">
      <c r="A295" t="str">
        <f>'1. NOAA Data'!A295</f>
        <v>October</v>
      </c>
      <c r="B295">
        <f>'1. NOAA Data'!B295</f>
        <v>21</v>
      </c>
      <c r="C295" t="str">
        <f>IF('3.5 Format A'!C295="","",IF('3.5 Format A'!D295&lt;0,TEXT('3.5 Format A'!C295,"h:mm")&amp;"-",TEXT('3.5 Format A'!C295,"h:mm"&amp;"+")))</f>
        <v>4:36-</v>
      </c>
      <c r="D295" t="str">
        <f>IF('3.5 Format A'!E295="","",IF('3.5 Format A'!F295&lt;0,TEXT('3.5 Format A'!E295,"h:mm")&amp;"-",TEXT('3.5 Format A'!E295,"h:mm"&amp;"+")))</f>
        <v>10:51+</v>
      </c>
      <c r="E295" t="str">
        <f>IF('3.5 Format A'!G295="","",IF('3.5 Format A'!H295&lt;0,TEXT('3.5 Format A'!G295,"h:mm")&amp;"-",TEXT('3.5 Format A'!G295,"h:mm"&amp;"+")))</f>
        <v>17:05-</v>
      </c>
      <c r="F295" t="str">
        <f>IF('3.5 Format A'!I295="","",IF('3.5 Format A'!J295&lt;0,TEXT('3.5 Format A'!I295,"h:mm")&amp;"-",TEXT('3.5 Format A'!I295,"h:mm"&amp;"+")))</f>
        <v>23:31+</v>
      </c>
      <c r="H295" t="str">
        <f t="shared" si="4"/>
        <v>4:36-10:51+17:05-23:31+</v>
      </c>
    </row>
    <row r="296" spans="1:8" x14ac:dyDescent="0.2">
      <c r="A296" t="str">
        <f>'1. NOAA Data'!A296</f>
        <v>October</v>
      </c>
      <c r="B296">
        <f>'1. NOAA Data'!B296</f>
        <v>22</v>
      </c>
      <c r="C296" t="str">
        <f>IF('3.5 Format A'!C296="","",IF('3.5 Format A'!D296&lt;0,TEXT('3.5 Format A'!C296,"h:mm")&amp;"-",TEXT('3.5 Format A'!C296,"h:mm"&amp;"+")))</f>
        <v>5:38-</v>
      </c>
      <c r="D296" t="str">
        <f>IF('3.5 Format A'!E296="","",IF('3.5 Format A'!F296&lt;0,TEXT('3.5 Format A'!E296,"h:mm")&amp;"-",TEXT('3.5 Format A'!E296,"h:mm"&amp;"+")))</f>
        <v>12:00+</v>
      </c>
      <c r="E296" t="str">
        <f>IF('3.5 Format A'!G296="","",IF('3.5 Format A'!H296&lt;0,TEXT('3.5 Format A'!G296,"h:mm")&amp;"-",TEXT('3.5 Format A'!G296,"h:mm"&amp;"+")))</f>
        <v>18:09-</v>
      </c>
      <c r="F296" t="str">
        <f>IF('3.5 Format A'!I296="","",IF('3.5 Format A'!J296&lt;0,TEXT('3.5 Format A'!I296,"h:mm")&amp;"-",TEXT('3.5 Format A'!I296,"h:mm"&amp;"+")))</f>
        <v/>
      </c>
      <c r="H296" t="str">
        <f t="shared" si="4"/>
        <v>5:38-12:00+18:09-</v>
      </c>
    </row>
    <row r="297" spans="1:8" x14ac:dyDescent="0.2">
      <c r="A297" t="str">
        <f>'1. NOAA Data'!A297</f>
        <v>October</v>
      </c>
      <c r="B297">
        <f>'1. NOAA Data'!B297</f>
        <v>23</v>
      </c>
      <c r="C297" t="str">
        <f>IF('3.5 Format A'!C297="","",IF('3.5 Format A'!D297&lt;0,TEXT('3.5 Format A'!C297,"h:mm")&amp;"-",TEXT('3.5 Format A'!C297,"h:mm"&amp;"+")))</f>
        <v>0:35+</v>
      </c>
      <c r="D297" t="str">
        <f>IF('3.5 Format A'!E297="","",IF('3.5 Format A'!F297&lt;0,TEXT('3.5 Format A'!E297,"h:mm")&amp;"-",TEXT('3.5 Format A'!E297,"h:mm"&amp;"+")))</f>
        <v>6:39-</v>
      </c>
      <c r="E297" t="str">
        <f>IF('3.5 Format A'!G297="","",IF('3.5 Format A'!H297&lt;0,TEXT('3.5 Format A'!G297,"h:mm")&amp;"-",TEXT('3.5 Format A'!G297,"h:mm"&amp;"+")))</f>
        <v>13:05+</v>
      </c>
      <c r="F297" t="str">
        <f>IF('3.5 Format A'!I297="","",IF('3.5 Format A'!J297&lt;0,TEXT('3.5 Format A'!I297,"h:mm")&amp;"-",TEXT('3.5 Format A'!I297,"h:mm"&amp;"+")))</f>
        <v>19:11-</v>
      </c>
      <c r="H297" t="str">
        <f t="shared" si="4"/>
        <v>0:35+6:39-13:05+19:11-</v>
      </c>
    </row>
    <row r="298" spans="1:8" x14ac:dyDescent="0.2">
      <c r="A298" t="str">
        <f>'1. NOAA Data'!A298</f>
        <v>October</v>
      </c>
      <c r="B298">
        <f>'1. NOAA Data'!B298</f>
        <v>24</v>
      </c>
      <c r="C298" t="str">
        <f>IF('3.5 Format A'!C298="","",IF('3.5 Format A'!D298&lt;0,TEXT('3.5 Format A'!C298,"h:mm")&amp;"-",TEXT('3.5 Format A'!C298,"h:mm"&amp;"+")))</f>
        <v>1:36+</v>
      </c>
      <c r="D298" t="str">
        <f>IF('3.5 Format A'!E298="","",IF('3.5 Format A'!F298&lt;0,TEXT('3.5 Format A'!E298,"h:mm")&amp;"-",TEXT('3.5 Format A'!E298,"h:mm"&amp;"+")))</f>
        <v>7:38-</v>
      </c>
      <c r="E298" t="str">
        <f>IF('3.5 Format A'!G298="","",IF('3.5 Format A'!H298&lt;0,TEXT('3.5 Format A'!G298,"h:mm")&amp;"-",TEXT('3.5 Format A'!G298,"h:mm"&amp;"+")))</f>
        <v>14:06+</v>
      </c>
      <c r="F298" t="str">
        <f>IF('3.5 Format A'!I298="","",IF('3.5 Format A'!J298&lt;0,TEXT('3.5 Format A'!I298,"h:mm")&amp;"-",TEXT('3.5 Format A'!I298,"h:mm"&amp;"+")))</f>
        <v>20:09-</v>
      </c>
      <c r="H298" t="str">
        <f t="shared" si="4"/>
        <v>1:36+7:38-14:06+20:09-</v>
      </c>
    </row>
    <row r="299" spans="1:8" x14ac:dyDescent="0.2">
      <c r="A299" t="str">
        <f>'1. NOAA Data'!A299</f>
        <v>October</v>
      </c>
      <c r="B299">
        <f>'1. NOAA Data'!B299</f>
        <v>25</v>
      </c>
      <c r="C299" t="str">
        <f>IF('3.5 Format A'!C299="","",IF('3.5 Format A'!D299&lt;0,TEXT('3.5 Format A'!C299,"h:mm")&amp;"-",TEXT('3.5 Format A'!C299,"h:mm"&amp;"+")))</f>
        <v>2:32+</v>
      </c>
      <c r="D299" t="str">
        <f>IF('3.5 Format A'!E299="","",IF('3.5 Format A'!F299&lt;0,TEXT('3.5 Format A'!E299,"h:mm")&amp;"-",TEXT('3.5 Format A'!E299,"h:mm"&amp;"+")))</f>
        <v>8:33-</v>
      </c>
      <c r="E299" t="str">
        <f>IF('3.5 Format A'!G299="","",IF('3.5 Format A'!H299&lt;0,TEXT('3.5 Format A'!G299,"h:mm")&amp;"-",TEXT('3.5 Format A'!G299,"h:mm"&amp;"+")))</f>
        <v>15:03+</v>
      </c>
      <c r="F299" t="str">
        <f>IF('3.5 Format A'!I299="","",IF('3.5 Format A'!J299&lt;0,TEXT('3.5 Format A'!I299,"h:mm")&amp;"-",TEXT('3.5 Format A'!I299,"h:mm"&amp;"+")))</f>
        <v>21:04-</v>
      </c>
      <c r="H299" t="str">
        <f t="shared" si="4"/>
        <v>2:32+8:33-15:03+21:04-</v>
      </c>
    </row>
    <row r="300" spans="1:8" x14ac:dyDescent="0.2">
      <c r="A300" t="str">
        <f>'1. NOAA Data'!A300</f>
        <v>October</v>
      </c>
      <c r="B300">
        <f>'1. NOAA Data'!B300</f>
        <v>26</v>
      </c>
      <c r="C300" t="str">
        <f>IF('3.5 Format A'!C300="","",IF('3.5 Format A'!D300&lt;0,TEXT('3.5 Format A'!C300,"h:mm")&amp;"-",TEXT('3.5 Format A'!C300,"h:mm"&amp;"+")))</f>
        <v>3:26+</v>
      </c>
      <c r="D300" t="str">
        <f>IF('3.5 Format A'!E300="","",IF('3.5 Format A'!F300&lt;0,TEXT('3.5 Format A'!E300,"h:mm")&amp;"-",TEXT('3.5 Format A'!E300,"h:mm"&amp;"+")))</f>
        <v>9:26-</v>
      </c>
      <c r="E300" t="str">
        <f>IF('3.5 Format A'!G300="","",IF('3.5 Format A'!H300&lt;0,TEXT('3.5 Format A'!G300,"h:mm")&amp;"-",TEXT('3.5 Format A'!G300,"h:mm"&amp;"+")))</f>
        <v>15:57+</v>
      </c>
      <c r="F300" t="str">
        <f>IF('3.5 Format A'!I300="","",IF('3.5 Format A'!J300&lt;0,TEXT('3.5 Format A'!I300,"h:mm")&amp;"-",TEXT('3.5 Format A'!I300,"h:mm"&amp;"+")))</f>
        <v>21:57-</v>
      </c>
      <c r="H300" t="str">
        <f t="shared" si="4"/>
        <v>3:26+9:26-15:57+21:57-</v>
      </c>
    </row>
    <row r="301" spans="1:8" x14ac:dyDescent="0.2">
      <c r="A301" t="str">
        <f>'1. NOAA Data'!A301</f>
        <v>October</v>
      </c>
      <c r="B301">
        <f>'1. NOAA Data'!B301</f>
        <v>27</v>
      </c>
      <c r="C301" t="str">
        <f>IF('3.5 Format A'!C301="","",IF('3.5 Format A'!D301&lt;0,TEXT('3.5 Format A'!C301,"h:mm")&amp;"-",TEXT('3.5 Format A'!C301,"h:mm"&amp;"+")))</f>
        <v>4:18+</v>
      </c>
      <c r="D301" t="str">
        <f>IF('3.5 Format A'!E301="","",IF('3.5 Format A'!F301&lt;0,TEXT('3.5 Format A'!E301,"h:mm")&amp;"-",TEXT('3.5 Format A'!E301,"h:mm"&amp;"+")))</f>
        <v>10:18-</v>
      </c>
      <c r="E301" t="str">
        <f>IF('3.5 Format A'!G301="","",IF('3.5 Format A'!H301&lt;0,TEXT('3.5 Format A'!G301,"h:mm")&amp;"-",TEXT('3.5 Format A'!G301,"h:mm"&amp;"+")))</f>
        <v>16:49+</v>
      </c>
      <c r="F301" t="str">
        <f>IF('3.5 Format A'!I301="","",IF('3.5 Format A'!J301&lt;0,TEXT('3.5 Format A'!I301,"h:mm")&amp;"-",TEXT('3.5 Format A'!I301,"h:mm"&amp;"+")))</f>
        <v>22:48-</v>
      </c>
      <c r="H301" t="str">
        <f t="shared" si="4"/>
        <v>4:18+10:18-16:49+22:48-</v>
      </c>
    </row>
    <row r="302" spans="1:8" x14ac:dyDescent="0.2">
      <c r="A302" t="str">
        <f>'1. NOAA Data'!A302</f>
        <v>October</v>
      </c>
      <c r="B302">
        <f>'1. NOAA Data'!B302</f>
        <v>28</v>
      </c>
      <c r="C302" t="str">
        <f>IF('3.5 Format A'!C302="","",IF('3.5 Format A'!D302&lt;0,TEXT('3.5 Format A'!C302,"h:mm")&amp;"-",TEXT('3.5 Format A'!C302,"h:mm"&amp;"+")))</f>
        <v>5:08+</v>
      </c>
      <c r="D302" t="str">
        <f>IF('3.5 Format A'!E302="","",IF('3.5 Format A'!F302&lt;0,TEXT('3.5 Format A'!E302,"h:mm")&amp;"-",TEXT('3.5 Format A'!E302,"h:mm"&amp;"+")))</f>
        <v>11:09-</v>
      </c>
      <c r="E302" t="str">
        <f>IF('3.5 Format A'!G302="","",IF('3.5 Format A'!H302&lt;0,TEXT('3.5 Format A'!G302,"h:mm")&amp;"-",TEXT('3.5 Format A'!G302,"h:mm"&amp;"+")))</f>
        <v>17:41+</v>
      </c>
      <c r="F302" t="str">
        <f>IF('3.5 Format A'!I302="","",IF('3.5 Format A'!J302&lt;0,TEXT('3.5 Format A'!I302,"h:mm")&amp;"-",TEXT('3.5 Format A'!I302,"h:mm"&amp;"+")))</f>
        <v>23:39-</v>
      </c>
      <c r="H302" t="str">
        <f t="shared" si="4"/>
        <v>5:08+11:09-17:41+23:39-</v>
      </c>
    </row>
    <row r="303" spans="1:8" x14ac:dyDescent="0.2">
      <c r="A303" t="str">
        <f>'1. NOAA Data'!A303</f>
        <v>October</v>
      </c>
      <c r="B303">
        <f>'1. NOAA Data'!B303</f>
        <v>29</v>
      </c>
      <c r="C303" t="str">
        <f>IF('3.5 Format A'!C303="","",IF('3.5 Format A'!D303&lt;0,TEXT('3.5 Format A'!C303,"h:mm")&amp;"-",TEXT('3.5 Format A'!C303,"h:mm"&amp;"+")))</f>
        <v>5:59+</v>
      </c>
      <c r="D303" t="str">
        <f>IF('3.5 Format A'!E303="","",IF('3.5 Format A'!F303&lt;0,TEXT('3.5 Format A'!E303,"h:mm")&amp;"-",TEXT('3.5 Format A'!E303,"h:mm"&amp;"+")))</f>
        <v>12:00-</v>
      </c>
      <c r="E303" t="str">
        <f>IF('3.5 Format A'!G303="","",IF('3.5 Format A'!H303&lt;0,TEXT('3.5 Format A'!G303,"h:mm")&amp;"-",TEXT('3.5 Format A'!G303,"h:mm"&amp;"+")))</f>
        <v>18:33+</v>
      </c>
      <c r="F303" t="str">
        <f>IF('3.5 Format A'!I303="","",IF('3.5 Format A'!J303&lt;0,TEXT('3.5 Format A'!I303,"h:mm")&amp;"-",TEXT('3.5 Format A'!I303,"h:mm"&amp;"+")))</f>
        <v/>
      </c>
      <c r="H303" t="str">
        <f t="shared" si="4"/>
        <v>5:59+12:00-18:33+</v>
      </c>
    </row>
    <row r="304" spans="1:8" x14ac:dyDescent="0.2">
      <c r="A304" t="str">
        <f>'1. NOAA Data'!A304</f>
        <v>October</v>
      </c>
      <c r="B304">
        <f>'1. NOAA Data'!B304</f>
        <v>30</v>
      </c>
      <c r="C304" t="str">
        <f>IF('3.5 Format A'!C304="","",IF('3.5 Format A'!D304&lt;0,TEXT('3.5 Format A'!C304,"h:mm")&amp;"-",TEXT('3.5 Format A'!C304,"h:mm"&amp;"+")))</f>
        <v>0:30-</v>
      </c>
      <c r="D304" t="str">
        <f>IF('3.5 Format A'!E304="","",IF('3.5 Format A'!F304&lt;0,TEXT('3.5 Format A'!E304,"h:mm")&amp;"-",TEXT('3.5 Format A'!E304,"h:mm"&amp;"+")))</f>
        <v>6:51+</v>
      </c>
      <c r="E304" t="str">
        <f>IF('3.5 Format A'!G304="","",IF('3.5 Format A'!H304&lt;0,TEXT('3.5 Format A'!G304,"h:mm")&amp;"-",TEXT('3.5 Format A'!G304,"h:mm"&amp;"+")))</f>
        <v>12:51-</v>
      </c>
      <c r="F304" t="str">
        <f>IF('3.5 Format A'!I304="","",IF('3.5 Format A'!J304&lt;0,TEXT('3.5 Format A'!I304,"h:mm")&amp;"-",TEXT('3.5 Format A'!I304,"h:mm"&amp;"+")))</f>
        <v>19:25+</v>
      </c>
      <c r="H304" t="str">
        <f t="shared" si="4"/>
        <v>0:30-6:51+12:51-19:25+</v>
      </c>
    </row>
    <row r="305" spans="1:8" x14ac:dyDescent="0.2">
      <c r="A305" t="str">
        <f>'1. NOAA Data'!A305</f>
        <v>October</v>
      </c>
      <c r="B305">
        <f>'1. NOAA Data'!B305</f>
        <v>31</v>
      </c>
      <c r="C305" t="str">
        <f>IF('3.5 Format A'!C305="","",IF('3.5 Format A'!D305&lt;0,TEXT('3.5 Format A'!C305,"h:mm")&amp;"-",TEXT('3.5 Format A'!C305,"h:mm"&amp;"+")))</f>
        <v>1:22-</v>
      </c>
      <c r="D305" t="str">
        <f>IF('3.5 Format A'!E305="","",IF('3.5 Format A'!F305&lt;0,TEXT('3.5 Format A'!E305,"h:mm")&amp;"-",TEXT('3.5 Format A'!E305,"h:mm"&amp;"+")))</f>
        <v>7:44+</v>
      </c>
      <c r="E305" t="str">
        <f>IF('3.5 Format A'!G305="","",IF('3.5 Format A'!H305&lt;0,TEXT('3.5 Format A'!G305,"h:mm")&amp;"-",TEXT('3.5 Format A'!G305,"h:mm"&amp;"+")))</f>
        <v>13:44-</v>
      </c>
      <c r="F305" t="str">
        <f>IF('3.5 Format A'!I305="","",IF('3.5 Format A'!J305&lt;0,TEXT('3.5 Format A'!I305,"h:mm")&amp;"-",TEXT('3.5 Format A'!I305,"h:mm"&amp;"+")))</f>
        <v>20:20+</v>
      </c>
      <c r="H305" t="str">
        <f t="shared" si="4"/>
        <v>1:22-7:44+13:44-20:20+</v>
      </c>
    </row>
    <row r="306" spans="1:8" x14ac:dyDescent="0.2">
      <c r="A306" t="str">
        <f>'1. NOAA Data'!A306</f>
        <v>November</v>
      </c>
      <c r="B306">
        <f>'1. NOAA Data'!B306</f>
        <v>1</v>
      </c>
      <c r="C306" t="str">
        <f>IF('3.5 Format A'!C306="","",IF('3.5 Format A'!D306&lt;0,TEXT('3.5 Format A'!C306,"h:mm")&amp;"-",TEXT('3.5 Format A'!C306,"h:mm"&amp;"+")))</f>
        <v>1:16-</v>
      </c>
      <c r="D306" t="str">
        <f>IF('3.5 Format A'!E306="","",IF('3.5 Format A'!F306&lt;0,TEXT('3.5 Format A'!E306,"h:mm")&amp;"-",TEXT('3.5 Format A'!E306,"h:mm"&amp;"+")))</f>
        <v>7:40+</v>
      </c>
      <c r="E306" t="str">
        <f>IF('3.5 Format A'!G306="","",IF('3.5 Format A'!H306&lt;0,TEXT('3.5 Format A'!G306,"h:mm")&amp;"-",TEXT('3.5 Format A'!G306,"h:mm"&amp;"+")))</f>
        <v>13:39-</v>
      </c>
      <c r="F306" t="str">
        <f>IF('3.5 Format A'!I306="","",IF('3.5 Format A'!J306&lt;0,TEXT('3.5 Format A'!I306,"h:mm")&amp;"-",TEXT('3.5 Format A'!I306,"h:mm"&amp;"+")))</f>
        <v>20:16+</v>
      </c>
      <c r="H306" t="str">
        <f t="shared" si="4"/>
        <v>1:16-7:40+13:39-20:16+</v>
      </c>
    </row>
    <row r="307" spans="1:8" x14ac:dyDescent="0.2">
      <c r="A307" t="str">
        <f>'1. NOAA Data'!A307</f>
        <v>November</v>
      </c>
      <c r="B307">
        <f>'1. NOAA Data'!B307</f>
        <v>2</v>
      </c>
      <c r="C307" t="str">
        <f>IF('3.5 Format A'!C307="","",IF('3.5 Format A'!D307&lt;0,TEXT('3.5 Format A'!C307,"h:mm")&amp;"-",TEXT('3.5 Format A'!C307,"h:mm"&amp;"+")))</f>
        <v>2:12-</v>
      </c>
      <c r="D307" t="str">
        <f>IF('3.5 Format A'!E307="","",IF('3.5 Format A'!F307&lt;0,TEXT('3.5 Format A'!E307,"h:mm")&amp;"-",TEXT('3.5 Format A'!E307,"h:mm"&amp;"+")))</f>
        <v>8:39+</v>
      </c>
      <c r="E307" t="str">
        <f>IF('3.5 Format A'!G307="","",IF('3.5 Format A'!H307&lt;0,TEXT('3.5 Format A'!G307,"h:mm")&amp;"-",TEXT('3.5 Format A'!G307,"h:mm"&amp;"+")))</f>
        <v>14:37-</v>
      </c>
      <c r="F307" t="str">
        <f>IF('3.5 Format A'!I307="","",IF('3.5 Format A'!J307&lt;0,TEXT('3.5 Format A'!I307,"h:mm")&amp;"-",TEXT('3.5 Format A'!I307,"h:mm"&amp;"+")))</f>
        <v>21:15+</v>
      </c>
      <c r="H307" t="str">
        <f t="shared" si="4"/>
        <v>2:12-8:39+14:37-21:15+</v>
      </c>
    </row>
    <row r="308" spans="1:8" x14ac:dyDescent="0.2">
      <c r="A308" t="str">
        <f>'1. NOAA Data'!A308</f>
        <v>November</v>
      </c>
      <c r="B308">
        <f>'1. NOAA Data'!B308</f>
        <v>3</v>
      </c>
      <c r="C308" t="str">
        <f>IF('3.5 Format A'!C308="","",IF('3.5 Format A'!D308&lt;0,TEXT('3.5 Format A'!C308,"h:mm")&amp;"-",TEXT('3.5 Format A'!C308,"h:mm"&amp;"+")))</f>
        <v>3:09-</v>
      </c>
      <c r="D308" t="str">
        <f>IF('3.5 Format A'!E308="","",IF('3.5 Format A'!F308&lt;0,TEXT('3.5 Format A'!E308,"h:mm")&amp;"-",TEXT('3.5 Format A'!E308,"h:mm"&amp;"+")))</f>
        <v>9:41+</v>
      </c>
      <c r="E308" t="str">
        <f>IF('3.5 Format A'!G308="","",IF('3.5 Format A'!H308&lt;0,TEXT('3.5 Format A'!G308,"h:mm")&amp;"-",TEXT('3.5 Format A'!G308,"h:mm"&amp;"+")))</f>
        <v>15:36-</v>
      </c>
      <c r="F308" t="str">
        <f>IF('3.5 Format A'!I308="","",IF('3.5 Format A'!J308&lt;0,TEXT('3.5 Format A'!I308,"h:mm")&amp;"-",TEXT('3.5 Format A'!I308,"h:mm"&amp;"+")))</f>
        <v>22:15+</v>
      </c>
      <c r="H308" t="str">
        <f t="shared" si="4"/>
        <v>3:09-9:41+15:36-22:15+</v>
      </c>
    </row>
    <row r="309" spans="1:8" x14ac:dyDescent="0.2">
      <c r="A309" t="str">
        <f>'1. NOAA Data'!A309</f>
        <v>November</v>
      </c>
      <c r="B309">
        <f>'1. NOAA Data'!B309</f>
        <v>4</v>
      </c>
      <c r="C309" t="str">
        <f>IF('3.5 Format A'!C309="","",IF('3.5 Format A'!D309&lt;0,TEXT('3.5 Format A'!C309,"h:mm")&amp;"-",TEXT('3.5 Format A'!C309,"h:mm"&amp;"+")))</f>
        <v>4:07-</v>
      </c>
      <c r="D309" t="str">
        <f>IF('3.5 Format A'!E309="","",IF('3.5 Format A'!F309&lt;0,TEXT('3.5 Format A'!E309,"h:mm")&amp;"-",TEXT('3.5 Format A'!E309,"h:mm"&amp;"+")))</f>
        <v>10:41+</v>
      </c>
      <c r="E309" t="str">
        <f>IF('3.5 Format A'!G309="","",IF('3.5 Format A'!H309&lt;0,TEXT('3.5 Format A'!G309,"h:mm")&amp;"-",TEXT('3.5 Format A'!G309,"h:mm"&amp;"+")))</f>
        <v>16:34-</v>
      </c>
      <c r="F309" t="str">
        <f>IF('3.5 Format A'!I309="","",IF('3.5 Format A'!J309&lt;0,TEXT('3.5 Format A'!I309,"h:mm")&amp;"-",TEXT('3.5 Format A'!I309,"h:mm"&amp;"+")))</f>
        <v>23:12+</v>
      </c>
      <c r="H309" t="str">
        <f t="shared" si="4"/>
        <v>4:07-10:41+16:34-23:12+</v>
      </c>
    </row>
    <row r="310" spans="1:8" x14ac:dyDescent="0.2">
      <c r="A310" t="str">
        <f>'1. NOAA Data'!A310</f>
        <v>November</v>
      </c>
      <c r="B310">
        <f>'1. NOAA Data'!B310</f>
        <v>5</v>
      </c>
      <c r="C310" t="str">
        <f>IF('3.5 Format A'!C310="","",IF('3.5 Format A'!D310&lt;0,TEXT('3.5 Format A'!C310,"h:mm")&amp;"-",TEXT('3.5 Format A'!C310,"h:mm"&amp;"+")))</f>
        <v>5:02-</v>
      </c>
      <c r="D310" t="str">
        <f>IF('3.5 Format A'!E310="","",IF('3.5 Format A'!F310&lt;0,TEXT('3.5 Format A'!E310,"h:mm")&amp;"-",TEXT('3.5 Format A'!E310,"h:mm"&amp;"+")))</f>
        <v>11:38+</v>
      </c>
      <c r="E310" t="str">
        <f>IF('3.5 Format A'!G310="","",IF('3.5 Format A'!H310&lt;0,TEXT('3.5 Format A'!G310,"h:mm")&amp;"-",TEXT('3.5 Format A'!G310,"h:mm"&amp;"+")))</f>
        <v>17:29-</v>
      </c>
      <c r="F310" t="str">
        <f>IF('3.5 Format A'!I310="","",IF('3.5 Format A'!J310&lt;0,TEXT('3.5 Format A'!I310,"h:mm")&amp;"-",TEXT('3.5 Format A'!I310,"h:mm"&amp;"+")))</f>
        <v/>
      </c>
      <c r="H310" t="str">
        <f t="shared" si="4"/>
        <v>5:02-11:38+17:29-</v>
      </c>
    </row>
    <row r="311" spans="1:8" x14ac:dyDescent="0.2">
      <c r="A311" t="str">
        <f>'1. NOAA Data'!A311</f>
        <v>November</v>
      </c>
      <c r="B311">
        <f>'1. NOAA Data'!B311</f>
        <v>6</v>
      </c>
      <c r="C311" t="str">
        <f>IF('3.5 Format A'!C311="","",IF('3.5 Format A'!D311&lt;0,TEXT('3.5 Format A'!C311,"h:mm")&amp;"-",TEXT('3.5 Format A'!C311,"h:mm"&amp;"+")))</f>
        <v>0:04+</v>
      </c>
      <c r="D311" t="str">
        <f>IF('3.5 Format A'!E311="","",IF('3.5 Format A'!F311&lt;0,TEXT('3.5 Format A'!E311,"h:mm")&amp;"-",TEXT('3.5 Format A'!E311,"h:mm"&amp;"+")))</f>
        <v>5:53-</v>
      </c>
      <c r="E311" t="str">
        <f>IF('3.5 Format A'!G311="","",IF('3.5 Format A'!H311&lt;0,TEXT('3.5 Format A'!G311,"h:mm")&amp;"-",TEXT('3.5 Format A'!G311,"h:mm"&amp;"+")))</f>
        <v>12:29+</v>
      </c>
      <c r="F311" t="str">
        <f>IF('3.5 Format A'!I311="","",IF('3.5 Format A'!J311&lt;0,TEXT('3.5 Format A'!I311,"h:mm")&amp;"-",TEXT('3.5 Format A'!I311,"h:mm"&amp;"+")))</f>
        <v>18:19-</v>
      </c>
      <c r="H311" t="str">
        <f t="shared" si="4"/>
        <v>0:04+5:53-12:29+18:19-</v>
      </c>
    </row>
    <row r="312" spans="1:8" x14ac:dyDescent="0.2">
      <c r="A312" t="str">
        <f>'1. NOAA Data'!A312</f>
        <v>November</v>
      </c>
      <c r="B312">
        <f>'1. NOAA Data'!B312</f>
        <v>7</v>
      </c>
      <c r="C312" t="str">
        <f>IF('3.5 Format A'!C312="","",IF('3.5 Format A'!D312&lt;0,TEXT('3.5 Format A'!C312,"h:mm")&amp;"-",TEXT('3.5 Format A'!C312,"h:mm"&amp;"+")))</f>
        <v>0:51+</v>
      </c>
      <c r="D312" t="str">
        <f>IF('3.5 Format A'!E312="","",IF('3.5 Format A'!F312&lt;0,TEXT('3.5 Format A'!E312,"h:mm")&amp;"-",TEXT('3.5 Format A'!E312,"h:mm"&amp;"+")))</f>
        <v>6:40-</v>
      </c>
      <c r="E312" t="str">
        <f>IF('3.5 Format A'!G312="","",IF('3.5 Format A'!H312&lt;0,TEXT('3.5 Format A'!G312,"h:mm")&amp;"-",TEXT('3.5 Format A'!G312,"h:mm"&amp;"+")))</f>
        <v>13:15+</v>
      </c>
      <c r="F312" t="str">
        <f>IF('3.5 Format A'!I312="","",IF('3.5 Format A'!J312&lt;0,TEXT('3.5 Format A'!I312,"h:mm")&amp;"-",TEXT('3.5 Format A'!I312,"h:mm"&amp;"+")))</f>
        <v>19:04-</v>
      </c>
      <c r="H312" t="str">
        <f t="shared" si="4"/>
        <v>0:51+6:40-13:15+19:04-</v>
      </c>
    </row>
    <row r="313" spans="1:8" x14ac:dyDescent="0.2">
      <c r="A313" t="str">
        <f>'1. NOAA Data'!A313</f>
        <v>November</v>
      </c>
      <c r="B313">
        <f>'1. NOAA Data'!B313</f>
        <v>8</v>
      </c>
      <c r="C313" t="str">
        <f>IF('3.5 Format A'!C313="","",IF('3.5 Format A'!D313&lt;0,TEXT('3.5 Format A'!C313,"h:mm")&amp;"-",TEXT('3.5 Format A'!C313,"h:mm"&amp;"+")))</f>
        <v>1:34+</v>
      </c>
      <c r="D313" t="str">
        <f>IF('3.5 Format A'!E313="","",IF('3.5 Format A'!F313&lt;0,TEXT('3.5 Format A'!E313,"h:mm")&amp;"-",TEXT('3.5 Format A'!E313,"h:mm"&amp;"+")))</f>
        <v>7:23-</v>
      </c>
      <c r="E313" t="str">
        <f>IF('3.5 Format A'!G313="","",IF('3.5 Format A'!H313&lt;0,TEXT('3.5 Format A'!G313,"h:mm")&amp;"-",TEXT('3.5 Format A'!G313,"h:mm"&amp;"+")))</f>
        <v>13:57+</v>
      </c>
      <c r="F313" t="str">
        <f>IF('3.5 Format A'!I313="","",IF('3.5 Format A'!J313&lt;0,TEXT('3.5 Format A'!I313,"h:mm")&amp;"-",TEXT('3.5 Format A'!I313,"h:mm"&amp;"+")))</f>
        <v>19:46-</v>
      </c>
      <c r="H313" t="str">
        <f t="shared" si="4"/>
        <v>1:34+7:23-13:57+19:46-</v>
      </c>
    </row>
    <row r="314" spans="1:8" x14ac:dyDescent="0.2">
      <c r="A314" t="str">
        <f>'1. NOAA Data'!A314</f>
        <v>November</v>
      </c>
      <c r="B314">
        <f>'1. NOAA Data'!B314</f>
        <v>9</v>
      </c>
      <c r="C314" t="str">
        <f>IF('3.5 Format A'!C314="","",IF('3.5 Format A'!D314&lt;0,TEXT('3.5 Format A'!C314,"h:mm")&amp;"-",TEXT('3.5 Format A'!C314,"h:mm"&amp;"+")))</f>
        <v>2:14+</v>
      </c>
      <c r="D314" t="str">
        <f>IF('3.5 Format A'!E314="","",IF('3.5 Format A'!F314&lt;0,TEXT('3.5 Format A'!E314,"h:mm")&amp;"-",TEXT('3.5 Format A'!E314,"h:mm"&amp;"+")))</f>
        <v>8:03-</v>
      </c>
      <c r="E314" t="str">
        <f>IF('3.5 Format A'!G314="","",IF('3.5 Format A'!H314&lt;0,TEXT('3.5 Format A'!G314,"h:mm")&amp;"-",TEXT('3.5 Format A'!G314,"h:mm"&amp;"+")))</f>
        <v>14:36+</v>
      </c>
      <c r="F314" t="str">
        <f>IF('3.5 Format A'!I314="","",IF('3.5 Format A'!J314&lt;0,TEXT('3.5 Format A'!I314,"h:mm")&amp;"-",TEXT('3.5 Format A'!I314,"h:mm"&amp;"+")))</f>
        <v>20:27-</v>
      </c>
      <c r="H314" t="str">
        <f t="shared" si="4"/>
        <v>2:14+8:03-14:36+20:27-</v>
      </c>
    </row>
    <row r="315" spans="1:8" x14ac:dyDescent="0.2">
      <c r="A315" t="str">
        <f>'1. NOAA Data'!A315</f>
        <v>November</v>
      </c>
      <c r="B315">
        <f>'1. NOAA Data'!B315</f>
        <v>10</v>
      </c>
      <c r="C315" t="str">
        <f>IF('3.5 Format A'!C315="","",IF('3.5 Format A'!D315&lt;0,TEXT('3.5 Format A'!C315,"h:mm")&amp;"-",TEXT('3.5 Format A'!C315,"h:mm"&amp;"+")))</f>
        <v>2:52+</v>
      </c>
      <c r="D315" t="str">
        <f>IF('3.5 Format A'!E315="","",IF('3.5 Format A'!F315&lt;0,TEXT('3.5 Format A'!E315,"h:mm")&amp;"-",TEXT('3.5 Format A'!E315,"h:mm"&amp;"+")))</f>
        <v>8:42-</v>
      </c>
      <c r="E315" t="str">
        <f>IF('3.5 Format A'!G315="","",IF('3.5 Format A'!H315&lt;0,TEXT('3.5 Format A'!G315,"h:mm")&amp;"-",TEXT('3.5 Format A'!G315,"h:mm"&amp;"+")))</f>
        <v>15:15+</v>
      </c>
      <c r="F315" t="str">
        <f>IF('3.5 Format A'!I315="","",IF('3.5 Format A'!J315&lt;0,TEXT('3.5 Format A'!I315,"h:mm")&amp;"-",TEXT('3.5 Format A'!I315,"h:mm"&amp;"+")))</f>
        <v>21:06-</v>
      </c>
      <c r="H315" t="str">
        <f t="shared" si="4"/>
        <v>2:52+8:42-15:15+21:06-</v>
      </c>
    </row>
    <row r="316" spans="1:8" x14ac:dyDescent="0.2">
      <c r="A316" t="str">
        <f>'1. NOAA Data'!A316</f>
        <v>November</v>
      </c>
      <c r="B316">
        <f>'1. NOAA Data'!B316</f>
        <v>11</v>
      </c>
      <c r="C316" t="str">
        <f>IF('3.5 Format A'!C316="","",IF('3.5 Format A'!D316&lt;0,TEXT('3.5 Format A'!C316,"h:mm")&amp;"-",TEXT('3.5 Format A'!C316,"h:mm"&amp;"+")))</f>
        <v>3:29+</v>
      </c>
      <c r="D316" t="str">
        <f>IF('3.5 Format A'!E316="","",IF('3.5 Format A'!F316&lt;0,TEXT('3.5 Format A'!E316,"h:mm")&amp;"-",TEXT('3.5 Format A'!E316,"h:mm"&amp;"+")))</f>
        <v>9:20-</v>
      </c>
      <c r="E316" t="str">
        <f>IF('3.5 Format A'!G316="","",IF('3.5 Format A'!H316&lt;0,TEXT('3.5 Format A'!G316,"h:mm")&amp;"-",TEXT('3.5 Format A'!G316,"h:mm"&amp;"+")))</f>
        <v>15:52+</v>
      </c>
      <c r="F316" t="str">
        <f>IF('3.5 Format A'!I316="","",IF('3.5 Format A'!J316&lt;0,TEXT('3.5 Format A'!I316,"h:mm")&amp;"-",TEXT('3.5 Format A'!I316,"h:mm"&amp;"+")))</f>
        <v>21:44-</v>
      </c>
      <c r="H316" t="str">
        <f t="shared" si="4"/>
        <v>3:29+9:20-15:52+21:44-</v>
      </c>
    </row>
    <row r="317" spans="1:8" x14ac:dyDescent="0.2">
      <c r="A317" t="str">
        <f>'1. NOAA Data'!A317</f>
        <v>November</v>
      </c>
      <c r="B317">
        <f>'1. NOAA Data'!B317</f>
        <v>12</v>
      </c>
      <c r="C317" t="str">
        <f>IF('3.5 Format A'!C317="","",IF('3.5 Format A'!D317&lt;0,TEXT('3.5 Format A'!C317,"h:mm")&amp;"-",TEXT('3.5 Format A'!C317,"h:mm"&amp;"+")))</f>
        <v>4:05+</v>
      </c>
      <c r="D317" t="str">
        <f>IF('3.5 Format A'!E317="","",IF('3.5 Format A'!F317&lt;0,TEXT('3.5 Format A'!E317,"h:mm")&amp;"-",TEXT('3.5 Format A'!E317,"h:mm"&amp;"+")))</f>
        <v>9:58-</v>
      </c>
      <c r="E317" t="str">
        <f>IF('3.5 Format A'!G317="","",IF('3.5 Format A'!H317&lt;0,TEXT('3.5 Format A'!G317,"h:mm")&amp;"-",TEXT('3.5 Format A'!G317,"h:mm"&amp;"+")))</f>
        <v>16:30+</v>
      </c>
      <c r="F317" t="str">
        <f>IF('3.5 Format A'!I317="","",IF('3.5 Format A'!J317&lt;0,TEXT('3.5 Format A'!I317,"h:mm")&amp;"-",TEXT('3.5 Format A'!I317,"h:mm"&amp;"+")))</f>
        <v>22:23-</v>
      </c>
      <c r="H317" t="str">
        <f t="shared" si="4"/>
        <v>4:05+9:58-16:30+22:23-</v>
      </c>
    </row>
    <row r="318" spans="1:8" x14ac:dyDescent="0.2">
      <c r="A318" t="str">
        <f>'1. NOAA Data'!A318</f>
        <v>November</v>
      </c>
      <c r="B318">
        <f>'1. NOAA Data'!B318</f>
        <v>13</v>
      </c>
      <c r="C318" t="str">
        <f>IF('3.5 Format A'!C318="","",IF('3.5 Format A'!D318&lt;0,TEXT('3.5 Format A'!C318,"h:mm")&amp;"-",TEXT('3.5 Format A'!C318,"h:mm"&amp;"+")))</f>
        <v>4:41+</v>
      </c>
      <c r="D318" t="str">
        <f>IF('3.5 Format A'!E318="","",IF('3.5 Format A'!F318&lt;0,TEXT('3.5 Format A'!E318,"h:mm")&amp;"-",TEXT('3.5 Format A'!E318,"h:mm"&amp;"+")))</f>
        <v>10:36-</v>
      </c>
      <c r="E318" t="str">
        <f>IF('3.5 Format A'!G318="","",IF('3.5 Format A'!H318&lt;0,TEXT('3.5 Format A'!G318,"h:mm")&amp;"-",TEXT('3.5 Format A'!G318,"h:mm"&amp;"+")))</f>
        <v>17:08+</v>
      </c>
      <c r="F318" t="str">
        <f>IF('3.5 Format A'!I318="","",IF('3.5 Format A'!J318&lt;0,TEXT('3.5 Format A'!I318,"h:mm")&amp;"-",TEXT('3.5 Format A'!I318,"h:mm"&amp;"+")))</f>
        <v>23:01-</v>
      </c>
      <c r="H318" t="str">
        <f t="shared" si="4"/>
        <v>4:41+10:36-17:08+23:01-</v>
      </c>
    </row>
    <row r="319" spans="1:8" x14ac:dyDescent="0.2">
      <c r="A319" t="str">
        <f>'1. NOAA Data'!A319</f>
        <v>November</v>
      </c>
      <c r="B319">
        <f>'1. NOAA Data'!B319</f>
        <v>14</v>
      </c>
      <c r="C319" t="str">
        <f>IF('3.5 Format A'!C319="","",IF('3.5 Format A'!D319&lt;0,TEXT('3.5 Format A'!C319,"h:mm")&amp;"-",TEXT('3.5 Format A'!C319,"h:mm"&amp;"+")))</f>
        <v>5:18+</v>
      </c>
      <c r="D319" t="str">
        <f>IF('3.5 Format A'!E319="","",IF('3.5 Format A'!F319&lt;0,TEXT('3.5 Format A'!E319,"h:mm")&amp;"-",TEXT('3.5 Format A'!E319,"h:mm"&amp;"+")))</f>
        <v>11:16-</v>
      </c>
      <c r="E319" t="str">
        <f>IF('3.5 Format A'!G319="","",IF('3.5 Format A'!H319&lt;0,TEXT('3.5 Format A'!G319,"h:mm")&amp;"-",TEXT('3.5 Format A'!G319,"h:mm"&amp;"+")))</f>
        <v>17:48+</v>
      </c>
      <c r="F319" t="str">
        <f>IF('3.5 Format A'!I319="","",IF('3.5 Format A'!J319&lt;0,TEXT('3.5 Format A'!I319,"h:mm")&amp;"-",TEXT('3.5 Format A'!I319,"h:mm"&amp;"+")))</f>
        <v>23:42-</v>
      </c>
      <c r="H319" t="str">
        <f t="shared" si="4"/>
        <v>5:18+11:16-17:48+23:42-</v>
      </c>
    </row>
    <row r="320" spans="1:8" x14ac:dyDescent="0.2">
      <c r="A320" t="str">
        <f>'1. NOAA Data'!A320</f>
        <v>November</v>
      </c>
      <c r="B320">
        <f>'1. NOAA Data'!B320</f>
        <v>15</v>
      </c>
      <c r="C320" t="str">
        <f>IF('3.5 Format A'!C320="","",IF('3.5 Format A'!D320&lt;0,TEXT('3.5 Format A'!C320,"h:mm")&amp;"-",TEXT('3.5 Format A'!C320,"h:mm"&amp;"+")))</f>
        <v>5:58+</v>
      </c>
      <c r="D320" t="str">
        <f>IF('3.5 Format A'!E320="","",IF('3.5 Format A'!F320&lt;0,TEXT('3.5 Format A'!E320,"h:mm")&amp;"-",TEXT('3.5 Format A'!E320,"h:mm"&amp;"+")))</f>
        <v>11:58-</v>
      </c>
      <c r="E320" t="str">
        <f>IF('3.5 Format A'!G320="","",IF('3.5 Format A'!H320&lt;0,TEXT('3.5 Format A'!G320,"h:mm")&amp;"-",TEXT('3.5 Format A'!G320,"h:mm"&amp;"+")))</f>
        <v>18:30+</v>
      </c>
      <c r="F320" t="str">
        <f>IF('3.5 Format A'!I320="","",IF('3.5 Format A'!J320&lt;0,TEXT('3.5 Format A'!I320,"h:mm")&amp;"-",TEXT('3.5 Format A'!I320,"h:mm"&amp;"+")))</f>
        <v/>
      </c>
      <c r="H320" t="str">
        <f t="shared" si="4"/>
        <v>5:58+11:58-18:30+</v>
      </c>
    </row>
    <row r="321" spans="1:8" x14ac:dyDescent="0.2">
      <c r="A321" t="str">
        <f>'1. NOAA Data'!A321</f>
        <v>November</v>
      </c>
      <c r="B321">
        <f>'1. NOAA Data'!B321</f>
        <v>16</v>
      </c>
      <c r="C321" t="str">
        <f>IF('3.5 Format A'!C321="","",IF('3.5 Format A'!D321&lt;0,TEXT('3.5 Format A'!C321,"h:mm")&amp;"-",TEXT('3.5 Format A'!C321,"h:mm"&amp;"+")))</f>
        <v>0:25-</v>
      </c>
      <c r="D321" t="str">
        <f>IF('3.5 Format A'!E321="","",IF('3.5 Format A'!F321&lt;0,TEXT('3.5 Format A'!E321,"h:mm")&amp;"-",TEXT('3.5 Format A'!E321,"h:mm"&amp;"+")))</f>
        <v>6:42+</v>
      </c>
      <c r="E321" t="str">
        <f>IF('3.5 Format A'!G321="","",IF('3.5 Format A'!H321&lt;0,TEXT('3.5 Format A'!G321,"h:mm")&amp;"-",TEXT('3.5 Format A'!G321,"h:mm"&amp;"+")))</f>
        <v>12:44-</v>
      </c>
      <c r="F321" t="str">
        <f>IF('3.5 Format A'!I321="","",IF('3.5 Format A'!J321&lt;0,TEXT('3.5 Format A'!I321,"h:mm")&amp;"-",TEXT('3.5 Format A'!I321,"h:mm"&amp;"+")))</f>
        <v>19:17+</v>
      </c>
      <c r="H321" t="str">
        <f t="shared" si="4"/>
        <v>0:25-6:42+12:44-19:17+</v>
      </c>
    </row>
    <row r="322" spans="1:8" x14ac:dyDescent="0.2">
      <c r="A322" t="str">
        <f>'1. NOAA Data'!A322</f>
        <v>November</v>
      </c>
      <c r="B322">
        <f>'1. NOAA Data'!B322</f>
        <v>17</v>
      </c>
      <c r="C322" t="str">
        <f>IF('3.5 Format A'!C322="","",IF('3.5 Format A'!D322&lt;0,TEXT('3.5 Format A'!C322,"h:mm")&amp;"-",TEXT('3.5 Format A'!C322,"h:mm"&amp;"+")))</f>
        <v>1:13-</v>
      </c>
      <c r="D322" t="str">
        <f>IF('3.5 Format A'!E322="","",IF('3.5 Format A'!F322&lt;0,TEXT('3.5 Format A'!E322,"h:mm")&amp;"-",TEXT('3.5 Format A'!E322,"h:mm"&amp;"+")))</f>
        <v>7:33+</v>
      </c>
      <c r="E322" t="str">
        <f>IF('3.5 Format A'!G322="","",IF('3.5 Format A'!H322&lt;0,TEXT('3.5 Format A'!G322,"h:mm")&amp;"-",TEXT('3.5 Format A'!G322,"h:mm"&amp;"+")))</f>
        <v>13:36-</v>
      </c>
      <c r="F322" t="str">
        <f>IF('3.5 Format A'!I322="","",IF('3.5 Format A'!J322&lt;0,TEXT('3.5 Format A'!I322,"h:mm")&amp;"-",TEXT('3.5 Format A'!I322,"h:mm"&amp;"+")))</f>
        <v>20:10+</v>
      </c>
      <c r="H322" t="str">
        <f t="shared" ref="H322:H366" si="5">C322 &amp; D322 &amp; E322 &amp; F322</f>
        <v>1:13-7:33+13:36-20:10+</v>
      </c>
    </row>
    <row r="323" spans="1:8" x14ac:dyDescent="0.2">
      <c r="A323" t="str">
        <f>'1. NOAA Data'!A323</f>
        <v>November</v>
      </c>
      <c r="B323">
        <f>'1. NOAA Data'!B323</f>
        <v>18</v>
      </c>
      <c r="C323" t="str">
        <f>IF('3.5 Format A'!C323="","",IF('3.5 Format A'!D323&lt;0,TEXT('3.5 Format A'!C323,"h:mm")&amp;"-",TEXT('3.5 Format A'!C323,"h:mm"&amp;"+")))</f>
        <v>2:06-</v>
      </c>
      <c r="D323" t="str">
        <f>IF('3.5 Format A'!E323="","",IF('3.5 Format A'!F323&lt;0,TEXT('3.5 Format A'!E323,"h:mm")&amp;"-",TEXT('3.5 Format A'!E323,"h:mm"&amp;"+")))</f>
        <v>8:31+</v>
      </c>
      <c r="E323" t="str">
        <f>IF('3.5 Format A'!G323="","",IF('3.5 Format A'!H323&lt;0,TEXT('3.5 Format A'!G323,"h:mm")&amp;"-",TEXT('3.5 Format A'!G323,"h:mm"&amp;"+")))</f>
        <v>14:33-</v>
      </c>
      <c r="F323" t="str">
        <f>IF('3.5 Format A'!I323="","",IF('3.5 Format A'!J323&lt;0,TEXT('3.5 Format A'!I323,"h:mm")&amp;"-",TEXT('3.5 Format A'!I323,"h:mm"&amp;"+")))</f>
        <v>21:09+</v>
      </c>
      <c r="H323" t="str">
        <f t="shared" si="5"/>
        <v>2:06-8:31+14:33-21:09+</v>
      </c>
    </row>
    <row r="324" spans="1:8" x14ac:dyDescent="0.2">
      <c r="A324" t="str">
        <f>'1. NOAA Data'!A324</f>
        <v>November</v>
      </c>
      <c r="B324">
        <f>'1. NOAA Data'!B324</f>
        <v>19</v>
      </c>
      <c r="C324" t="str">
        <f>IF('3.5 Format A'!C324="","",IF('3.5 Format A'!D324&lt;0,TEXT('3.5 Format A'!C324,"h:mm")&amp;"-",TEXT('3.5 Format A'!C324,"h:mm"&amp;"+")))</f>
        <v>3:06-</v>
      </c>
      <c r="D324" t="str">
        <f>IF('3.5 Format A'!E324="","",IF('3.5 Format A'!F324&lt;0,TEXT('3.5 Format A'!E324,"h:mm")&amp;"-",TEXT('3.5 Format A'!E324,"h:mm"&amp;"+")))</f>
        <v>9:36+</v>
      </c>
      <c r="E324" t="str">
        <f>IF('3.5 Format A'!G324="","",IF('3.5 Format A'!H324&lt;0,TEXT('3.5 Format A'!G324,"h:mm")&amp;"-",TEXT('3.5 Format A'!G324,"h:mm"&amp;"+")))</f>
        <v>15:36-</v>
      </c>
      <c r="F324" t="str">
        <f>IF('3.5 Format A'!I324="","",IF('3.5 Format A'!J324&lt;0,TEXT('3.5 Format A'!I324,"h:mm")&amp;"-",TEXT('3.5 Format A'!I324,"h:mm"&amp;"+")))</f>
        <v>22:12+</v>
      </c>
      <c r="H324" t="str">
        <f t="shared" si="5"/>
        <v>3:06-9:36+15:36-22:12+</v>
      </c>
    </row>
    <row r="325" spans="1:8" x14ac:dyDescent="0.2">
      <c r="A325" t="str">
        <f>'1. NOAA Data'!A325</f>
        <v>November</v>
      </c>
      <c r="B325">
        <f>'1. NOAA Data'!B325</f>
        <v>20</v>
      </c>
      <c r="C325" t="str">
        <f>IF('3.5 Format A'!C325="","",IF('3.5 Format A'!D325&lt;0,TEXT('3.5 Format A'!C325,"h:mm")&amp;"-",TEXT('3.5 Format A'!C325,"h:mm"&amp;"+")))</f>
        <v>4:08-</v>
      </c>
      <c r="D325" t="str">
        <f>IF('3.5 Format A'!E325="","",IF('3.5 Format A'!F325&lt;0,TEXT('3.5 Format A'!E325,"h:mm")&amp;"-",TEXT('3.5 Format A'!E325,"h:mm"&amp;"+")))</f>
        <v>10:44+</v>
      </c>
      <c r="E325" t="str">
        <f>IF('3.5 Format A'!G325="","",IF('3.5 Format A'!H325&lt;0,TEXT('3.5 Format A'!G325,"h:mm")&amp;"-",TEXT('3.5 Format A'!G325,"h:mm"&amp;"+")))</f>
        <v>16:41-</v>
      </c>
      <c r="F325" t="str">
        <f>IF('3.5 Format A'!I325="","",IF('3.5 Format A'!J325&lt;0,TEXT('3.5 Format A'!I325,"h:mm")&amp;"-",TEXT('3.5 Format A'!I325,"h:mm"&amp;"+")))</f>
        <v>23:16+</v>
      </c>
      <c r="H325" t="str">
        <f t="shared" si="5"/>
        <v>4:08-10:44+16:41-23:16+</v>
      </c>
    </row>
    <row r="326" spans="1:8" x14ac:dyDescent="0.2">
      <c r="A326" t="str">
        <f>'1. NOAA Data'!A326</f>
        <v>November</v>
      </c>
      <c r="B326">
        <f>'1. NOAA Data'!B326</f>
        <v>21</v>
      </c>
      <c r="C326" t="str">
        <f>IF('3.5 Format A'!C326="","",IF('3.5 Format A'!D326&lt;0,TEXT('3.5 Format A'!C326,"h:mm")&amp;"-",TEXT('3.5 Format A'!C326,"h:mm"&amp;"+")))</f>
        <v>5:11-</v>
      </c>
      <c r="D326" t="str">
        <f>IF('3.5 Format A'!E326="","",IF('3.5 Format A'!F326&lt;0,TEXT('3.5 Format A'!E326,"h:mm")&amp;"-",TEXT('3.5 Format A'!E326,"h:mm"&amp;"+")))</f>
        <v>11:50+</v>
      </c>
      <c r="E326" t="str">
        <f>IF('3.5 Format A'!G326="","",IF('3.5 Format A'!H326&lt;0,TEXT('3.5 Format A'!G326,"h:mm")&amp;"-",TEXT('3.5 Format A'!G326,"h:mm"&amp;"+")))</f>
        <v>17:44-</v>
      </c>
      <c r="F326" t="str">
        <f>IF('3.5 Format A'!I326="","",IF('3.5 Format A'!J326&lt;0,TEXT('3.5 Format A'!I326,"h:mm")&amp;"-",TEXT('3.5 Format A'!I326,"h:mm"&amp;"+")))</f>
        <v/>
      </c>
      <c r="H326" t="str">
        <f t="shared" si="5"/>
        <v>5:11-11:50+17:44-</v>
      </c>
    </row>
    <row r="327" spans="1:8" x14ac:dyDescent="0.2">
      <c r="A327" t="str">
        <f>'1. NOAA Data'!A327</f>
        <v>November</v>
      </c>
      <c r="B327">
        <f>'1. NOAA Data'!B327</f>
        <v>22</v>
      </c>
      <c r="C327" t="str">
        <f>IF('3.5 Format A'!C327="","",IF('3.5 Format A'!D327&lt;0,TEXT('3.5 Format A'!C327,"h:mm")&amp;"-",TEXT('3.5 Format A'!C327,"h:mm"&amp;"+")))</f>
        <v>0:17+</v>
      </c>
      <c r="D327" t="str">
        <f>IF('3.5 Format A'!E327="","",IF('3.5 Format A'!F327&lt;0,TEXT('3.5 Format A'!E327,"h:mm")&amp;"-",TEXT('3.5 Format A'!E327,"h:mm"&amp;"+")))</f>
        <v>6:12-</v>
      </c>
      <c r="E327" t="str">
        <f>IF('3.5 Format A'!G327="","",IF('3.5 Format A'!H327&lt;0,TEXT('3.5 Format A'!G327,"h:mm")&amp;"-",TEXT('3.5 Format A'!G327,"h:mm"&amp;"+")))</f>
        <v>12:52+</v>
      </c>
      <c r="F327" t="str">
        <f>IF('3.5 Format A'!I327="","",IF('3.5 Format A'!J327&lt;0,TEXT('3.5 Format A'!I327,"h:mm")&amp;"-",TEXT('3.5 Format A'!I327,"h:mm"&amp;"+")))</f>
        <v>18:44-</v>
      </c>
      <c r="H327" t="str">
        <f t="shared" si="5"/>
        <v>0:17+6:12-12:52+18:44-</v>
      </c>
    </row>
    <row r="328" spans="1:8" x14ac:dyDescent="0.2">
      <c r="A328" t="str">
        <f>'1. NOAA Data'!A328</f>
        <v>November</v>
      </c>
      <c r="B328">
        <f>'1. NOAA Data'!B328</f>
        <v>23</v>
      </c>
      <c r="C328" t="str">
        <f>IF('3.5 Format A'!C328="","",IF('3.5 Format A'!D328&lt;0,TEXT('3.5 Format A'!C328,"h:mm")&amp;"-",TEXT('3.5 Format A'!C328,"h:mm"&amp;"+")))</f>
        <v>1:15+</v>
      </c>
      <c r="D328" t="str">
        <f>IF('3.5 Format A'!E328="","",IF('3.5 Format A'!F328&lt;0,TEXT('3.5 Format A'!E328,"h:mm")&amp;"-",TEXT('3.5 Format A'!E328,"h:mm"&amp;"+")))</f>
        <v>7:09-</v>
      </c>
      <c r="E328" t="str">
        <f>IF('3.5 Format A'!G328="","",IF('3.5 Format A'!H328&lt;0,TEXT('3.5 Format A'!G328,"h:mm")&amp;"-",TEXT('3.5 Format A'!G328,"h:mm"&amp;"+")))</f>
        <v>13:50+</v>
      </c>
      <c r="F328" t="str">
        <f>IF('3.5 Format A'!I328="","",IF('3.5 Format A'!J328&lt;0,TEXT('3.5 Format A'!I328,"h:mm")&amp;"-",TEXT('3.5 Format A'!I328,"h:mm"&amp;"+")))</f>
        <v>19:41-</v>
      </c>
      <c r="H328" t="str">
        <f t="shared" si="5"/>
        <v>1:15+7:09-13:50+19:41-</v>
      </c>
    </row>
    <row r="329" spans="1:8" x14ac:dyDescent="0.2">
      <c r="A329" t="str">
        <f>'1. NOAA Data'!A329</f>
        <v>November</v>
      </c>
      <c r="B329">
        <f>'1. NOAA Data'!B329</f>
        <v>24</v>
      </c>
      <c r="C329" t="str">
        <f>IF('3.5 Format A'!C329="","",IF('3.5 Format A'!D329&lt;0,TEXT('3.5 Format A'!C329,"h:mm")&amp;"-",TEXT('3.5 Format A'!C329,"h:mm"&amp;"+")))</f>
        <v>2:10+</v>
      </c>
      <c r="D329" t="str">
        <f>IF('3.5 Format A'!E329="","",IF('3.5 Format A'!F329&lt;0,TEXT('3.5 Format A'!E329,"h:mm")&amp;"-",TEXT('3.5 Format A'!E329,"h:mm"&amp;"+")))</f>
        <v>8:04-</v>
      </c>
      <c r="E329" t="str">
        <f>IF('3.5 Format A'!G329="","",IF('3.5 Format A'!H329&lt;0,TEXT('3.5 Format A'!G329,"h:mm")&amp;"-",TEXT('3.5 Format A'!G329,"h:mm"&amp;"+")))</f>
        <v>14:45+</v>
      </c>
      <c r="F329" t="str">
        <f>IF('3.5 Format A'!I329="","",IF('3.5 Format A'!J329&lt;0,TEXT('3.5 Format A'!I329,"h:mm")&amp;"-",TEXT('3.5 Format A'!I329,"h:mm"&amp;"+")))</f>
        <v>20:34-</v>
      </c>
      <c r="H329" t="str">
        <f t="shared" si="5"/>
        <v>2:10+8:04-14:45+20:34-</v>
      </c>
    </row>
    <row r="330" spans="1:8" x14ac:dyDescent="0.2">
      <c r="A330" t="str">
        <f>'1. NOAA Data'!A330</f>
        <v>November</v>
      </c>
      <c r="B330">
        <f>'1. NOAA Data'!B330</f>
        <v>25</v>
      </c>
      <c r="C330" t="str">
        <f>IF('3.5 Format A'!C330="","",IF('3.5 Format A'!D330&lt;0,TEXT('3.5 Format A'!C330,"h:mm")&amp;"-",TEXT('3.5 Format A'!C330,"h:mm"&amp;"+")))</f>
        <v>3:03+</v>
      </c>
      <c r="D330" t="str">
        <f>IF('3.5 Format A'!E330="","",IF('3.5 Format A'!F330&lt;0,TEXT('3.5 Format A'!E330,"h:mm")&amp;"-",TEXT('3.5 Format A'!E330,"h:mm"&amp;"+")))</f>
        <v>8:57-</v>
      </c>
      <c r="E330" t="str">
        <f>IF('3.5 Format A'!G330="","",IF('3.5 Format A'!H330&lt;0,TEXT('3.5 Format A'!G330,"h:mm")&amp;"-",TEXT('3.5 Format A'!G330,"h:mm"&amp;"+")))</f>
        <v>15:37+</v>
      </c>
      <c r="F330" t="str">
        <f>IF('3.5 Format A'!I330="","",IF('3.5 Format A'!J330&lt;0,TEXT('3.5 Format A'!I330,"h:mm")&amp;"-",TEXT('3.5 Format A'!I330,"h:mm"&amp;"+")))</f>
        <v>21:26-</v>
      </c>
      <c r="H330" t="str">
        <f t="shared" si="5"/>
        <v>3:03+8:57-15:37+21:26-</v>
      </c>
    </row>
    <row r="331" spans="1:8" x14ac:dyDescent="0.2">
      <c r="A331" t="str">
        <f>'1. NOAA Data'!A331</f>
        <v>November</v>
      </c>
      <c r="B331">
        <f>'1. NOAA Data'!B331</f>
        <v>26</v>
      </c>
      <c r="C331" t="str">
        <f>IF('3.5 Format A'!C331="","",IF('3.5 Format A'!D331&lt;0,TEXT('3.5 Format A'!C331,"h:mm")&amp;"-",TEXT('3.5 Format A'!C331,"h:mm"&amp;"+")))</f>
        <v>3:55+</v>
      </c>
      <c r="D331" t="str">
        <f>IF('3.5 Format A'!E331="","",IF('3.5 Format A'!F331&lt;0,TEXT('3.5 Format A'!E331,"h:mm")&amp;"-",TEXT('3.5 Format A'!E331,"h:mm"&amp;"+")))</f>
        <v>9:48-</v>
      </c>
      <c r="E331" t="str">
        <f>IF('3.5 Format A'!G331="","",IF('3.5 Format A'!H331&lt;0,TEXT('3.5 Format A'!G331,"h:mm")&amp;"-",TEXT('3.5 Format A'!G331,"h:mm"&amp;"+")))</f>
        <v>16:29+</v>
      </c>
      <c r="F331" t="str">
        <f>IF('3.5 Format A'!I331="","",IF('3.5 Format A'!J331&lt;0,TEXT('3.5 Format A'!I331,"h:mm")&amp;"-",TEXT('3.5 Format A'!I331,"h:mm"&amp;"+")))</f>
        <v>22:17-</v>
      </c>
      <c r="H331" t="str">
        <f t="shared" si="5"/>
        <v>3:55+9:48-16:29+22:17-</v>
      </c>
    </row>
    <row r="332" spans="1:8" x14ac:dyDescent="0.2">
      <c r="A332" t="str">
        <f>'1. NOAA Data'!A332</f>
        <v>November</v>
      </c>
      <c r="B332">
        <f>'1. NOAA Data'!B332</f>
        <v>27</v>
      </c>
      <c r="C332" t="str">
        <f>IF('3.5 Format A'!C332="","",IF('3.5 Format A'!D332&lt;0,TEXT('3.5 Format A'!C332,"h:mm")&amp;"-",TEXT('3.5 Format A'!C332,"h:mm"&amp;"+")))</f>
        <v>4:45+</v>
      </c>
      <c r="D332" t="str">
        <f>IF('3.5 Format A'!E332="","",IF('3.5 Format A'!F332&lt;0,TEXT('3.5 Format A'!E332,"h:mm")&amp;"-",TEXT('3.5 Format A'!E332,"h:mm"&amp;"+")))</f>
        <v>10:38-</v>
      </c>
      <c r="E332" t="str">
        <f>IF('3.5 Format A'!G332="","",IF('3.5 Format A'!H332&lt;0,TEXT('3.5 Format A'!G332,"h:mm")&amp;"-",TEXT('3.5 Format A'!G332,"h:mm"&amp;"+")))</f>
        <v>17:19+</v>
      </c>
      <c r="F332" t="str">
        <f>IF('3.5 Format A'!I332="","",IF('3.5 Format A'!J332&lt;0,TEXT('3.5 Format A'!I332,"h:mm")&amp;"-",TEXT('3.5 Format A'!I332,"h:mm"&amp;"+")))</f>
        <v>23:06-</v>
      </c>
      <c r="H332" t="str">
        <f t="shared" si="5"/>
        <v>4:45+10:38-17:19+23:06-</v>
      </c>
    </row>
    <row r="333" spans="1:8" x14ac:dyDescent="0.2">
      <c r="A333" t="str">
        <f>'1. NOAA Data'!A333</f>
        <v>November</v>
      </c>
      <c r="B333">
        <f>'1. NOAA Data'!B333</f>
        <v>28</v>
      </c>
      <c r="C333" t="str">
        <f>IF('3.5 Format A'!C333="","",IF('3.5 Format A'!D333&lt;0,TEXT('3.5 Format A'!C333,"h:mm")&amp;"-",TEXT('3.5 Format A'!C333,"h:mm"&amp;"+")))</f>
        <v>5:36+</v>
      </c>
      <c r="D333" t="str">
        <f>IF('3.5 Format A'!E333="","",IF('3.5 Format A'!F333&lt;0,TEXT('3.5 Format A'!E333,"h:mm")&amp;"-",TEXT('3.5 Format A'!E333,"h:mm"&amp;"+")))</f>
        <v>11:28-</v>
      </c>
      <c r="E333" t="str">
        <f>IF('3.5 Format A'!G333="","",IF('3.5 Format A'!H333&lt;0,TEXT('3.5 Format A'!G333,"h:mm")&amp;"-",TEXT('3.5 Format A'!G333,"h:mm"&amp;"+")))</f>
        <v>18:10+</v>
      </c>
      <c r="F333" t="str">
        <f>IF('3.5 Format A'!I333="","",IF('3.5 Format A'!J333&lt;0,TEXT('3.5 Format A'!I333,"h:mm")&amp;"-",TEXT('3.5 Format A'!I333,"h:mm"&amp;"+")))</f>
        <v>23:56-</v>
      </c>
      <c r="H333" t="str">
        <f t="shared" si="5"/>
        <v>5:36+11:28-18:10+23:56-</v>
      </c>
    </row>
    <row r="334" spans="1:8" x14ac:dyDescent="0.2">
      <c r="A334" t="str">
        <f>'1. NOAA Data'!A334</f>
        <v>November</v>
      </c>
      <c r="B334">
        <f>'1. NOAA Data'!B334</f>
        <v>29</v>
      </c>
      <c r="C334" t="str">
        <f>IF('3.5 Format A'!C334="","",IF('3.5 Format A'!D334&lt;0,TEXT('3.5 Format A'!C334,"h:mm")&amp;"-",TEXT('3.5 Format A'!C334,"h:mm"&amp;"+")))</f>
        <v>6:27+</v>
      </c>
      <c r="D334" t="str">
        <f>IF('3.5 Format A'!E334="","",IF('3.5 Format A'!F334&lt;0,TEXT('3.5 Format A'!E334,"h:mm")&amp;"-",TEXT('3.5 Format A'!E334,"h:mm"&amp;"+")))</f>
        <v>12:18-</v>
      </c>
      <c r="E334" t="str">
        <f>IF('3.5 Format A'!G334="","",IF('3.5 Format A'!H334&lt;0,TEXT('3.5 Format A'!G334,"h:mm")&amp;"-",TEXT('3.5 Format A'!G334,"h:mm"&amp;"+")))</f>
        <v>19:01+</v>
      </c>
      <c r="F334" t="str">
        <f>IF('3.5 Format A'!I334="","",IF('3.5 Format A'!J334&lt;0,TEXT('3.5 Format A'!I334,"h:mm")&amp;"-",TEXT('3.5 Format A'!I334,"h:mm"&amp;"+")))</f>
        <v/>
      </c>
      <c r="H334" t="str">
        <f t="shared" si="5"/>
        <v>6:27+12:18-19:01+</v>
      </c>
    </row>
    <row r="335" spans="1:8" x14ac:dyDescent="0.2">
      <c r="A335" t="str">
        <f>'1. NOAA Data'!A335</f>
        <v>November</v>
      </c>
      <c r="B335">
        <f>'1. NOAA Data'!B335</f>
        <v>30</v>
      </c>
      <c r="C335" t="str">
        <f>IF('3.5 Format A'!C335="","",IF('3.5 Format A'!D335&lt;0,TEXT('3.5 Format A'!C335,"h:mm")&amp;"-",TEXT('3.5 Format A'!C335,"h:mm"&amp;"+")))</f>
        <v>0:46-</v>
      </c>
      <c r="D335" t="str">
        <f>IF('3.5 Format A'!E335="","",IF('3.5 Format A'!F335&lt;0,TEXT('3.5 Format A'!E335,"h:mm")&amp;"-",TEXT('3.5 Format A'!E335,"h:mm"&amp;"+")))</f>
        <v>7:20+</v>
      </c>
      <c r="E335" t="str">
        <f>IF('3.5 Format A'!G335="","",IF('3.5 Format A'!H335&lt;0,TEXT('3.5 Format A'!G335,"h:mm")&amp;"-",TEXT('3.5 Format A'!G335,"h:mm"&amp;"+")))</f>
        <v>13:08-</v>
      </c>
      <c r="F335" t="str">
        <f>IF('3.5 Format A'!I335="","",IF('3.5 Format A'!J335&lt;0,TEXT('3.5 Format A'!I335,"h:mm")&amp;"-",TEXT('3.5 Format A'!I335,"h:mm"&amp;"+")))</f>
        <v>19:53+</v>
      </c>
      <c r="H335" t="str">
        <f t="shared" si="5"/>
        <v>0:46-7:20+13:08-19:53+</v>
      </c>
    </row>
    <row r="336" spans="1:8" x14ac:dyDescent="0.2">
      <c r="A336" t="str">
        <f>'1. NOAA Data'!A336</f>
        <v>December</v>
      </c>
      <c r="B336">
        <f>'1. NOAA Data'!B336</f>
        <v>1</v>
      </c>
      <c r="C336" t="str">
        <f>IF('3.5 Format A'!C336="","",IF('3.5 Format A'!D336&lt;0,TEXT('3.5 Format A'!C336,"h:mm")&amp;"-",TEXT('3.5 Format A'!C336,"h:mm"&amp;"+")))</f>
        <v>1:37-</v>
      </c>
      <c r="D336" t="str">
        <f>IF('3.5 Format A'!E336="","",IF('3.5 Format A'!F336&lt;0,TEXT('3.5 Format A'!E336,"h:mm")&amp;"-",TEXT('3.5 Format A'!E336,"h:mm"&amp;"+")))</f>
        <v>8:14+</v>
      </c>
      <c r="E336" t="str">
        <f>IF('3.5 Format A'!G336="","",IF('3.5 Format A'!H336&lt;0,TEXT('3.5 Format A'!G336,"h:mm")&amp;"-",TEXT('3.5 Format A'!G336,"h:mm"&amp;"+")))</f>
        <v>14:00-</v>
      </c>
      <c r="F336" t="str">
        <f>IF('3.5 Format A'!I336="","",IF('3.5 Format A'!J336&lt;0,TEXT('3.5 Format A'!I336,"h:mm")&amp;"-",TEXT('3.5 Format A'!I336,"h:mm"&amp;"+")))</f>
        <v>20:46+</v>
      </c>
      <c r="H336" t="str">
        <f t="shared" si="5"/>
        <v>1:37-8:14+14:00-20:46+</v>
      </c>
    </row>
    <row r="337" spans="1:8" x14ac:dyDescent="0.2">
      <c r="A337" t="str">
        <f>'1. NOAA Data'!A337</f>
        <v>December</v>
      </c>
      <c r="B337">
        <f>'1. NOAA Data'!B337</f>
        <v>2</v>
      </c>
      <c r="C337" t="str">
        <f>IF('3.5 Format A'!C337="","",IF('3.5 Format A'!D337&lt;0,TEXT('3.5 Format A'!C337,"h:mm")&amp;"-",TEXT('3.5 Format A'!C337,"h:mm"&amp;"+")))</f>
        <v>2:29-</v>
      </c>
      <c r="D337" t="str">
        <f>IF('3.5 Format A'!E337="","",IF('3.5 Format A'!F337&lt;0,TEXT('3.5 Format A'!E337,"h:mm")&amp;"-",TEXT('3.5 Format A'!E337,"h:mm"&amp;"+")))</f>
        <v>9:10+</v>
      </c>
      <c r="E337" t="str">
        <f>IF('3.5 Format A'!G337="","",IF('3.5 Format A'!H337&lt;0,TEXT('3.5 Format A'!G337,"h:mm")&amp;"-",TEXT('3.5 Format A'!G337,"h:mm"&amp;"+")))</f>
        <v>14:53-</v>
      </c>
      <c r="F337" t="str">
        <f>IF('3.5 Format A'!I337="","",IF('3.5 Format A'!J337&lt;0,TEXT('3.5 Format A'!I337,"h:mm")&amp;"-",TEXT('3.5 Format A'!I337,"h:mm"&amp;"+")))</f>
        <v>21:41+</v>
      </c>
      <c r="H337" t="str">
        <f t="shared" si="5"/>
        <v>2:29-9:10+14:53-21:41+</v>
      </c>
    </row>
    <row r="338" spans="1:8" x14ac:dyDescent="0.2">
      <c r="A338" t="str">
        <f>'1. NOAA Data'!A338</f>
        <v>December</v>
      </c>
      <c r="B338">
        <f>'1. NOAA Data'!B338</f>
        <v>3</v>
      </c>
      <c r="C338" t="str">
        <f>IF('3.5 Format A'!C338="","",IF('3.5 Format A'!D338&lt;0,TEXT('3.5 Format A'!C338,"h:mm")&amp;"-",TEXT('3.5 Format A'!C338,"h:mm"&amp;"+")))</f>
        <v>3:22-</v>
      </c>
      <c r="D338" t="str">
        <f>IF('3.5 Format A'!E338="","",IF('3.5 Format A'!F338&lt;0,TEXT('3.5 Format A'!E338,"h:mm")&amp;"-",TEXT('3.5 Format A'!E338,"h:mm"&amp;"+")))</f>
        <v>10:06+</v>
      </c>
      <c r="E338" t="str">
        <f>IF('3.5 Format A'!G338="","",IF('3.5 Format A'!H338&lt;0,TEXT('3.5 Format A'!G338,"h:mm")&amp;"-",TEXT('3.5 Format A'!G338,"h:mm"&amp;"+")))</f>
        <v>15:47-</v>
      </c>
      <c r="F338" t="str">
        <f>IF('3.5 Format A'!I338="","",IF('3.5 Format A'!J338&lt;0,TEXT('3.5 Format A'!I338,"h:mm")&amp;"-",TEXT('3.5 Format A'!I338,"h:mm"&amp;"+")))</f>
        <v>22:35+</v>
      </c>
      <c r="H338" t="str">
        <f t="shared" si="5"/>
        <v>3:22-10:06+15:47-22:35+</v>
      </c>
    </row>
    <row r="339" spans="1:8" x14ac:dyDescent="0.2">
      <c r="A339" t="str">
        <f>'1. NOAA Data'!A339</f>
        <v>December</v>
      </c>
      <c r="B339">
        <f>'1. NOAA Data'!B339</f>
        <v>4</v>
      </c>
      <c r="C339" t="str">
        <f>IF('3.5 Format A'!C339="","",IF('3.5 Format A'!D339&lt;0,TEXT('3.5 Format A'!C339,"h:mm")&amp;"-",TEXT('3.5 Format A'!C339,"h:mm"&amp;"+")))</f>
        <v>4:14-</v>
      </c>
      <c r="D339" t="str">
        <f>IF('3.5 Format A'!E339="","",IF('3.5 Format A'!F339&lt;0,TEXT('3.5 Format A'!E339,"h:mm")&amp;"-",TEXT('3.5 Format A'!E339,"h:mm"&amp;"+")))</f>
        <v>11:01+</v>
      </c>
      <c r="E339" t="str">
        <f>IF('3.5 Format A'!G339="","",IF('3.5 Format A'!H339&lt;0,TEXT('3.5 Format A'!G339,"h:mm")&amp;"-",TEXT('3.5 Format A'!G339,"h:mm"&amp;"+")))</f>
        <v>16:40-</v>
      </c>
      <c r="F339" t="str">
        <f>IF('3.5 Format A'!I339="","",IF('3.5 Format A'!J339&lt;0,TEXT('3.5 Format A'!I339,"h:mm")&amp;"-",TEXT('3.5 Format A'!I339,"h:mm"&amp;"+")))</f>
        <v>23:26+</v>
      </c>
      <c r="H339" t="str">
        <f t="shared" si="5"/>
        <v>4:14-11:01+16:40-23:26+</v>
      </c>
    </row>
    <row r="340" spans="1:8" x14ac:dyDescent="0.2">
      <c r="A340" t="str">
        <f>'1. NOAA Data'!A340</f>
        <v>December</v>
      </c>
      <c r="B340">
        <f>'1. NOAA Data'!B340</f>
        <v>5</v>
      </c>
      <c r="C340" t="str">
        <f>IF('3.5 Format A'!C340="","",IF('3.5 Format A'!D340&lt;0,TEXT('3.5 Format A'!C340,"h:mm")&amp;"-",TEXT('3.5 Format A'!C340,"h:mm"&amp;"+")))</f>
        <v>5:06-</v>
      </c>
      <c r="D340" t="str">
        <f>IF('3.5 Format A'!E340="","",IF('3.5 Format A'!F340&lt;0,TEXT('3.5 Format A'!E340,"h:mm")&amp;"-",TEXT('3.5 Format A'!E340,"h:mm"&amp;"+")))</f>
        <v>11:53+</v>
      </c>
      <c r="E340" t="str">
        <f>IF('3.5 Format A'!G340="","",IF('3.5 Format A'!H340&lt;0,TEXT('3.5 Format A'!G340,"h:mm")&amp;"-",TEXT('3.5 Format A'!G340,"h:mm"&amp;"+")))</f>
        <v>17:31-</v>
      </c>
      <c r="F340" t="str">
        <f>IF('3.5 Format A'!I340="","",IF('3.5 Format A'!J340&lt;0,TEXT('3.5 Format A'!I340,"h:mm")&amp;"-",TEXT('3.5 Format A'!I340,"h:mm"&amp;"+")))</f>
        <v/>
      </c>
      <c r="H340" t="str">
        <f t="shared" si="5"/>
        <v>5:06-11:53+17:31-</v>
      </c>
    </row>
    <row r="341" spans="1:8" x14ac:dyDescent="0.2">
      <c r="A341" t="str">
        <f>'1. NOAA Data'!A341</f>
        <v>December</v>
      </c>
      <c r="B341">
        <f>'1. NOAA Data'!B341</f>
        <v>6</v>
      </c>
      <c r="C341" t="str">
        <f>IF('3.5 Format A'!C341="","",IF('3.5 Format A'!D341&lt;0,TEXT('3.5 Format A'!C341,"h:mm")&amp;"-",TEXT('3.5 Format A'!C341,"h:mm"&amp;"+")))</f>
        <v>0:15+</v>
      </c>
      <c r="D341" t="str">
        <f>IF('3.5 Format A'!E341="","",IF('3.5 Format A'!F341&lt;0,TEXT('3.5 Format A'!E341,"h:mm")&amp;"-",TEXT('3.5 Format A'!E341,"h:mm"&amp;"+")))</f>
        <v>5:54-</v>
      </c>
      <c r="E341" t="str">
        <f>IF('3.5 Format A'!G341="","",IF('3.5 Format A'!H341&lt;0,TEXT('3.5 Format A'!G341,"h:mm")&amp;"-",TEXT('3.5 Format A'!G341,"h:mm"&amp;"+")))</f>
        <v>12:41+</v>
      </c>
      <c r="F341" t="str">
        <f>IF('3.5 Format A'!I341="","",IF('3.5 Format A'!J341&lt;0,TEXT('3.5 Format A'!I341,"h:mm")&amp;"-",TEXT('3.5 Format A'!I341,"h:mm"&amp;"+")))</f>
        <v>18:20-</v>
      </c>
      <c r="H341" t="str">
        <f t="shared" si="5"/>
        <v>0:15+5:54-12:41+18:20-</v>
      </c>
    </row>
    <row r="342" spans="1:8" x14ac:dyDescent="0.2">
      <c r="A342" t="str">
        <f>'1. NOAA Data'!A342</f>
        <v>December</v>
      </c>
      <c r="B342">
        <f>'1. NOAA Data'!B342</f>
        <v>7</v>
      </c>
      <c r="C342" t="str">
        <f>IF('3.5 Format A'!C342="","",IF('3.5 Format A'!D342&lt;0,TEXT('3.5 Format A'!C342,"h:mm")&amp;"-",TEXT('3.5 Format A'!C342,"h:mm"&amp;"+")))</f>
        <v>1:00+</v>
      </c>
      <c r="D342" t="str">
        <f>IF('3.5 Format A'!E342="","",IF('3.5 Format A'!F342&lt;0,TEXT('3.5 Format A'!E342,"h:mm")&amp;"-",TEXT('3.5 Format A'!E342,"h:mm"&amp;"+")))</f>
        <v>6:40-</v>
      </c>
      <c r="E342" t="str">
        <f>IF('3.5 Format A'!G342="","",IF('3.5 Format A'!H342&lt;0,TEXT('3.5 Format A'!G342,"h:mm")&amp;"-",TEXT('3.5 Format A'!G342,"h:mm"&amp;"+")))</f>
        <v>13:26+</v>
      </c>
      <c r="F342" t="str">
        <f>IF('3.5 Format A'!I342="","",IF('3.5 Format A'!J342&lt;0,TEXT('3.5 Format A'!I342,"h:mm")&amp;"-",TEXT('3.5 Format A'!I342,"h:mm"&amp;"+")))</f>
        <v>19:06-</v>
      </c>
      <c r="H342" t="str">
        <f t="shared" si="5"/>
        <v>1:00+6:40-13:26+19:06-</v>
      </c>
    </row>
    <row r="343" spans="1:8" x14ac:dyDescent="0.2">
      <c r="A343" t="str">
        <f>'1. NOAA Data'!A343</f>
        <v>December</v>
      </c>
      <c r="B343">
        <f>'1. NOAA Data'!B343</f>
        <v>8</v>
      </c>
      <c r="C343" t="str">
        <f>IF('3.5 Format A'!C343="","",IF('3.5 Format A'!D343&lt;0,TEXT('3.5 Format A'!C343,"h:mm")&amp;"-",TEXT('3.5 Format A'!C343,"h:mm"&amp;"+")))</f>
        <v>1:42+</v>
      </c>
      <c r="D343" t="str">
        <f>IF('3.5 Format A'!E343="","",IF('3.5 Format A'!F343&lt;0,TEXT('3.5 Format A'!E343,"h:mm")&amp;"-",TEXT('3.5 Format A'!E343,"h:mm"&amp;"+")))</f>
        <v>7:24-</v>
      </c>
      <c r="E343" t="str">
        <f>IF('3.5 Format A'!G343="","",IF('3.5 Format A'!H343&lt;0,TEXT('3.5 Format A'!G343,"h:mm")&amp;"-",TEXT('3.5 Format A'!G343,"h:mm"&amp;"+")))</f>
        <v>14:09+</v>
      </c>
      <c r="F343" t="str">
        <f>IF('3.5 Format A'!I343="","",IF('3.5 Format A'!J343&lt;0,TEXT('3.5 Format A'!I343,"h:mm")&amp;"-",TEXT('3.5 Format A'!I343,"h:mm"&amp;"+")))</f>
        <v>19:49-</v>
      </c>
      <c r="H343" t="str">
        <f t="shared" si="5"/>
        <v>1:42+7:24-14:09+19:49-</v>
      </c>
    </row>
    <row r="344" spans="1:8" x14ac:dyDescent="0.2">
      <c r="A344" t="str">
        <f>'1. NOAA Data'!A344</f>
        <v>December</v>
      </c>
      <c r="B344">
        <f>'1. NOAA Data'!B344</f>
        <v>9</v>
      </c>
      <c r="C344" t="str">
        <f>IF('3.5 Format A'!C344="","",IF('3.5 Format A'!D344&lt;0,TEXT('3.5 Format A'!C344,"h:mm")&amp;"-",TEXT('3.5 Format A'!C344,"h:mm"&amp;"+")))</f>
        <v>2:23+</v>
      </c>
      <c r="D344" t="str">
        <f>IF('3.5 Format A'!E344="","",IF('3.5 Format A'!F344&lt;0,TEXT('3.5 Format A'!E344,"h:mm")&amp;"-",TEXT('3.5 Format A'!E344,"h:mm"&amp;"+")))</f>
        <v>8:06-</v>
      </c>
      <c r="E344" t="str">
        <f>IF('3.5 Format A'!G344="","",IF('3.5 Format A'!H344&lt;0,TEXT('3.5 Format A'!G344,"h:mm")&amp;"-",TEXT('3.5 Format A'!G344,"h:mm"&amp;"+")))</f>
        <v>14:50+</v>
      </c>
      <c r="F344" t="str">
        <f>IF('3.5 Format A'!I344="","",IF('3.5 Format A'!J344&lt;0,TEXT('3.5 Format A'!I344,"h:mm")&amp;"-",TEXT('3.5 Format A'!I344,"h:mm"&amp;"+")))</f>
        <v>20:31-</v>
      </c>
      <c r="H344" t="str">
        <f t="shared" si="5"/>
        <v>2:23+8:06-14:50+20:31-</v>
      </c>
    </row>
    <row r="345" spans="1:8" x14ac:dyDescent="0.2">
      <c r="A345" t="str">
        <f>'1. NOAA Data'!A345</f>
        <v>December</v>
      </c>
      <c r="B345">
        <f>'1. NOAA Data'!B345</f>
        <v>10</v>
      </c>
      <c r="C345" t="str">
        <f>IF('3.5 Format A'!C345="","",IF('3.5 Format A'!D345&lt;0,TEXT('3.5 Format A'!C345,"h:mm")&amp;"-",TEXT('3.5 Format A'!C345,"h:mm"&amp;"+")))</f>
        <v>3:02+</v>
      </c>
      <c r="D345" t="str">
        <f>IF('3.5 Format A'!E345="","",IF('3.5 Format A'!F345&lt;0,TEXT('3.5 Format A'!E345,"h:mm")&amp;"-",TEXT('3.5 Format A'!E345,"h:mm"&amp;"+")))</f>
        <v>8:47-</v>
      </c>
      <c r="E345" t="str">
        <f>IF('3.5 Format A'!G345="","",IF('3.5 Format A'!H345&lt;0,TEXT('3.5 Format A'!G345,"h:mm")&amp;"-",TEXT('3.5 Format A'!G345,"h:mm"&amp;"+")))</f>
        <v>15:30+</v>
      </c>
      <c r="F345" t="str">
        <f>IF('3.5 Format A'!I345="","",IF('3.5 Format A'!J345&lt;0,TEXT('3.5 Format A'!I345,"h:mm")&amp;"-",TEXT('3.5 Format A'!I345,"h:mm"&amp;"+")))</f>
        <v>21:12-</v>
      </c>
      <c r="H345" t="str">
        <f t="shared" si="5"/>
        <v>3:02+8:47-15:30+21:12-</v>
      </c>
    </row>
    <row r="346" spans="1:8" x14ac:dyDescent="0.2">
      <c r="A346" t="str">
        <f>'1. NOAA Data'!A346</f>
        <v>December</v>
      </c>
      <c r="B346">
        <f>'1. NOAA Data'!B346</f>
        <v>11</v>
      </c>
      <c r="C346" t="str">
        <f>IF('3.5 Format A'!C346="","",IF('3.5 Format A'!D346&lt;0,TEXT('3.5 Format A'!C346,"h:mm")&amp;"-",TEXT('3.5 Format A'!C346,"h:mm"&amp;"+")))</f>
        <v>3:41+</v>
      </c>
      <c r="D346" t="str">
        <f>IF('3.5 Format A'!E346="","",IF('3.5 Format A'!F346&lt;0,TEXT('3.5 Format A'!E346,"h:mm")&amp;"-",TEXT('3.5 Format A'!E346,"h:mm"&amp;"+")))</f>
        <v>9:28-</v>
      </c>
      <c r="E346" t="str">
        <f>IF('3.5 Format A'!G346="","",IF('3.5 Format A'!H346&lt;0,TEXT('3.5 Format A'!G346,"h:mm")&amp;"-",TEXT('3.5 Format A'!G346,"h:mm"&amp;"+")))</f>
        <v>16:10+</v>
      </c>
      <c r="F346" t="str">
        <f>IF('3.5 Format A'!I346="","",IF('3.5 Format A'!J346&lt;0,TEXT('3.5 Format A'!I346,"h:mm")&amp;"-",TEXT('3.5 Format A'!I346,"h:mm"&amp;"+")))</f>
        <v>21:53-</v>
      </c>
      <c r="H346" t="str">
        <f t="shared" si="5"/>
        <v>3:41+9:28-16:10+21:53-</v>
      </c>
    </row>
    <row r="347" spans="1:8" x14ac:dyDescent="0.2">
      <c r="A347" t="str">
        <f>'1. NOAA Data'!A347</f>
        <v>December</v>
      </c>
      <c r="B347">
        <f>'1. NOAA Data'!B347</f>
        <v>12</v>
      </c>
      <c r="C347" t="str">
        <f>IF('3.5 Format A'!C347="","",IF('3.5 Format A'!D347&lt;0,TEXT('3.5 Format A'!C347,"h:mm")&amp;"-",TEXT('3.5 Format A'!C347,"h:mm"&amp;"+")))</f>
        <v>4:20+</v>
      </c>
      <c r="D347" t="str">
        <f>IF('3.5 Format A'!E347="","",IF('3.5 Format A'!F347&lt;0,TEXT('3.5 Format A'!E347,"h:mm")&amp;"-",TEXT('3.5 Format A'!E347,"h:mm"&amp;"+")))</f>
        <v>10:09-</v>
      </c>
      <c r="E347" t="str">
        <f>IF('3.5 Format A'!G347="","",IF('3.5 Format A'!H347&lt;0,TEXT('3.5 Format A'!G347,"h:mm")&amp;"-",TEXT('3.5 Format A'!G347,"h:mm"&amp;"+")))</f>
        <v>16:50+</v>
      </c>
      <c r="F347" t="str">
        <f>IF('3.5 Format A'!I347="","",IF('3.5 Format A'!J347&lt;0,TEXT('3.5 Format A'!I347,"h:mm")&amp;"-",TEXT('3.5 Format A'!I347,"h:mm"&amp;"+")))</f>
        <v>22:34-</v>
      </c>
      <c r="H347" t="str">
        <f t="shared" si="5"/>
        <v>4:20+10:09-16:50+22:34-</v>
      </c>
    </row>
    <row r="348" spans="1:8" x14ac:dyDescent="0.2">
      <c r="A348" t="str">
        <f>'1. NOAA Data'!A348</f>
        <v>December</v>
      </c>
      <c r="B348">
        <f>'1. NOAA Data'!B348</f>
        <v>13</v>
      </c>
      <c r="C348" t="str">
        <f>IF('3.5 Format A'!C348="","",IF('3.5 Format A'!D348&lt;0,TEXT('3.5 Format A'!C348,"h:mm")&amp;"-",TEXT('3.5 Format A'!C348,"h:mm"&amp;"+")))</f>
        <v>5:00+</v>
      </c>
      <c r="D348" t="str">
        <f>IF('3.5 Format A'!E348="","",IF('3.5 Format A'!F348&lt;0,TEXT('3.5 Format A'!E348,"h:mm")&amp;"-",TEXT('3.5 Format A'!E348,"h:mm"&amp;"+")))</f>
        <v>10:51-</v>
      </c>
      <c r="E348" t="str">
        <f>IF('3.5 Format A'!G348="","",IF('3.5 Format A'!H348&lt;0,TEXT('3.5 Format A'!G348,"h:mm")&amp;"-",TEXT('3.5 Format A'!G348,"h:mm"&amp;"+")))</f>
        <v>17:31+</v>
      </c>
      <c r="F348" t="str">
        <f>IF('3.5 Format A'!I348="","",IF('3.5 Format A'!J348&lt;0,TEXT('3.5 Format A'!I348,"h:mm")&amp;"-",TEXT('3.5 Format A'!I348,"h:mm"&amp;"+")))</f>
        <v>23:16-</v>
      </c>
      <c r="H348" t="str">
        <f t="shared" si="5"/>
        <v>5:00+10:51-17:31+23:16-</v>
      </c>
    </row>
    <row r="349" spans="1:8" x14ac:dyDescent="0.2">
      <c r="A349" t="str">
        <f>'1. NOAA Data'!A349</f>
        <v>December</v>
      </c>
      <c r="B349">
        <f>'1. NOAA Data'!B349</f>
        <v>14</v>
      </c>
      <c r="C349" t="str">
        <f>IF('3.5 Format A'!C349="","",IF('3.5 Format A'!D349&lt;0,TEXT('3.5 Format A'!C349,"h:mm")&amp;"-",TEXT('3.5 Format A'!C349,"h:mm"&amp;"+")))</f>
        <v>5:43+</v>
      </c>
      <c r="D349" t="str">
        <f>IF('3.5 Format A'!E349="","",IF('3.5 Format A'!F349&lt;0,TEXT('3.5 Format A'!E349,"h:mm")&amp;"-",TEXT('3.5 Format A'!E349,"h:mm"&amp;"+")))</f>
        <v>11:35-</v>
      </c>
      <c r="E349" t="str">
        <f>IF('3.5 Format A'!G349="","",IF('3.5 Format A'!H349&lt;0,TEXT('3.5 Format A'!G349,"h:mm")&amp;"-",TEXT('3.5 Format A'!G349,"h:mm"&amp;"+")))</f>
        <v>18:15+</v>
      </c>
      <c r="F349" t="str">
        <f>IF('3.5 Format A'!I349="","",IF('3.5 Format A'!J349&lt;0,TEXT('3.5 Format A'!I349,"h:mm")&amp;"-",TEXT('3.5 Format A'!I349,"h:mm"&amp;"+")))</f>
        <v/>
      </c>
      <c r="H349" t="str">
        <f t="shared" si="5"/>
        <v>5:43+11:35-18:15+</v>
      </c>
    </row>
    <row r="350" spans="1:8" x14ac:dyDescent="0.2">
      <c r="A350" t="str">
        <f>'1. NOAA Data'!A350</f>
        <v>December</v>
      </c>
      <c r="B350">
        <f>'1. NOAA Data'!B350</f>
        <v>15</v>
      </c>
      <c r="C350" t="str">
        <f>IF('3.5 Format A'!C350="","",IF('3.5 Format A'!D350&lt;0,TEXT('3.5 Format A'!C350,"h:mm")&amp;"-",TEXT('3.5 Format A'!C350,"h:mm"&amp;"+")))</f>
        <v>0:01-</v>
      </c>
      <c r="D350" t="str">
        <f>IF('3.5 Format A'!E350="","",IF('3.5 Format A'!F350&lt;0,TEXT('3.5 Format A'!E350,"h:mm")&amp;"-",TEXT('3.5 Format A'!E350,"h:mm"&amp;"+")))</f>
        <v>6:30+</v>
      </c>
      <c r="E350" t="str">
        <f>IF('3.5 Format A'!G350="","",IF('3.5 Format A'!H350&lt;0,TEXT('3.5 Format A'!G350,"h:mm")&amp;"-",TEXT('3.5 Format A'!G350,"h:mm"&amp;"+")))</f>
        <v>12:23-</v>
      </c>
      <c r="F350" t="str">
        <f>IF('3.5 Format A'!I350="","",IF('3.5 Format A'!J350&lt;0,TEXT('3.5 Format A'!I350,"h:mm")&amp;"-",TEXT('3.5 Format A'!I350,"h:mm"&amp;"+")))</f>
        <v>19:03+</v>
      </c>
      <c r="H350" t="str">
        <f t="shared" si="5"/>
        <v>0:01-6:30+12:23-19:03+</v>
      </c>
    </row>
    <row r="351" spans="1:8" x14ac:dyDescent="0.2">
      <c r="A351" t="str">
        <f>'1. NOAA Data'!A351</f>
        <v>December</v>
      </c>
      <c r="B351">
        <f>'1. NOAA Data'!B351</f>
        <v>16</v>
      </c>
      <c r="C351" t="str">
        <f>IF('3.5 Format A'!C351="","",IF('3.5 Format A'!D351&lt;0,TEXT('3.5 Format A'!C351,"h:mm")&amp;"-",TEXT('3.5 Format A'!C351,"h:mm"&amp;"+")))</f>
        <v>0:49-</v>
      </c>
      <c r="D351" t="str">
        <f>IF('3.5 Format A'!E351="","",IF('3.5 Format A'!F351&lt;0,TEXT('3.5 Format A'!E351,"h:mm")&amp;"-",TEXT('3.5 Format A'!E351,"h:mm"&amp;"+")))</f>
        <v>7:21+</v>
      </c>
      <c r="E351" t="str">
        <f>IF('3.5 Format A'!G351="","",IF('3.5 Format A'!H351&lt;0,TEXT('3.5 Format A'!G351,"h:mm")&amp;"-",TEXT('3.5 Format A'!G351,"h:mm"&amp;"+")))</f>
        <v>13:14-</v>
      </c>
      <c r="F351" t="str">
        <f>IF('3.5 Format A'!I351="","",IF('3.5 Format A'!J351&lt;0,TEXT('3.5 Format A'!I351,"h:mm")&amp;"-",TEXT('3.5 Format A'!I351,"h:mm"&amp;"+")))</f>
        <v>19:55+</v>
      </c>
      <c r="H351" t="str">
        <f t="shared" si="5"/>
        <v>0:49-7:21+13:14-19:55+</v>
      </c>
    </row>
    <row r="352" spans="1:8" x14ac:dyDescent="0.2">
      <c r="A352" t="str">
        <f>'1. NOAA Data'!A352</f>
        <v>December</v>
      </c>
      <c r="B352">
        <f>'1. NOAA Data'!B352</f>
        <v>17</v>
      </c>
      <c r="C352" t="str">
        <f>IF('3.5 Format A'!C352="","",IF('3.5 Format A'!D352&lt;0,TEXT('3.5 Format A'!C352,"h:mm")&amp;"-",TEXT('3.5 Format A'!C352,"h:mm"&amp;"+")))</f>
        <v>1:42-</v>
      </c>
      <c r="D352" t="str">
        <f>IF('3.5 Format A'!E352="","",IF('3.5 Format A'!F352&lt;0,TEXT('3.5 Format A'!E352,"h:mm")&amp;"-",TEXT('3.5 Format A'!E352,"h:mm"&amp;"+")))</f>
        <v>8:19+</v>
      </c>
      <c r="E352" t="str">
        <f>IF('3.5 Format A'!G352="","",IF('3.5 Format A'!H352&lt;0,TEXT('3.5 Format A'!G352,"h:mm")&amp;"-",TEXT('3.5 Format A'!G352,"h:mm"&amp;"+")))</f>
        <v>14:10-</v>
      </c>
      <c r="F352" t="str">
        <f>IF('3.5 Format A'!I352="","",IF('3.5 Format A'!J352&lt;0,TEXT('3.5 Format A'!I352,"h:mm")&amp;"-",TEXT('3.5 Format A'!I352,"h:mm"&amp;"+")))</f>
        <v>20:52+</v>
      </c>
      <c r="H352" t="str">
        <f t="shared" si="5"/>
        <v>1:42-8:19+14:10-20:52+</v>
      </c>
    </row>
    <row r="353" spans="1:8" x14ac:dyDescent="0.2">
      <c r="A353" t="str">
        <f>'1. NOAA Data'!A353</f>
        <v>December</v>
      </c>
      <c r="B353">
        <f>'1. NOAA Data'!B353</f>
        <v>18</v>
      </c>
      <c r="C353" t="str">
        <f>IF('3.5 Format A'!C353="","",IF('3.5 Format A'!D353&lt;0,TEXT('3.5 Format A'!C353,"h:mm")&amp;"-",TEXT('3.5 Format A'!C353,"h:mm"&amp;"+")))</f>
        <v>2:40-</v>
      </c>
      <c r="D353" t="str">
        <f>IF('3.5 Format A'!E353="","",IF('3.5 Format A'!F353&lt;0,TEXT('3.5 Format A'!E353,"h:mm")&amp;"-",TEXT('3.5 Format A'!E353,"h:mm"&amp;"+")))</f>
        <v>9:22+</v>
      </c>
      <c r="E353" t="str">
        <f>IF('3.5 Format A'!G353="","",IF('3.5 Format A'!H353&lt;0,TEXT('3.5 Format A'!G353,"h:mm")&amp;"-",TEXT('3.5 Format A'!G353,"h:mm"&amp;"+")))</f>
        <v>15:11-</v>
      </c>
      <c r="F353" t="str">
        <f>IF('3.5 Format A'!I353="","",IF('3.5 Format A'!J353&lt;0,TEXT('3.5 Format A'!I353,"h:mm")&amp;"-",TEXT('3.5 Format A'!I353,"h:mm"&amp;"+")))</f>
        <v>21:53+</v>
      </c>
      <c r="H353" t="str">
        <f t="shared" si="5"/>
        <v>2:40-9:22+15:11-21:53+</v>
      </c>
    </row>
    <row r="354" spans="1:8" x14ac:dyDescent="0.2">
      <c r="A354" t="str">
        <f>'1. NOAA Data'!A354</f>
        <v>December</v>
      </c>
      <c r="B354">
        <f>'1. NOAA Data'!B354</f>
        <v>19</v>
      </c>
      <c r="C354" t="str">
        <f>IF('3.5 Format A'!C354="","",IF('3.5 Format A'!D354&lt;0,TEXT('3.5 Format A'!C354,"h:mm")&amp;"-",TEXT('3.5 Format A'!C354,"h:mm"&amp;"+")))</f>
        <v>3:42-</v>
      </c>
      <c r="D354" t="str">
        <f>IF('3.5 Format A'!E354="","",IF('3.5 Format A'!F354&lt;0,TEXT('3.5 Format A'!E354,"h:mm")&amp;"-",TEXT('3.5 Format A'!E354,"h:mm"&amp;"+")))</f>
        <v>10:29+</v>
      </c>
      <c r="E354" t="str">
        <f>IF('3.5 Format A'!G354="","",IF('3.5 Format A'!H354&lt;0,TEXT('3.5 Format A'!G354,"h:mm")&amp;"-",TEXT('3.5 Format A'!G354,"h:mm"&amp;"+")))</f>
        <v>16:15-</v>
      </c>
      <c r="F354" t="str">
        <f>IF('3.5 Format A'!I354="","",IF('3.5 Format A'!J354&lt;0,TEXT('3.5 Format A'!I354,"h:mm")&amp;"-",TEXT('3.5 Format A'!I354,"h:mm"&amp;"+")))</f>
        <v>22:57+</v>
      </c>
      <c r="H354" t="str">
        <f t="shared" si="5"/>
        <v>3:42-10:29+16:15-22:57+</v>
      </c>
    </row>
    <row r="355" spans="1:8" x14ac:dyDescent="0.2">
      <c r="A355" t="str">
        <f>'1. NOAA Data'!A355</f>
        <v>December</v>
      </c>
      <c r="B355">
        <f>'1. NOAA Data'!B355</f>
        <v>20</v>
      </c>
      <c r="C355" t="str">
        <f>IF('3.5 Format A'!C355="","",IF('3.5 Format A'!D355&lt;0,TEXT('3.5 Format A'!C355,"h:mm")&amp;"-",TEXT('3.5 Format A'!C355,"h:mm"&amp;"+")))</f>
        <v>4:46-</v>
      </c>
      <c r="D355" t="str">
        <f>IF('3.5 Format A'!E355="","",IF('3.5 Format A'!F355&lt;0,TEXT('3.5 Format A'!E355,"h:mm")&amp;"-",TEXT('3.5 Format A'!E355,"h:mm"&amp;"+")))</f>
        <v>11:35+</v>
      </c>
      <c r="E355" t="str">
        <f>IF('3.5 Format A'!G355="","",IF('3.5 Format A'!H355&lt;0,TEXT('3.5 Format A'!G355,"h:mm")&amp;"-",TEXT('3.5 Format A'!G355,"h:mm"&amp;"+")))</f>
        <v>17:20-</v>
      </c>
      <c r="F355" t="str">
        <f>IF('3.5 Format A'!I355="","",IF('3.5 Format A'!J355&lt;0,TEXT('3.5 Format A'!I355,"h:mm")&amp;"-",TEXT('3.5 Format A'!I355,"h:mm"&amp;"+")))</f>
        <v/>
      </c>
      <c r="H355" t="str">
        <f t="shared" si="5"/>
        <v>4:46-11:35+17:20-</v>
      </c>
    </row>
    <row r="356" spans="1:8" x14ac:dyDescent="0.2">
      <c r="A356" t="str">
        <f>'1. NOAA Data'!A356</f>
        <v>December</v>
      </c>
      <c r="B356">
        <f>'1. NOAA Data'!B356</f>
        <v>21</v>
      </c>
      <c r="C356" t="str">
        <f>IF('3.5 Format A'!C356="","",IF('3.5 Format A'!D356&lt;0,TEXT('3.5 Format A'!C356,"h:mm")&amp;"-",TEXT('3.5 Format A'!C356,"h:mm"&amp;"+")))</f>
        <v>0:00+</v>
      </c>
      <c r="D356" t="str">
        <f>IF('3.5 Format A'!E356="","",IF('3.5 Format A'!F356&lt;0,TEXT('3.5 Format A'!E356,"h:mm")&amp;"-",TEXT('3.5 Format A'!E356,"h:mm"&amp;"+")))</f>
        <v>5:48-</v>
      </c>
      <c r="E356" t="str">
        <f>IF('3.5 Format A'!G356="","",IF('3.5 Format A'!H356&lt;0,TEXT('3.5 Format A'!G356,"h:mm")&amp;"-",TEXT('3.5 Format A'!G356,"h:mm"&amp;"+")))</f>
        <v>12:38+</v>
      </c>
      <c r="F356" t="str">
        <f>IF('3.5 Format A'!I356="","",IF('3.5 Format A'!J356&lt;0,TEXT('3.5 Format A'!I356,"h:mm")&amp;"-",TEXT('3.5 Format A'!I356,"h:mm"&amp;"+")))</f>
        <v>18:21-</v>
      </c>
      <c r="H356" t="str">
        <f t="shared" si="5"/>
        <v>0:00+5:48-12:38+18:21-</v>
      </c>
    </row>
    <row r="357" spans="1:8" x14ac:dyDescent="0.2">
      <c r="A357" t="str">
        <f>'1. NOAA Data'!A357</f>
        <v>December</v>
      </c>
      <c r="B357">
        <f>'1. NOAA Data'!B357</f>
        <v>22</v>
      </c>
      <c r="C357" t="str">
        <f>IF('3.5 Format A'!C357="","",IF('3.5 Format A'!D357&lt;0,TEXT('3.5 Format A'!C357,"h:mm")&amp;"-",TEXT('3.5 Format A'!C357,"h:mm"&amp;"+")))</f>
        <v>1:00+</v>
      </c>
      <c r="D357" t="str">
        <f>IF('3.5 Format A'!E357="","",IF('3.5 Format A'!F357&lt;0,TEXT('3.5 Format A'!E357,"h:mm")&amp;"-",TEXT('3.5 Format A'!E357,"h:mm"&amp;"+")))</f>
        <v>6:48-</v>
      </c>
      <c r="E357" t="str">
        <f>IF('3.5 Format A'!G357="","",IF('3.5 Format A'!H357&lt;0,TEXT('3.5 Format A'!G357,"h:mm")&amp;"-",TEXT('3.5 Format A'!G357,"h:mm"&amp;"+")))</f>
        <v>13:38+</v>
      </c>
      <c r="F357" t="str">
        <f>IF('3.5 Format A'!I357="","",IF('3.5 Format A'!J357&lt;0,TEXT('3.5 Format A'!I357,"h:mm")&amp;"-",TEXT('3.5 Format A'!I357,"h:mm"&amp;"+")))</f>
        <v>19:20-</v>
      </c>
      <c r="H357" t="str">
        <f t="shared" si="5"/>
        <v>1:00+6:48-13:38+19:20-</v>
      </c>
    </row>
    <row r="358" spans="1:8" x14ac:dyDescent="0.2">
      <c r="A358" t="str">
        <f>'1. NOAA Data'!A358</f>
        <v>December</v>
      </c>
      <c r="B358">
        <f>'1. NOAA Data'!B358</f>
        <v>23</v>
      </c>
      <c r="C358" t="str">
        <f>IF('3.5 Format A'!C358="","",IF('3.5 Format A'!D358&lt;0,TEXT('3.5 Format A'!C358,"h:mm")&amp;"-",TEXT('3.5 Format A'!C358,"h:mm"&amp;"+")))</f>
        <v>1:57+</v>
      </c>
      <c r="D358" t="str">
        <f>IF('3.5 Format A'!E358="","",IF('3.5 Format A'!F358&lt;0,TEXT('3.5 Format A'!E358,"h:mm")&amp;"-",TEXT('3.5 Format A'!E358,"h:mm"&amp;"+")))</f>
        <v>7:45-</v>
      </c>
      <c r="E358" t="str">
        <f>IF('3.5 Format A'!G358="","",IF('3.5 Format A'!H358&lt;0,TEXT('3.5 Format A'!G358,"h:mm")&amp;"-",TEXT('3.5 Format A'!G358,"h:mm"&amp;"+")))</f>
        <v>14:33+</v>
      </c>
      <c r="F358" t="str">
        <f>IF('3.5 Format A'!I358="","",IF('3.5 Format A'!J358&lt;0,TEXT('3.5 Format A'!I358,"h:mm")&amp;"-",TEXT('3.5 Format A'!I358,"h:mm"&amp;"+")))</f>
        <v>20:15-</v>
      </c>
      <c r="H358" t="str">
        <f t="shared" si="5"/>
        <v>1:57+7:45-14:33+20:15-</v>
      </c>
    </row>
    <row r="359" spans="1:8" x14ac:dyDescent="0.2">
      <c r="A359" t="str">
        <f>'1. NOAA Data'!A359</f>
        <v>December</v>
      </c>
      <c r="B359">
        <f>'1. NOAA Data'!B359</f>
        <v>24</v>
      </c>
      <c r="C359" t="str">
        <f>IF('3.5 Format A'!C359="","",IF('3.5 Format A'!D359&lt;0,TEXT('3.5 Format A'!C359,"h:mm")&amp;"-",TEXT('3.5 Format A'!C359,"h:mm"&amp;"+")))</f>
        <v>2:50+</v>
      </c>
      <c r="D359" t="str">
        <f>IF('3.5 Format A'!E359="","",IF('3.5 Format A'!F359&lt;0,TEXT('3.5 Format A'!E359,"h:mm")&amp;"-",TEXT('3.5 Format A'!E359,"h:mm"&amp;"+")))</f>
        <v>8:38-</v>
      </c>
      <c r="E359" t="str">
        <f>IF('3.5 Format A'!G359="","",IF('3.5 Format A'!H359&lt;0,TEXT('3.5 Format A'!G359,"h:mm")&amp;"-",TEXT('3.5 Format A'!G359,"h:mm"&amp;"+")))</f>
        <v>15:25+</v>
      </c>
      <c r="F359" t="str">
        <f>IF('3.5 Format A'!I359="","",IF('3.5 Format A'!J359&lt;0,TEXT('3.5 Format A'!I359,"h:mm")&amp;"-",TEXT('3.5 Format A'!I359,"h:mm"&amp;"+")))</f>
        <v>21:06-</v>
      </c>
      <c r="H359" t="str">
        <f t="shared" si="5"/>
        <v>2:50+8:38-15:25+21:06-</v>
      </c>
    </row>
    <row r="360" spans="1:8" x14ac:dyDescent="0.2">
      <c r="A360" t="str">
        <f>'1. NOAA Data'!A360</f>
        <v>December</v>
      </c>
      <c r="B360">
        <f>'1. NOAA Data'!B360</f>
        <v>25</v>
      </c>
      <c r="C360" t="str">
        <f>IF('3.5 Format A'!C360="","",IF('3.5 Format A'!D360&lt;0,TEXT('3.5 Format A'!C360,"h:mm")&amp;"-",TEXT('3.5 Format A'!C360,"h:mm"&amp;"+")))</f>
        <v>3:42+</v>
      </c>
      <c r="D360" t="str">
        <f>IF('3.5 Format A'!E360="","",IF('3.5 Format A'!F360&lt;0,TEXT('3.5 Format A'!E360,"h:mm")&amp;"-",TEXT('3.5 Format A'!E360,"h:mm"&amp;"+")))</f>
        <v>9:29-</v>
      </c>
      <c r="E360" t="str">
        <f>IF('3.5 Format A'!G360="","",IF('3.5 Format A'!H360&lt;0,TEXT('3.5 Format A'!G360,"h:mm")&amp;"-",TEXT('3.5 Format A'!G360,"h:mm"&amp;"+")))</f>
        <v>16:15+</v>
      </c>
      <c r="F360" t="str">
        <f>IF('3.5 Format A'!I360="","",IF('3.5 Format A'!J360&lt;0,TEXT('3.5 Format A'!I360,"h:mm")&amp;"-",TEXT('3.5 Format A'!I360,"h:mm"&amp;"+")))</f>
        <v>21:56-</v>
      </c>
      <c r="H360" t="str">
        <f t="shared" si="5"/>
        <v>3:42+9:29-16:15+21:56-</v>
      </c>
    </row>
    <row r="361" spans="1:8" x14ac:dyDescent="0.2">
      <c r="A361" t="str">
        <f>'1. NOAA Data'!A361</f>
        <v>December</v>
      </c>
      <c r="B361">
        <f>'1. NOAA Data'!B361</f>
        <v>26</v>
      </c>
      <c r="C361" t="str">
        <f>IF('3.5 Format A'!C361="","",IF('3.5 Format A'!D361&lt;0,TEXT('3.5 Format A'!C361,"h:mm")&amp;"-",TEXT('3.5 Format A'!C361,"h:mm"&amp;"+")))</f>
        <v>4:31+</v>
      </c>
      <c r="D361" t="str">
        <f>IF('3.5 Format A'!E361="","",IF('3.5 Format A'!F361&lt;0,TEXT('3.5 Format A'!E361,"h:mm")&amp;"-",TEXT('3.5 Format A'!E361,"h:mm"&amp;"+")))</f>
        <v>10:18-</v>
      </c>
      <c r="E361" t="str">
        <f>IF('3.5 Format A'!G361="","",IF('3.5 Format A'!H361&lt;0,TEXT('3.5 Format A'!G361,"h:mm")&amp;"-",TEXT('3.5 Format A'!G361,"h:mm"&amp;"+")))</f>
        <v>17:03+</v>
      </c>
      <c r="F361" t="str">
        <f>IF('3.5 Format A'!I361="","",IF('3.5 Format A'!J361&lt;0,TEXT('3.5 Format A'!I361,"h:mm")&amp;"-",TEXT('3.5 Format A'!I361,"h:mm"&amp;"+")))</f>
        <v>22:43-</v>
      </c>
      <c r="H361" t="str">
        <f t="shared" si="5"/>
        <v>4:31+10:18-17:03+22:43-</v>
      </c>
    </row>
    <row r="362" spans="1:8" x14ac:dyDescent="0.2">
      <c r="A362" t="str">
        <f>'1. NOAA Data'!A362</f>
        <v>December</v>
      </c>
      <c r="B362">
        <f>'1. NOAA Data'!B362</f>
        <v>27</v>
      </c>
      <c r="C362" t="str">
        <f>IF('3.5 Format A'!C362="","",IF('3.5 Format A'!D362&lt;0,TEXT('3.5 Format A'!C362,"h:mm")&amp;"-",TEXT('3.5 Format A'!C362,"h:mm"&amp;"+")))</f>
        <v>5:19+</v>
      </c>
      <c r="D362" t="str">
        <f>IF('3.5 Format A'!E362="","",IF('3.5 Format A'!F362&lt;0,TEXT('3.5 Format A'!E362,"h:mm")&amp;"-",TEXT('3.5 Format A'!E362,"h:mm"&amp;"+")))</f>
        <v>11:05-</v>
      </c>
      <c r="E362" t="str">
        <f>IF('3.5 Format A'!G362="","",IF('3.5 Format A'!H362&lt;0,TEXT('3.5 Format A'!G362,"h:mm")&amp;"-",TEXT('3.5 Format A'!G362,"h:mm"&amp;"+")))</f>
        <v>17:50+</v>
      </c>
      <c r="F362" t="str">
        <f>IF('3.5 Format A'!I362="","",IF('3.5 Format A'!J362&lt;0,TEXT('3.5 Format A'!I362,"h:mm")&amp;"-",TEXT('3.5 Format A'!I362,"h:mm"&amp;"+")))</f>
        <v>23:30-</v>
      </c>
      <c r="H362" t="str">
        <f t="shared" si="5"/>
        <v>5:19+11:05-17:50+23:30-</v>
      </c>
    </row>
    <row r="363" spans="1:8" x14ac:dyDescent="0.2">
      <c r="A363" t="str">
        <f>'1. NOAA Data'!A363</f>
        <v>December</v>
      </c>
      <c r="B363">
        <f>'1. NOAA Data'!B363</f>
        <v>28</v>
      </c>
      <c r="C363" t="str">
        <f>IF('3.5 Format A'!C363="","",IF('3.5 Format A'!D363&lt;0,TEXT('3.5 Format A'!C363,"h:mm")&amp;"-",TEXT('3.5 Format A'!C363,"h:mm"&amp;"+")))</f>
        <v>6:07+</v>
      </c>
      <c r="D363" t="str">
        <f>IF('3.5 Format A'!E363="","",IF('3.5 Format A'!F363&lt;0,TEXT('3.5 Format A'!E363,"h:mm")&amp;"-",TEXT('3.5 Format A'!E363,"h:mm"&amp;"+")))</f>
        <v>11:52-</v>
      </c>
      <c r="E363" t="str">
        <f>IF('3.5 Format A'!G363="","",IF('3.5 Format A'!H363&lt;0,TEXT('3.5 Format A'!G363,"h:mm")&amp;"-",TEXT('3.5 Format A'!G363,"h:mm"&amp;"+")))</f>
        <v>18:36+</v>
      </c>
      <c r="F363" t="str">
        <f>IF('3.5 Format A'!I363="","",IF('3.5 Format A'!J363&lt;0,TEXT('3.5 Format A'!I363,"h:mm")&amp;"-",TEXT('3.5 Format A'!I363,"h:mm"&amp;"+")))</f>
        <v/>
      </c>
      <c r="H363" t="str">
        <f t="shared" si="5"/>
        <v>6:07+11:52-18:36+</v>
      </c>
    </row>
    <row r="364" spans="1:8" x14ac:dyDescent="0.2">
      <c r="A364" t="str">
        <f>'1. NOAA Data'!A364</f>
        <v>December</v>
      </c>
      <c r="B364">
        <f>'1. NOAA Data'!B364</f>
        <v>29</v>
      </c>
      <c r="C364" t="str">
        <f>IF('3.5 Format A'!C364="","",IF('3.5 Format A'!D364&lt;0,TEXT('3.5 Format A'!C364,"h:mm")&amp;"-",TEXT('3.5 Format A'!C364,"h:mm"&amp;"+")))</f>
        <v>0:15-</v>
      </c>
      <c r="D364" t="str">
        <f>IF('3.5 Format A'!E364="","",IF('3.5 Format A'!F364&lt;0,TEXT('3.5 Format A'!E364,"h:mm")&amp;"-",TEXT('3.5 Format A'!E364,"h:mm"&amp;"+")))</f>
        <v>6:54+</v>
      </c>
      <c r="E364" t="str">
        <f>IF('3.5 Format A'!G364="","",IF('3.5 Format A'!H364&lt;0,TEXT('3.5 Format A'!G364,"h:mm")&amp;"-",TEXT('3.5 Format A'!G364,"h:mm"&amp;"+")))</f>
        <v>12:37-</v>
      </c>
      <c r="F364" t="str">
        <f>IF('3.5 Format A'!I364="","",IF('3.5 Format A'!J364&lt;0,TEXT('3.5 Format A'!I364,"h:mm")&amp;"-",TEXT('3.5 Format A'!I364,"h:mm"&amp;"+")))</f>
        <v>19:23+</v>
      </c>
      <c r="H364" t="str">
        <f t="shared" si="5"/>
        <v>0:15-6:54+12:37-19:23+</v>
      </c>
    </row>
    <row r="365" spans="1:8" x14ac:dyDescent="0.2">
      <c r="A365" t="str">
        <f>'1. NOAA Data'!A365</f>
        <v>December</v>
      </c>
      <c r="B365">
        <f>'1. NOAA Data'!B365</f>
        <v>30</v>
      </c>
      <c r="C365" t="str">
        <f>IF('3.5 Format A'!C365="","",IF('3.5 Format A'!D365&lt;0,TEXT('3.5 Format A'!C365,"h:mm")&amp;"-",TEXT('3.5 Format A'!C365,"h:mm"&amp;"+")))</f>
        <v>1:01-</v>
      </c>
      <c r="D365" t="str">
        <f>IF('3.5 Format A'!E365="","",IF('3.5 Format A'!F365&lt;0,TEXT('3.5 Format A'!E365,"h:mm")&amp;"-",TEXT('3.5 Format A'!E365,"h:mm"&amp;"+")))</f>
        <v>7:42+</v>
      </c>
      <c r="E365" t="str">
        <f>IF('3.5 Format A'!G365="","",IF('3.5 Format A'!H365&lt;0,TEXT('3.5 Format A'!G365,"h:mm")&amp;"-",TEXT('3.5 Format A'!G365,"h:mm"&amp;"+")))</f>
        <v>13:23-</v>
      </c>
      <c r="F365" t="str">
        <f>IF('3.5 Format A'!I365="","",IF('3.5 Format A'!J365&lt;0,TEXT('3.5 Format A'!I365,"h:mm")&amp;"-",TEXT('3.5 Format A'!I365,"h:mm"&amp;"+")))</f>
        <v>20:10+</v>
      </c>
      <c r="H365" t="str">
        <f t="shared" si="5"/>
        <v>1:01-7:42+13:23-20:10+</v>
      </c>
    </row>
    <row r="366" spans="1:8" x14ac:dyDescent="0.2">
      <c r="A366" t="str">
        <f>'1. NOAA Data'!A366</f>
        <v>December</v>
      </c>
      <c r="B366">
        <f>'1. NOAA Data'!B366</f>
        <v>31</v>
      </c>
      <c r="C366" t="str">
        <f>IF('3.5 Format A'!C366="","",IF('3.5 Format A'!D366&lt;0,TEXT('3.5 Format A'!C366,"h:mm")&amp;"-",TEXT('3.5 Format A'!C366,"h:mm"&amp;"+")))</f>
        <v>1:47-</v>
      </c>
      <c r="D366" t="str">
        <f>IF('3.5 Format A'!E366="","",IF('3.5 Format A'!F366&lt;0,TEXT('3.5 Format A'!E366,"h:mm")&amp;"-",TEXT('3.5 Format A'!E366,"h:mm"&amp;"+")))</f>
        <v>8:22+</v>
      </c>
      <c r="E366" t="str">
        <f>IF('3.5 Format A'!G366="","",IF('3.5 Format A'!H366&lt;0,TEXT('3.5 Format A'!G366,"h:mm")&amp;"-",TEXT('3.5 Format A'!G366,"h:mm"&amp;"+")))</f>
        <v>14:11-</v>
      </c>
      <c r="F366" t="str">
        <f>IF('3.5 Format A'!I366="","",IF('3.5 Format A'!J366&lt;0,TEXT('3.5 Format A'!I366,"h:mm")&amp;"-",TEXT('3.5 Format A'!I366,"h:mm"&amp;"+")))</f>
        <v>20:49+</v>
      </c>
      <c r="H366" t="str">
        <f t="shared" si="5"/>
        <v>1:47-8:22+14:11-20:49+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366"/>
  <sheetViews>
    <sheetView workbookViewId="0">
      <selection activeCell="F359" sqref="F359"/>
    </sheetView>
  </sheetViews>
  <sheetFormatPr baseColWidth="10" defaultColWidth="11" defaultRowHeight="16" x14ac:dyDescent="0.2"/>
  <sheetData>
    <row r="1" spans="1:8" x14ac:dyDescent="0.2">
      <c r="A1" t="s">
        <v>384</v>
      </c>
      <c r="B1" t="s">
        <v>4</v>
      </c>
      <c r="C1" s="4" t="s">
        <v>396</v>
      </c>
      <c r="D1" s="4" t="s">
        <v>396</v>
      </c>
      <c r="E1" s="4" t="s">
        <v>396</v>
      </c>
      <c r="F1" s="4" t="s">
        <v>396</v>
      </c>
      <c r="G1" s="2"/>
      <c r="H1" s="1" t="s">
        <v>399</v>
      </c>
    </row>
    <row r="2" spans="1:8" x14ac:dyDescent="0.2">
      <c r="A2" t="s">
        <v>385</v>
      </c>
      <c r="B2">
        <v>1</v>
      </c>
      <c r="C2" t="s">
        <v>872</v>
      </c>
      <c r="D2" t="s">
        <v>187</v>
      </c>
      <c r="E2" t="s">
        <v>873</v>
      </c>
      <c r="F2" t="s">
        <v>874</v>
      </c>
      <c r="H2" t="s">
        <v>875</v>
      </c>
    </row>
    <row r="3" spans="1:8" x14ac:dyDescent="0.2">
      <c r="A3" t="s">
        <v>385</v>
      </c>
      <c r="B3">
        <v>2</v>
      </c>
      <c r="C3" t="s">
        <v>876</v>
      </c>
      <c r="D3" t="s">
        <v>276</v>
      </c>
      <c r="E3" t="s">
        <v>877</v>
      </c>
      <c r="F3" t="s">
        <v>250</v>
      </c>
      <c r="H3" t="s">
        <v>878</v>
      </c>
    </row>
    <row r="4" spans="1:8" x14ac:dyDescent="0.2">
      <c r="A4" t="s">
        <v>385</v>
      </c>
      <c r="B4">
        <v>3</v>
      </c>
      <c r="C4" t="s">
        <v>879</v>
      </c>
      <c r="D4" t="s">
        <v>64</v>
      </c>
      <c r="E4" t="s">
        <v>153</v>
      </c>
      <c r="F4" t="s">
        <v>880</v>
      </c>
      <c r="H4" t="s">
        <v>881</v>
      </c>
    </row>
    <row r="5" spans="1:8" x14ac:dyDescent="0.2">
      <c r="A5" t="s">
        <v>385</v>
      </c>
      <c r="B5">
        <v>4</v>
      </c>
      <c r="C5" t="s">
        <v>882</v>
      </c>
      <c r="D5" t="s">
        <v>883</v>
      </c>
      <c r="E5" t="s">
        <v>884</v>
      </c>
      <c r="F5" t="s">
        <v>885</v>
      </c>
      <c r="H5" t="s">
        <v>886</v>
      </c>
    </row>
    <row r="6" spans="1:8" x14ac:dyDescent="0.2">
      <c r="A6" t="s">
        <v>385</v>
      </c>
      <c r="B6">
        <v>5</v>
      </c>
      <c r="C6" t="s">
        <v>887</v>
      </c>
      <c r="D6" t="s">
        <v>888</v>
      </c>
      <c r="E6" t="s">
        <v>889</v>
      </c>
      <c r="F6" t="s">
        <v>78</v>
      </c>
      <c r="H6" t="s">
        <v>890</v>
      </c>
    </row>
    <row r="7" spans="1:8" x14ac:dyDescent="0.2">
      <c r="A7" t="s">
        <v>385</v>
      </c>
      <c r="B7">
        <v>6</v>
      </c>
      <c r="C7" t="s">
        <v>891</v>
      </c>
      <c r="D7" t="s">
        <v>892</v>
      </c>
      <c r="E7" t="s">
        <v>240</v>
      </c>
      <c r="F7" t="s">
        <v>893</v>
      </c>
      <c r="H7" t="s">
        <v>894</v>
      </c>
    </row>
    <row r="8" spans="1:8" x14ac:dyDescent="0.2">
      <c r="A8" t="s">
        <v>385</v>
      </c>
      <c r="B8">
        <v>7</v>
      </c>
      <c r="C8" t="s">
        <v>138</v>
      </c>
      <c r="D8" t="s">
        <v>895</v>
      </c>
      <c r="E8" t="s">
        <v>896</v>
      </c>
      <c r="F8" t="s">
        <v>897</v>
      </c>
      <c r="H8" t="s">
        <v>898</v>
      </c>
    </row>
    <row r="9" spans="1:8" x14ac:dyDescent="0.2">
      <c r="A9" t="s">
        <v>385</v>
      </c>
      <c r="B9">
        <v>8</v>
      </c>
      <c r="C9" t="s">
        <v>899</v>
      </c>
      <c r="D9" t="s">
        <v>420</v>
      </c>
      <c r="E9" t="s">
        <v>900</v>
      </c>
      <c r="F9" t="s">
        <v>14</v>
      </c>
      <c r="H9" t="s">
        <v>901</v>
      </c>
    </row>
    <row r="10" spans="1:8" x14ac:dyDescent="0.2">
      <c r="A10" t="s">
        <v>385</v>
      </c>
      <c r="B10">
        <v>9</v>
      </c>
      <c r="C10" t="s">
        <v>902</v>
      </c>
      <c r="D10" t="s">
        <v>903</v>
      </c>
      <c r="E10" t="s">
        <v>904</v>
      </c>
      <c r="F10" t="s">
        <v>905</v>
      </c>
      <c r="H10" t="s">
        <v>906</v>
      </c>
    </row>
    <row r="11" spans="1:8" x14ac:dyDescent="0.2">
      <c r="A11" t="s">
        <v>385</v>
      </c>
      <c r="B11">
        <v>10</v>
      </c>
      <c r="C11" t="s">
        <v>907</v>
      </c>
      <c r="D11" t="s">
        <v>908</v>
      </c>
      <c r="E11" t="s">
        <v>909</v>
      </c>
      <c r="F11" t="s">
        <v>910</v>
      </c>
      <c r="H11" t="s">
        <v>911</v>
      </c>
    </row>
    <row r="12" spans="1:8" x14ac:dyDescent="0.2">
      <c r="A12" t="s">
        <v>385</v>
      </c>
      <c r="B12">
        <v>11</v>
      </c>
      <c r="C12" t="s">
        <v>378</v>
      </c>
      <c r="D12" t="s">
        <v>232</v>
      </c>
      <c r="E12" t="s">
        <v>912</v>
      </c>
      <c r="F12" t="s">
        <v>448</v>
      </c>
      <c r="H12" t="s">
        <v>913</v>
      </c>
    </row>
    <row r="13" spans="1:8" x14ac:dyDescent="0.2">
      <c r="A13" t="s">
        <v>385</v>
      </c>
      <c r="B13">
        <v>12</v>
      </c>
      <c r="C13" t="s">
        <v>356</v>
      </c>
      <c r="D13" t="s">
        <v>914</v>
      </c>
      <c r="E13" t="s">
        <v>915</v>
      </c>
      <c r="F13" t="s">
        <v>885</v>
      </c>
      <c r="H13" t="s">
        <v>916</v>
      </c>
    </row>
    <row r="14" spans="1:8" x14ac:dyDescent="0.2">
      <c r="A14" t="s">
        <v>385</v>
      </c>
      <c r="B14">
        <v>13</v>
      </c>
      <c r="C14" t="s">
        <v>176</v>
      </c>
      <c r="D14" t="s">
        <v>198</v>
      </c>
      <c r="E14" t="s">
        <v>75</v>
      </c>
      <c r="F14" t="s">
        <v>917</v>
      </c>
      <c r="H14" t="s">
        <v>918</v>
      </c>
    </row>
    <row r="15" spans="1:8" x14ac:dyDescent="0.2">
      <c r="A15" t="s">
        <v>385</v>
      </c>
      <c r="B15">
        <v>14</v>
      </c>
      <c r="C15" t="s">
        <v>49</v>
      </c>
      <c r="D15" t="s">
        <v>919</v>
      </c>
      <c r="E15" t="s">
        <v>920</v>
      </c>
      <c r="F15" t="s">
        <v>921</v>
      </c>
      <c r="H15" t="s">
        <v>922</v>
      </c>
    </row>
    <row r="16" spans="1:8" x14ac:dyDescent="0.2">
      <c r="A16" t="s">
        <v>385</v>
      </c>
      <c r="B16">
        <v>15</v>
      </c>
      <c r="C16" t="s">
        <v>923</v>
      </c>
      <c r="D16" t="s">
        <v>924</v>
      </c>
      <c r="E16" t="s">
        <v>265</v>
      </c>
      <c r="F16" t="s">
        <v>14</v>
      </c>
      <c r="H16" t="s">
        <v>925</v>
      </c>
    </row>
    <row r="17" spans="1:8" x14ac:dyDescent="0.2">
      <c r="A17" t="s">
        <v>385</v>
      </c>
      <c r="B17">
        <v>16</v>
      </c>
      <c r="C17" t="s">
        <v>193</v>
      </c>
      <c r="D17" t="s">
        <v>926</v>
      </c>
      <c r="E17" t="s">
        <v>927</v>
      </c>
      <c r="F17" t="s">
        <v>201</v>
      </c>
      <c r="H17" t="s">
        <v>928</v>
      </c>
    </row>
    <row r="18" spans="1:8" x14ac:dyDescent="0.2">
      <c r="A18" t="s">
        <v>385</v>
      </c>
      <c r="B18">
        <v>17</v>
      </c>
      <c r="C18" t="s">
        <v>929</v>
      </c>
      <c r="D18" t="s">
        <v>930</v>
      </c>
      <c r="E18" t="s">
        <v>320</v>
      </c>
      <c r="F18" t="s">
        <v>289</v>
      </c>
      <c r="H18" t="s">
        <v>931</v>
      </c>
    </row>
    <row r="19" spans="1:8" x14ac:dyDescent="0.2">
      <c r="A19" t="s">
        <v>385</v>
      </c>
      <c r="B19">
        <v>18</v>
      </c>
      <c r="C19" t="s">
        <v>932</v>
      </c>
      <c r="D19" t="s">
        <v>169</v>
      </c>
      <c r="E19" t="s">
        <v>337</v>
      </c>
      <c r="F19" t="s">
        <v>290</v>
      </c>
      <c r="H19" t="s">
        <v>933</v>
      </c>
    </row>
    <row r="20" spans="1:8" x14ac:dyDescent="0.2">
      <c r="A20" t="s">
        <v>385</v>
      </c>
      <c r="B20">
        <v>19</v>
      </c>
      <c r="C20" t="s">
        <v>360</v>
      </c>
      <c r="D20" t="s">
        <v>934</v>
      </c>
      <c r="E20" t="s">
        <v>935</v>
      </c>
      <c r="F20" t="s">
        <v>301</v>
      </c>
      <c r="H20" t="s">
        <v>936</v>
      </c>
    </row>
    <row r="21" spans="1:8" x14ac:dyDescent="0.2">
      <c r="A21" t="s">
        <v>385</v>
      </c>
      <c r="B21">
        <v>20</v>
      </c>
      <c r="C21" t="s">
        <v>937</v>
      </c>
      <c r="D21" t="s">
        <v>938</v>
      </c>
      <c r="E21" t="s">
        <v>939</v>
      </c>
      <c r="F21" t="s">
        <v>940</v>
      </c>
      <c r="H21" t="s">
        <v>941</v>
      </c>
    </row>
    <row r="22" spans="1:8" x14ac:dyDescent="0.2">
      <c r="A22" t="s">
        <v>385</v>
      </c>
      <c r="B22">
        <v>21</v>
      </c>
      <c r="C22" t="s">
        <v>942</v>
      </c>
      <c r="D22" t="s">
        <v>422</v>
      </c>
      <c r="E22" t="s">
        <v>943</v>
      </c>
      <c r="F22" t="s">
        <v>944</v>
      </c>
      <c r="H22" t="s">
        <v>945</v>
      </c>
    </row>
    <row r="23" spans="1:8" x14ac:dyDescent="0.2">
      <c r="A23" t="s">
        <v>385</v>
      </c>
      <c r="B23">
        <v>22</v>
      </c>
      <c r="C23" t="s">
        <v>946</v>
      </c>
      <c r="D23" t="s">
        <v>423</v>
      </c>
      <c r="E23" t="s">
        <v>158</v>
      </c>
      <c r="F23" t="s">
        <v>184</v>
      </c>
      <c r="H23" t="s">
        <v>947</v>
      </c>
    </row>
    <row r="24" spans="1:8" x14ac:dyDescent="0.2">
      <c r="A24" t="s">
        <v>385</v>
      </c>
      <c r="B24">
        <v>23</v>
      </c>
      <c r="C24" t="s">
        <v>948</v>
      </c>
      <c r="D24" t="s">
        <v>424</v>
      </c>
      <c r="E24" t="s">
        <v>900</v>
      </c>
      <c r="F24" t="s">
        <v>14</v>
      </c>
      <c r="H24" t="s">
        <v>949</v>
      </c>
    </row>
    <row r="25" spans="1:8" x14ac:dyDescent="0.2">
      <c r="A25" t="s">
        <v>385</v>
      </c>
      <c r="B25">
        <v>24</v>
      </c>
      <c r="C25" t="s">
        <v>950</v>
      </c>
      <c r="D25" t="s">
        <v>951</v>
      </c>
      <c r="E25" t="s">
        <v>441</v>
      </c>
      <c r="F25" t="s">
        <v>952</v>
      </c>
      <c r="H25" t="s">
        <v>953</v>
      </c>
    </row>
    <row r="26" spans="1:8" x14ac:dyDescent="0.2">
      <c r="A26" t="s">
        <v>385</v>
      </c>
      <c r="B26">
        <v>25</v>
      </c>
      <c r="C26" t="s">
        <v>380</v>
      </c>
      <c r="D26" t="s">
        <v>954</v>
      </c>
      <c r="E26" t="s">
        <v>444</v>
      </c>
      <c r="F26" t="s">
        <v>307</v>
      </c>
      <c r="H26" t="s">
        <v>955</v>
      </c>
    </row>
    <row r="27" spans="1:8" x14ac:dyDescent="0.2">
      <c r="A27" t="s">
        <v>385</v>
      </c>
      <c r="B27">
        <v>26</v>
      </c>
      <c r="C27" t="s">
        <v>956</v>
      </c>
      <c r="D27" t="s">
        <v>74</v>
      </c>
      <c r="E27" t="s">
        <v>406</v>
      </c>
      <c r="F27" t="s">
        <v>957</v>
      </c>
      <c r="H27" t="s">
        <v>958</v>
      </c>
    </row>
    <row r="28" spans="1:8" x14ac:dyDescent="0.2">
      <c r="A28" t="s">
        <v>385</v>
      </c>
      <c r="B28">
        <v>27</v>
      </c>
      <c r="C28" t="s">
        <v>959</v>
      </c>
      <c r="D28" t="s">
        <v>960</v>
      </c>
      <c r="E28" t="s">
        <v>961</v>
      </c>
      <c r="F28" t="s">
        <v>458</v>
      </c>
      <c r="H28" t="s">
        <v>962</v>
      </c>
    </row>
    <row r="29" spans="1:8" x14ac:dyDescent="0.2">
      <c r="A29" t="s">
        <v>385</v>
      </c>
      <c r="B29">
        <v>28</v>
      </c>
      <c r="C29" t="s">
        <v>963</v>
      </c>
      <c r="D29" t="s">
        <v>964</v>
      </c>
      <c r="E29" t="s">
        <v>264</v>
      </c>
      <c r="F29" t="s">
        <v>472</v>
      </c>
      <c r="H29" t="s">
        <v>965</v>
      </c>
    </row>
    <row r="30" spans="1:8" x14ac:dyDescent="0.2">
      <c r="A30" t="s">
        <v>385</v>
      </c>
      <c r="B30">
        <v>29</v>
      </c>
      <c r="C30" t="s">
        <v>51</v>
      </c>
      <c r="D30" t="s">
        <v>966</v>
      </c>
      <c r="E30" t="s">
        <v>967</v>
      </c>
      <c r="F30" t="s">
        <v>14</v>
      </c>
      <c r="H30" t="s">
        <v>968</v>
      </c>
    </row>
    <row r="31" spans="1:8" x14ac:dyDescent="0.2">
      <c r="A31" t="s">
        <v>385</v>
      </c>
      <c r="B31">
        <v>30</v>
      </c>
      <c r="C31" t="s">
        <v>358</v>
      </c>
      <c r="D31" t="s">
        <v>969</v>
      </c>
      <c r="E31" t="s">
        <v>970</v>
      </c>
      <c r="F31" t="s">
        <v>298</v>
      </c>
      <c r="H31" t="s">
        <v>971</v>
      </c>
    </row>
    <row r="32" spans="1:8" x14ac:dyDescent="0.2">
      <c r="A32" t="s">
        <v>385</v>
      </c>
      <c r="B32">
        <v>31</v>
      </c>
      <c r="C32" t="s">
        <v>972</v>
      </c>
      <c r="D32" t="s">
        <v>973</v>
      </c>
      <c r="E32" t="s">
        <v>974</v>
      </c>
      <c r="F32" t="s">
        <v>975</v>
      </c>
      <c r="H32" t="s">
        <v>976</v>
      </c>
    </row>
    <row r="33" spans="1:8" x14ac:dyDescent="0.2">
      <c r="A33" t="s">
        <v>386</v>
      </c>
      <c r="B33">
        <v>1</v>
      </c>
      <c r="C33" t="s">
        <v>977</v>
      </c>
      <c r="D33" t="s">
        <v>978</v>
      </c>
      <c r="E33" t="s">
        <v>979</v>
      </c>
      <c r="F33" t="s">
        <v>980</v>
      </c>
      <c r="H33" t="s">
        <v>981</v>
      </c>
    </row>
    <row r="34" spans="1:8" x14ac:dyDescent="0.2">
      <c r="A34" t="s">
        <v>386</v>
      </c>
      <c r="B34">
        <v>2</v>
      </c>
      <c r="C34" t="s">
        <v>982</v>
      </c>
      <c r="D34" t="s">
        <v>84</v>
      </c>
      <c r="E34" t="s">
        <v>983</v>
      </c>
      <c r="F34" t="s">
        <v>236</v>
      </c>
      <c r="H34" t="s">
        <v>984</v>
      </c>
    </row>
    <row r="35" spans="1:8" x14ac:dyDescent="0.2">
      <c r="A35" t="s">
        <v>386</v>
      </c>
      <c r="B35">
        <v>3</v>
      </c>
      <c r="C35" t="s">
        <v>338</v>
      </c>
      <c r="D35" t="s">
        <v>985</v>
      </c>
      <c r="E35" t="s">
        <v>986</v>
      </c>
      <c r="F35" t="s">
        <v>304</v>
      </c>
      <c r="H35" t="s">
        <v>987</v>
      </c>
    </row>
    <row r="36" spans="1:8" x14ac:dyDescent="0.2">
      <c r="A36" t="s">
        <v>386</v>
      </c>
      <c r="B36">
        <v>4</v>
      </c>
      <c r="C36" t="s">
        <v>988</v>
      </c>
      <c r="D36" t="s">
        <v>989</v>
      </c>
      <c r="E36" t="s">
        <v>990</v>
      </c>
      <c r="F36" t="s">
        <v>281</v>
      </c>
      <c r="H36" t="s">
        <v>991</v>
      </c>
    </row>
    <row r="37" spans="1:8" x14ac:dyDescent="0.2">
      <c r="A37" t="s">
        <v>386</v>
      </c>
      <c r="B37">
        <v>5</v>
      </c>
      <c r="C37" t="s">
        <v>992</v>
      </c>
      <c r="D37" t="s">
        <v>434</v>
      </c>
      <c r="E37" t="s">
        <v>993</v>
      </c>
      <c r="F37" t="s">
        <v>122</v>
      </c>
      <c r="H37" t="s">
        <v>994</v>
      </c>
    </row>
    <row r="38" spans="1:8" x14ac:dyDescent="0.2">
      <c r="A38" t="s">
        <v>386</v>
      </c>
      <c r="B38">
        <v>6</v>
      </c>
      <c r="C38" t="s">
        <v>89</v>
      </c>
      <c r="D38" t="s">
        <v>995</v>
      </c>
      <c r="E38" t="s">
        <v>996</v>
      </c>
      <c r="F38" t="s">
        <v>43</v>
      </c>
      <c r="H38" t="s">
        <v>997</v>
      </c>
    </row>
    <row r="39" spans="1:8" x14ac:dyDescent="0.2">
      <c r="A39" t="s">
        <v>386</v>
      </c>
      <c r="B39">
        <v>7</v>
      </c>
      <c r="C39" t="s">
        <v>998</v>
      </c>
      <c r="D39" t="s">
        <v>442</v>
      </c>
      <c r="E39" t="s">
        <v>160</v>
      </c>
      <c r="F39" t="s">
        <v>14</v>
      </c>
      <c r="H39" t="s">
        <v>999</v>
      </c>
    </row>
    <row r="40" spans="1:8" x14ac:dyDescent="0.2">
      <c r="A40" t="s">
        <v>386</v>
      </c>
      <c r="B40">
        <v>8</v>
      </c>
      <c r="C40" t="s">
        <v>382</v>
      </c>
      <c r="D40" t="s">
        <v>1000</v>
      </c>
      <c r="E40" t="s">
        <v>1001</v>
      </c>
      <c r="F40" t="s">
        <v>1002</v>
      </c>
      <c r="H40" t="s">
        <v>1003</v>
      </c>
    </row>
    <row r="41" spans="1:8" x14ac:dyDescent="0.2">
      <c r="A41" t="s">
        <v>386</v>
      </c>
      <c r="B41">
        <v>9</v>
      </c>
      <c r="C41" t="s">
        <v>32</v>
      </c>
      <c r="D41" t="s">
        <v>908</v>
      </c>
      <c r="E41" t="s">
        <v>1004</v>
      </c>
      <c r="F41" t="s">
        <v>1005</v>
      </c>
      <c r="H41" t="s">
        <v>1006</v>
      </c>
    </row>
    <row r="42" spans="1:8" x14ac:dyDescent="0.2">
      <c r="A42" t="s">
        <v>386</v>
      </c>
      <c r="B42">
        <v>10</v>
      </c>
      <c r="C42" t="s">
        <v>63</v>
      </c>
      <c r="D42" t="s">
        <v>1007</v>
      </c>
      <c r="E42" t="s">
        <v>1008</v>
      </c>
      <c r="F42" t="s">
        <v>1009</v>
      </c>
      <c r="H42" t="s">
        <v>1010</v>
      </c>
    </row>
    <row r="43" spans="1:8" x14ac:dyDescent="0.2">
      <c r="A43" t="s">
        <v>386</v>
      </c>
      <c r="B43">
        <v>11</v>
      </c>
      <c r="C43" t="s">
        <v>1011</v>
      </c>
      <c r="D43" t="s">
        <v>1012</v>
      </c>
      <c r="E43" t="s">
        <v>438</v>
      </c>
      <c r="F43" t="s">
        <v>1013</v>
      </c>
      <c r="H43" t="s">
        <v>1014</v>
      </c>
    </row>
    <row r="44" spans="1:8" x14ac:dyDescent="0.2">
      <c r="A44" t="s">
        <v>386</v>
      </c>
      <c r="B44">
        <v>12</v>
      </c>
      <c r="C44" t="s">
        <v>1015</v>
      </c>
      <c r="D44" t="s">
        <v>1016</v>
      </c>
      <c r="E44" t="s">
        <v>1017</v>
      </c>
      <c r="F44" t="s">
        <v>1018</v>
      </c>
      <c r="H44" t="s">
        <v>1019</v>
      </c>
    </row>
    <row r="45" spans="1:8" x14ac:dyDescent="0.2">
      <c r="A45" t="s">
        <v>386</v>
      </c>
      <c r="B45">
        <v>13</v>
      </c>
      <c r="C45" t="s">
        <v>163</v>
      </c>
      <c r="D45" t="s">
        <v>1020</v>
      </c>
      <c r="E45" t="s">
        <v>178</v>
      </c>
      <c r="F45" t="s">
        <v>467</v>
      </c>
      <c r="H45" t="s">
        <v>1021</v>
      </c>
    </row>
    <row r="46" spans="1:8" x14ac:dyDescent="0.2">
      <c r="A46" t="s">
        <v>386</v>
      </c>
      <c r="B46">
        <v>14</v>
      </c>
      <c r="C46" t="s">
        <v>1022</v>
      </c>
      <c r="D46" t="s">
        <v>114</v>
      </c>
      <c r="E46" t="s">
        <v>223</v>
      </c>
      <c r="F46" t="s">
        <v>14</v>
      </c>
      <c r="H46" t="s">
        <v>1023</v>
      </c>
    </row>
    <row r="47" spans="1:8" x14ac:dyDescent="0.2">
      <c r="A47" t="s">
        <v>386</v>
      </c>
      <c r="B47">
        <v>15</v>
      </c>
      <c r="C47" t="s">
        <v>1024</v>
      </c>
      <c r="D47" t="s">
        <v>249</v>
      </c>
      <c r="E47" t="s">
        <v>1025</v>
      </c>
      <c r="F47" t="s">
        <v>1026</v>
      </c>
      <c r="H47" t="s">
        <v>1027</v>
      </c>
    </row>
    <row r="48" spans="1:8" x14ac:dyDescent="0.2">
      <c r="A48" t="s">
        <v>386</v>
      </c>
      <c r="B48">
        <v>16</v>
      </c>
      <c r="C48" t="s">
        <v>1028</v>
      </c>
      <c r="D48" t="s">
        <v>1029</v>
      </c>
      <c r="E48" t="s">
        <v>1030</v>
      </c>
      <c r="F48" t="s">
        <v>62</v>
      </c>
      <c r="H48" t="s">
        <v>1031</v>
      </c>
    </row>
    <row r="49" spans="1:8" x14ac:dyDescent="0.2">
      <c r="A49" t="s">
        <v>386</v>
      </c>
      <c r="B49">
        <v>17</v>
      </c>
      <c r="C49" t="s">
        <v>1032</v>
      </c>
      <c r="D49" t="s">
        <v>1033</v>
      </c>
      <c r="E49" t="s">
        <v>1034</v>
      </c>
      <c r="F49" t="s">
        <v>66</v>
      </c>
      <c r="H49" t="s">
        <v>1035</v>
      </c>
    </row>
    <row r="50" spans="1:8" x14ac:dyDescent="0.2">
      <c r="A50" t="s">
        <v>386</v>
      </c>
      <c r="B50">
        <v>18</v>
      </c>
      <c r="C50" t="s">
        <v>1036</v>
      </c>
      <c r="D50" t="s">
        <v>215</v>
      </c>
      <c r="E50" t="s">
        <v>1037</v>
      </c>
      <c r="F50" t="s">
        <v>1038</v>
      </c>
      <c r="H50" t="s">
        <v>1039</v>
      </c>
    </row>
    <row r="51" spans="1:8" x14ac:dyDescent="0.2">
      <c r="A51" t="s">
        <v>386</v>
      </c>
      <c r="B51">
        <v>19</v>
      </c>
      <c r="C51" t="s">
        <v>22</v>
      </c>
      <c r="D51" t="s">
        <v>417</v>
      </c>
      <c r="E51" t="s">
        <v>1040</v>
      </c>
      <c r="F51" t="s">
        <v>94</v>
      </c>
      <c r="H51" t="s">
        <v>1041</v>
      </c>
    </row>
    <row r="52" spans="1:8" x14ac:dyDescent="0.2">
      <c r="A52" t="s">
        <v>386</v>
      </c>
      <c r="B52">
        <v>20</v>
      </c>
      <c r="C52" t="s">
        <v>1042</v>
      </c>
      <c r="D52" t="s">
        <v>1043</v>
      </c>
      <c r="E52" t="s">
        <v>1044</v>
      </c>
      <c r="F52" t="s">
        <v>23</v>
      </c>
      <c r="H52" t="s">
        <v>1045</v>
      </c>
    </row>
    <row r="53" spans="1:8" x14ac:dyDescent="0.2">
      <c r="A53" t="s">
        <v>386</v>
      </c>
      <c r="B53">
        <v>21</v>
      </c>
      <c r="C53" t="s">
        <v>1046</v>
      </c>
      <c r="D53" t="s">
        <v>1047</v>
      </c>
      <c r="E53" t="s">
        <v>1048</v>
      </c>
      <c r="F53" t="s">
        <v>14</v>
      </c>
      <c r="H53" t="s">
        <v>1049</v>
      </c>
    </row>
    <row r="54" spans="1:8" x14ac:dyDescent="0.2">
      <c r="A54" t="s">
        <v>386</v>
      </c>
      <c r="B54">
        <v>22</v>
      </c>
      <c r="C54" t="s">
        <v>1050</v>
      </c>
      <c r="D54" t="s">
        <v>1051</v>
      </c>
      <c r="E54" t="s">
        <v>447</v>
      </c>
      <c r="F54" t="s">
        <v>1052</v>
      </c>
      <c r="H54" t="s">
        <v>1053</v>
      </c>
    </row>
    <row r="55" spans="1:8" x14ac:dyDescent="0.2">
      <c r="A55" t="s">
        <v>386</v>
      </c>
      <c r="B55">
        <v>23</v>
      </c>
      <c r="C55" t="s">
        <v>1054</v>
      </c>
      <c r="D55" t="s">
        <v>292</v>
      </c>
      <c r="E55" t="s">
        <v>1055</v>
      </c>
      <c r="F55" t="s">
        <v>341</v>
      </c>
      <c r="H55" t="s">
        <v>1056</v>
      </c>
    </row>
    <row r="56" spans="1:8" x14ac:dyDescent="0.2">
      <c r="A56" t="s">
        <v>386</v>
      </c>
      <c r="B56">
        <v>24</v>
      </c>
      <c r="C56" t="s">
        <v>1057</v>
      </c>
      <c r="D56" t="s">
        <v>1058</v>
      </c>
      <c r="E56" t="s">
        <v>409</v>
      </c>
      <c r="F56" t="s">
        <v>1059</v>
      </c>
      <c r="H56" t="s">
        <v>1060</v>
      </c>
    </row>
    <row r="57" spans="1:8" x14ac:dyDescent="0.2">
      <c r="A57" t="s">
        <v>386</v>
      </c>
      <c r="B57">
        <v>25</v>
      </c>
      <c r="C57" t="s">
        <v>1061</v>
      </c>
      <c r="D57" t="s">
        <v>325</v>
      </c>
      <c r="E57" t="s">
        <v>446</v>
      </c>
      <c r="F57" t="s">
        <v>1062</v>
      </c>
      <c r="H57" t="s">
        <v>1063</v>
      </c>
    </row>
    <row r="58" spans="1:8" x14ac:dyDescent="0.2">
      <c r="A58" t="s">
        <v>386</v>
      </c>
      <c r="B58">
        <v>26</v>
      </c>
      <c r="C58" t="s">
        <v>334</v>
      </c>
      <c r="D58" t="s">
        <v>79</v>
      </c>
      <c r="E58" t="s">
        <v>308</v>
      </c>
      <c r="F58" t="s">
        <v>461</v>
      </c>
      <c r="H58" t="s">
        <v>1064</v>
      </c>
    </row>
    <row r="59" spans="1:8" x14ac:dyDescent="0.2">
      <c r="A59" t="s">
        <v>386</v>
      </c>
      <c r="B59">
        <v>27</v>
      </c>
      <c r="C59" t="s">
        <v>923</v>
      </c>
      <c r="D59" t="s">
        <v>1065</v>
      </c>
      <c r="E59" t="s">
        <v>1066</v>
      </c>
      <c r="F59" t="s">
        <v>14</v>
      </c>
      <c r="H59" t="s">
        <v>1067</v>
      </c>
    </row>
    <row r="60" spans="1:8" x14ac:dyDescent="0.2">
      <c r="A60" t="s">
        <v>386</v>
      </c>
      <c r="B60">
        <v>28</v>
      </c>
      <c r="C60" t="s">
        <v>193</v>
      </c>
      <c r="D60" t="s">
        <v>1068</v>
      </c>
      <c r="E60" t="s">
        <v>1069</v>
      </c>
      <c r="F60" t="s">
        <v>1070</v>
      </c>
      <c r="H60" t="s">
        <v>1071</v>
      </c>
    </row>
    <row r="61" spans="1:8" x14ac:dyDescent="0.2">
      <c r="A61" t="s">
        <v>387</v>
      </c>
      <c r="B61">
        <v>1</v>
      </c>
      <c r="C61" t="s">
        <v>1072</v>
      </c>
      <c r="D61" t="s">
        <v>1073</v>
      </c>
      <c r="E61" t="s">
        <v>1074</v>
      </c>
      <c r="F61" t="s">
        <v>289</v>
      </c>
      <c r="H61" t="s">
        <v>1075</v>
      </c>
    </row>
    <row r="62" spans="1:8" x14ac:dyDescent="0.2">
      <c r="A62" t="s">
        <v>387</v>
      </c>
      <c r="B62">
        <v>2</v>
      </c>
      <c r="C62" t="s">
        <v>932</v>
      </c>
      <c r="D62" t="s">
        <v>169</v>
      </c>
      <c r="E62" t="s">
        <v>36</v>
      </c>
      <c r="F62" t="s">
        <v>1076</v>
      </c>
      <c r="H62" t="s">
        <v>1077</v>
      </c>
    </row>
    <row r="63" spans="1:8" x14ac:dyDescent="0.2">
      <c r="A63" t="s">
        <v>387</v>
      </c>
      <c r="B63">
        <v>3</v>
      </c>
      <c r="C63" t="s">
        <v>374</v>
      </c>
      <c r="D63" t="s">
        <v>1078</v>
      </c>
      <c r="E63" t="s">
        <v>103</v>
      </c>
      <c r="F63" t="s">
        <v>1079</v>
      </c>
      <c r="H63" t="s">
        <v>1080</v>
      </c>
    </row>
    <row r="64" spans="1:8" x14ac:dyDescent="0.2">
      <c r="A64" t="s">
        <v>387</v>
      </c>
      <c r="B64">
        <v>4</v>
      </c>
      <c r="C64" t="s">
        <v>1081</v>
      </c>
      <c r="D64" t="s">
        <v>252</v>
      </c>
      <c r="E64" t="s">
        <v>171</v>
      </c>
      <c r="F64" t="s">
        <v>1082</v>
      </c>
      <c r="H64" t="s">
        <v>1083</v>
      </c>
    </row>
    <row r="65" spans="1:8" x14ac:dyDescent="0.2">
      <c r="A65" t="s">
        <v>387</v>
      </c>
      <c r="B65">
        <v>5</v>
      </c>
      <c r="C65" t="s">
        <v>1084</v>
      </c>
      <c r="D65" t="s">
        <v>1085</v>
      </c>
      <c r="E65" t="s">
        <v>1086</v>
      </c>
      <c r="F65" t="s">
        <v>86</v>
      </c>
      <c r="H65" t="s">
        <v>1087</v>
      </c>
    </row>
    <row r="66" spans="1:8" x14ac:dyDescent="0.2">
      <c r="A66" t="s">
        <v>387</v>
      </c>
      <c r="B66">
        <v>6</v>
      </c>
      <c r="C66" t="s">
        <v>1088</v>
      </c>
      <c r="D66" t="s">
        <v>427</v>
      </c>
      <c r="E66" t="s">
        <v>1089</v>
      </c>
      <c r="F66" t="s">
        <v>217</v>
      </c>
      <c r="H66" t="s">
        <v>1090</v>
      </c>
    </row>
    <row r="67" spans="1:8" x14ac:dyDescent="0.2">
      <c r="A67" t="s">
        <v>387</v>
      </c>
      <c r="B67">
        <v>7</v>
      </c>
      <c r="C67" t="s">
        <v>1091</v>
      </c>
      <c r="D67" t="s">
        <v>1092</v>
      </c>
      <c r="E67" t="s">
        <v>993</v>
      </c>
      <c r="F67" t="s">
        <v>1093</v>
      </c>
      <c r="H67" t="s">
        <v>1094</v>
      </c>
    </row>
    <row r="68" spans="1:8" x14ac:dyDescent="0.2">
      <c r="A68" t="s">
        <v>387</v>
      </c>
      <c r="B68">
        <v>8</v>
      </c>
      <c r="C68" t="s">
        <v>1051</v>
      </c>
      <c r="D68" t="s">
        <v>429</v>
      </c>
      <c r="E68" t="s">
        <v>1095</v>
      </c>
      <c r="F68" t="s">
        <v>14</v>
      </c>
      <c r="H68" t="s">
        <v>1096</v>
      </c>
    </row>
    <row r="69" spans="1:8" x14ac:dyDescent="0.2">
      <c r="A69" t="s">
        <v>387</v>
      </c>
      <c r="B69">
        <v>9</v>
      </c>
      <c r="C69" t="s">
        <v>368</v>
      </c>
      <c r="D69" t="s">
        <v>1097</v>
      </c>
      <c r="E69" t="s">
        <v>909</v>
      </c>
      <c r="F69" t="s">
        <v>71</v>
      </c>
      <c r="H69" t="s">
        <v>1098</v>
      </c>
    </row>
    <row r="70" spans="1:8" x14ac:dyDescent="0.2">
      <c r="A70" t="s">
        <v>387</v>
      </c>
      <c r="B70">
        <v>10</v>
      </c>
      <c r="C70" t="s">
        <v>1099</v>
      </c>
      <c r="D70" t="s">
        <v>161</v>
      </c>
      <c r="E70" t="s">
        <v>1100</v>
      </c>
      <c r="F70" t="s">
        <v>263</v>
      </c>
      <c r="H70" t="s">
        <v>1101</v>
      </c>
    </row>
    <row r="71" spans="1:8" x14ac:dyDescent="0.2">
      <c r="A71" t="s">
        <v>387</v>
      </c>
      <c r="B71">
        <v>11</v>
      </c>
      <c r="C71" t="s">
        <v>1102</v>
      </c>
      <c r="D71" t="s">
        <v>1103</v>
      </c>
      <c r="E71" t="s">
        <v>408</v>
      </c>
      <c r="F71" t="s">
        <v>1104</v>
      </c>
      <c r="H71" t="s">
        <v>1105</v>
      </c>
    </row>
    <row r="72" spans="1:8" x14ac:dyDescent="0.2">
      <c r="A72" t="s">
        <v>387</v>
      </c>
      <c r="B72">
        <v>12</v>
      </c>
      <c r="C72" t="s">
        <v>1106</v>
      </c>
      <c r="D72" t="s">
        <v>315</v>
      </c>
      <c r="E72" t="s">
        <v>256</v>
      </c>
      <c r="F72" t="s">
        <v>474</v>
      </c>
      <c r="H72" t="s">
        <v>1107</v>
      </c>
    </row>
    <row r="73" spans="1:8" x14ac:dyDescent="0.2">
      <c r="A73" t="s">
        <v>387</v>
      </c>
      <c r="B73">
        <v>13</v>
      </c>
      <c r="C73" t="s">
        <v>110</v>
      </c>
      <c r="D73" t="s">
        <v>1108</v>
      </c>
      <c r="E73" t="s">
        <v>1109</v>
      </c>
      <c r="F73" t="s">
        <v>468</v>
      </c>
      <c r="H73" t="s">
        <v>1110</v>
      </c>
    </row>
    <row r="74" spans="1:8" x14ac:dyDescent="0.2">
      <c r="A74" t="s">
        <v>387</v>
      </c>
      <c r="B74">
        <v>14</v>
      </c>
      <c r="C74" t="s">
        <v>1111</v>
      </c>
      <c r="D74" t="s">
        <v>1112</v>
      </c>
      <c r="E74" t="s">
        <v>1113</v>
      </c>
      <c r="F74" t="s">
        <v>462</v>
      </c>
      <c r="H74" t="s">
        <v>1114</v>
      </c>
    </row>
    <row r="75" spans="1:8" x14ac:dyDescent="0.2">
      <c r="A75" t="s">
        <v>387</v>
      </c>
      <c r="B75">
        <v>15</v>
      </c>
      <c r="C75" t="s">
        <v>166</v>
      </c>
      <c r="D75" t="s">
        <v>267</v>
      </c>
      <c r="E75" t="s">
        <v>31</v>
      </c>
      <c r="F75" t="s">
        <v>14</v>
      </c>
      <c r="H75" t="s">
        <v>1115</v>
      </c>
    </row>
    <row r="76" spans="1:8" x14ac:dyDescent="0.2">
      <c r="A76" t="s">
        <v>387</v>
      </c>
      <c r="B76">
        <v>16</v>
      </c>
      <c r="C76" t="s">
        <v>1116</v>
      </c>
      <c r="D76" t="s">
        <v>318</v>
      </c>
      <c r="E76" t="s">
        <v>277</v>
      </c>
      <c r="F76" t="s">
        <v>1117</v>
      </c>
      <c r="H76" t="s">
        <v>1118</v>
      </c>
    </row>
    <row r="77" spans="1:8" x14ac:dyDescent="0.2">
      <c r="A77" t="s">
        <v>387</v>
      </c>
      <c r="B77">
        <v>17</v>
      </c>
      <c r="C77" t="s">
        <v>1119</v>
      </c>
      <c r="D77" t="s">
        <v>978</v>
      </c>
      <c r="E77" t="s">
        <v>85</v>
      </c>
      <c r="F77" t="s">
        <v>1120</v>
      </c>
      <c r="H77" t="s">
        <v>1121</v>
      </c>
    </row>
    <row r="78" spans="1:8" x14ac:dyDescent="0.2">
      <c r="A78" t="s">
        <v>387</v>
      </c>
      <c r="B78">
        <v>18</v>
      </c>
      <c r="C78" t="s">
        <v>1122</v>
      </c>
      <c r="D78" t="s">
        <v>1123</v>
      </c>
      <c r="E78" t="s">
        <v>1124</v>
      </c>
      <c r="F78" t="s">
        <v>76</v>
      </c>
      <c r="H78" t="s">
        <v>1125</v>
      </c>
    </row>
    <row r="79" spans="1:8" x14ac:dyDescent="0.2">
      <c r="A79" t="s">
        <v>387</v>
      </c>
      <c r="B79">
        <v>19</v>
      </c>
      <c r="C79" t="s">
        <v>1084</v>
      </c>
      <c r="D79" t="s">
        <v>1126</v>
      </c>
      <c r="E79" t="s">
        <v>191</v>
      </c>
      <c r="F79" t="s">
        <v>291</v>
      </c>
      <c r="H79" t="s">
        <v>1127</v>
      </c>
    </row>
    <row r="80" spans="1:8" x14ac:dyDescent="0.2">
      <c r="A80" t="s">
        <v>387</v>
      </c>
      <c r="B80">
        <v>20</v>
      </c>
      <c r="C80" t="s">
        <v>1128</v>
      </c>
      <c r="D80" t="s">
        <v>1129</v>
      </c>
      <c r="E80" t="s">
        <v>1130</v>
      </c>
      <c r="F80" t="s">
        <v>1131</v>
      </c>
      <c r="H80" t="s">
        <v>1132</v>
      </c>
    </row>
    <row r="81" spans="1:8" x14ac:dyDescent="0.2">
      <c r="A81" t="s">
        <v>387</v>
      </c>
      <c r="B81">
        <v>21</v>
      </c>
      <c r="C81" t="s">
        <v>89</v>
      </c>
      <c r="D81" t="s">
        <v>1133</v>
      </c>
      <c r="E81" t="s">
        <v>996</v>
      </c>
      <c r="F81" t="s">
        <v>1134</v>
      </c>
      <c r="H81" t="s">
        <v>1135</v>
      </c>
    </row>
    <row r="82" spans="1:8" x14ac:dyDescent="0.2">
      <c r="A82" t="s">
        <v>387</v>
      </c>
      <c r="B82">
        <v>22</v>
      </c>
      <c r="C82" t="s">
        <v>1136</v>
      </c>
      <c r="D82" t="s">
        <v>1137</v>
      </c>
      <c r="E82" t="s">
        <v>1138</v>
      </c>
      <c r="F82" t="s">
        <v>14</v>
      </c>
      <c r="H82" t="s">
        <v>1139</v>
      </c>
    </row>
    <row r="83" spans="1:8" x14ac:dyDescent="0.2">
      <c r="A83" t="s">
        <v>387</v>
      </c>
      <c r="B83">
        <v>23</v>
      </c>
      <c r="C83" t="s">
        <v>1140</v>
      </c>
      <c r="D83" t="s">
        <v>1141</v>
      </c>
      <c r="E83" t="s">
        <v>1142</v>
      </c>
      <c r="F83" t="s">
        <v>1143</v>
      </c>
      <c r="H83" t="s">
        <v>1144</v>
      </c>
    </row>
    <row r="84" spans="1:8" x14ac:dyDescent="0.2">
      <c r="A84" t="s">
        <v>387</v>
      </c>
      <c r="B84">
        <v>24</v>
      </c>
      <c r="C84" t="s">
        <v>1145</v>
      </c>
      <c r="D84" t="s">
        <v>26</v>
      </c>
      <c r="E84" t="s">
        <v>1146</v>
      </c>
      <c r="F84" t="s">
        <v>455</v>
      </c>
      <c r="H84" t="s">
        <v>1147</v>
      </c>
    </row>
    <row r="85" spans="1:8" x14ac:dyDescent="0.2">
      <c r="A85" t="s">
        <v>387</v>
      </c>
      <c r="B85">
        <v>25</v>
      </c>
      <c r="C85" t="s">
        <v>258</v>
      </c>
      <c r="D85" t="s">
        <v>28</v>
      </c>
      <c r="E85" t="s">
        <v>416</v>
      </c>
      <c r="F85" t="s">
        <v>476</v>
      </c>
      <c r="H85" t="s">
        <v>1148</v>
      </c>
    </row>
    <row r="86" spans="1:8" x14ac:dyDescent="0.2">
      <c r="A86" t="s">
        <v>387</v>
      </c>
      <c r="B86">
        <v>26</v>
      </c>
      <c r="C86" t="s">
        <v>1149</v>
      </c>
      <c r="D86" t="s">
        <v>93</v>
      </c>
      <c r="E86" t="s">
        <v>316</v>
      </c>
      <c r="F86" t="s">
        <v>1150</v>
      </c>
      <c r="H86" t="s">
        <v>1151</v>
      </c>
    </row>
    <row r="87" spans="1:8" x14ac:dyDescent="0.2">
      <c r="A87" t="s">
        <v>387</v>
      </c>
      <c r="B87">
        <v>27</v>
      </c>
      <c r="C87" t="s">
        <v>1152</v>
      </c>
      <c r="D87" t="s">
        <v>1153</v>
      </c>
      <c r="E87" t="s">
        <v>112</v>
      </c>
      <c r="F87" t="s">
        <v>1154</v>
      </c>
      <c r="H87" t="s">
        <v>1155</v>
      </c>
    </row>
    <row r="88" spans="1:8" x14ac:dyDescent="0.2">
      <c r="A88" t="s">
        <v>387</v>
      </c>
      <c r="B88">
        <v>28</v>
      </c>
      <c r="C88" t="s">
        <v>212</v>
      </c>
      <c r="D88" t="s">
        <v>966</v>
      </c>
      <c r="E88" t="s">
        <v>327</v>
      </c>
      <c r="F88" t="s">
        <v>14</v>
      </c>
      <c r="H88" t="s">
        <v>1156</v>
      </c>
    </row>
    <row r="89" spans="1:8" x14ac:dyDescent="0.2">
      <c r="A89" t="s">
        <v>387</v>
      </c>
      <c r="B89">
        <v>29</v>
      </c>
      <c r="C89" t="s">
        <v>377</v>
      </c>
      <c r="D89" t="s">
        <v>1157</v>
      </c>
      <c r="E89" t="s">
        <v>214</v>
      </c>
      <c r="F89" t="s">
        <v>328</v>
      </c>
      <c r="H89" t="s">
        <v>1158</v>
      </c>
    </row>
    <row r="90" spans="1:8" x14ac:dyDescent="0.2">
      <c r="A90" t="s">
        <v>387</v>
      </c>
      <c r="B90">
        <v>30</v>
      </c>
      <c r="C90" t="s">
        <v>1159</v>
      </c>
      <c r="D90" t="s">
        <v>310</v>
      </c>
      <c r="E90" t="s">
        <v>102</v>
      </c>
      <c r="F90" t="s">
        <v>1160</v>
      </c>
      <c r="H90" t="s">
        <v>1161</v>
      </c>
    </row>
    <row r="91" spans="1:8" x14ac:dyDescent="0.2">
      <c r="A91" t="s">
        <v>387</v>
      </c>
      <c r="B91">
        <v>31</v>
      </c>
      <c r="C91" t="s">
        <v>1162</v>
      </c>
      <c r="D91" t="s">
        <v>1163</v>
      </c>
      <c r="E91" t="s">
        <v>1164</v>
      </c>
      <c r="F91" t="s">
        <v>1165</v>
      </c>
      <c r="H91" t="s">
        <v>1166</v>
      </c>
    </row>
    <row r="92" spans="1:8" x14ac:dyDescent="0.2">
      <c r="A92" t="s">
        <v>388</v>
      </c>
      <c r="B92">
        <v>1</v>
      </c>
      <c r="C92" t="s">
        <v>1167</v>
      </c>
      <c r="D92" t="s">
        <v>1168</v>
      </c>
      <c r="E92" t="s">
        <v>1169</v>
      </c>
      <c r="F92" t="s">
        <v>1170</v>
      </c>
      <c r="H92" t="s">
        <v>1171</v>
      </c>
    </row>
    <row r="93" spans="1:8" x14ac:dyDescent="0.2">
      <c r="A93" t="s">
        <v>388</v>
      </c>
      <c r="B93">
        <v>2</v>
      </c>
      <c r="C93" t="s">
        <v>1172</v>
      </c>
      <c r="D93" t="s">
        <v>1173</v>
      </c>
      <c r="E93" t="s">
        <v>41</v>
      </c>
      <c r="F93" t="s">
        <v>321</v>
      </c>
      <c r="H93" t="s">
        <v>1174</v>
      </c>
    </row>
    <row r="94" spans="1:8" x14ac:dyDescent="0.2">
      <c r="A94" t="s">
        <v>388</v>
      </c>
      <c r="B94">
        <v>3</v>
      </c>
      <c r="C94" t="s">
        <v>942</v>
      </c>
      <c r="D94" t="s">
        <v>1175</v>
      </c>
      <c r="E94" t="s">
        <v>1176</v>
      </c>
      <c r="F94" t="s">
        <v>1177</v>
      </c>
      <c r="H94" t="s">
        <v>1178</v>
      </c>
    </row>
    <row r="95" spans="1:8" x14ac:dyDescent="0.2">
      <c r="A95" t="s">
        <v>388</v>
      </c>
      <c r="B95">
        <v>4</v>
      </c>
      <c r="C95" t="s">
        <v>1179</v>
      </c>
      <c r="D95" t="s">
        <v>400</v>
      </c>
      <c r="E95" t="s">
        <v>107</v>
      </c>
      <c r="F95" t="s">
        <v>1180</v>
      </c>
      <c r="H95" t="s">
        <v>1181</v>
      </c>
    </row>
    <row r="96" spans="1:8" x14ac:dyDescent="0.2">
      <c r="A96" t="s">
        <v>388</v>
      </c>
      <c r="B96">
        <v>5</v>
      </c>
      <c r="C96" t="s">
        <v>1182</v>
      </c>
      <c r="D96" t="s">
        <v>1183</v>
      </c>
      <c r="E96" t="s">
        <v>185</v>
      </c>
      <c r="F96" t="s">
        <v>1184</v>
      </c>
      <c r="H96" t="s">
        <v>1185</v>
      </c>
    </row>
    <row r="97" spans="1:8" x14ac:dyDescent="0.2">
      <c r="A97" t="s">
        <v>388</v>
      </c>
      <c r="B97">
        <v>6</v>
      </c>
      <c r="C97" t="s">
        <v>159</v>
      </c>
      <c r="D97" t="s">
        <v>413</v>
      </c>
      <c r="E97" t="s">
        <v>1186</v>
      </c>
      <c r="F97" t="s">
        <v>14</v>
      </c>
      <c r="H97" t="s">
        <v>1187</v>
      </c>
    </row>
    <row r="98" spans="1:8" x14ac:dyDescent="0.2">
      <c r="A98" t="s">
        <v>388</v>
      </c>
      <c r="B98">
        <v>7</v>
      </c>
      <c r="C98" t="s">
        <v>382</v>
      </c>
      <c r="D98" t="s">
        <v>1188</v>
      </c>
      <c r="E98" t="s">
        <v>1189</v>
      </c>
      <c r="F98" t="s">
        <v>1190</v>
      </c>
      <c r="H98" t="s">
        <v>1191</v>
      </c>
    </row>
    <row r="99" spans="1:8" x14ac:dyDescent="0.2">
      <c r="A99" t="s">
        <v>388</v>
      </c>
      <c r="B99">
        <v>8</v>
      </c>
      <c r="C99" t="s">
        <v>32</v>
      </c>
      <c r="D99" t="s">
        <v>1192</v>
      </c>
      <c r="E99" t="s">
        <v>411</v>
      </c>
      <c r="F99" t="s">
        <v>306</v>
      </c>
      <c r="H99" t="s">
        <v>1193</v>
      </c>
    </row>
    <row r="100" spans="1:8" x14ac:dyDescent="0.2">
      <c r="A100" t="s">
        <v>388</v>
      </c>
      <c r="B100">
        <v>9</v>
      </c>
      <c r="C100" t="s">
        <v>63</v>
      </c>
      <c r="D100" t="s">
        <v>1194</v>
      </c>
      <c r="E100" t="s">
        <v>1195</v>
      </c>
      <c r="F100" t="s">
        <v>91</v>
      </c>
      <c r="H100" t="s">
        <v>1196</v>
      </c>
    </row>
    <row r="101" spans="1:8" x14ac:dyDescent="0.2">
      <c r="A101" t="s">
        <v>388</v>
      </c>
      <c r="B101">
        <v>10</v>
      </c>
      <c r="C101" t="s">
        <v>1197</v>
      </c>
      <c r="D101" t="s">
        <v>74</v>
      </c>
      <c r="E101" t="s">
        <v>428</v>
      </c>
      <c r="F101" t="s">
        <v>1198</v>
      </c>
      <c r="H101" t="s">
        <v>1199</v>
      </c>
    </row>
    <row r="102" spans="1:8" x14ac:dyDescent="0.2">
      <c r="A102" t="s">
        <v>388</v>
      </c>
      <c r="B102">
        <v>11</v>
      </c>
      <c r="C102" t="s">
        <v>48</v>
      </c>
      <c r="D102" t="s">
        <v>1200</v>
      </c>
      <c r="E102" t="s">
        <v>1201</v>
      </c>
      <c r="F102" t="s">
        <v>463</v>
      </c>
      <c r="H102" t="s">
        <v>1202</v>
      </c>
    </row>
    <row r="103" spans="1:8" x14ac:dyDescent="0.2">
      <c r="A103" t="s">
        <v>388</v>
      </c>
      <c r="B103">
        <v>12</v>
      </c>
      <c r="C103" t="s">
        <v>1203</v>
      </c>
      <c r="D103" t="s">
        <v>1204</v>
      </c>
      <c r="E103" t="s">
        <v>287</v>
      </c>
      <c r="F103" t="s">
        <v>1205</v>
      </c>
      <c r="H103" t="s">
        <v>1206</v>
      </c>
    </row>
    <row r="104" spans="1:8" x14ac:dyDescent="0.2">
      <c r="A104" t="s">
        <v>388</v>
      </c>
      <c r="B104">
        <v>13</v>
      </c>
      <c r="C104" t="s">
        <v>97</v>
      </c>
      <c r="D104" t="s">
        <v>224</v>
      </c>
      <c r="E104" t="s">
        <v>257</v>
      </c>
      <c r="F104" t="s">
        <v>14</v>
      </c>
      <c r="H104" t="s">
        <v>1207</v>
      </c>
    </row>
    <row r="105" spans="1:8" x14ac:dyDescent="0.2">
      <c r="A105" t="s">
        <v>388</v>
      </c>
      <c r="B105">
        <v>14</v>
      </c>
      <c r="C105" t="s">
        <v>219</v>
      </c>
      <c r="D105" t="s">
        <v>1208</v>
      </c>
      <c r="E105" t="s">
        <v>1209</v>
      </c>
      <c r="F105" t="s">
        <v>225</v>
      </c>
      <c r="H105" t="s">
        <v>1210</v>
      </c>
    </row>
    <row r="106" spans="1:8" x14ac:dyDescent="0.2">
      <c r="A106" t="s">
        <v>388</v>
      </c>
      <c r="B106">
        <v>15</v>
      </c>
      <c r="C106" t="s">
        <v>1211</v>
      </c>
      <c r="D106" t="s">
        <v>169</v>
      </c>
      <c r="E106" t="s">
        <v>1212</v>
      </c>
      <c r="F106" t="s">
        <v>134</v>
      </c>
      <c r="H106" t="s">
        <v>1213</v>
      </c>
    </row>
    <row r="107" spans="1:8" x14ac:dyDescent="0.2">
      <c r="A107" t="s">
        <v>388</v>
      </c>
      <c r="B107">
        <v>16</v>
      </c>
      <c r="C107" t="s">
        <v>1214</v>
      </c>
      <c r="D107" t="s">
        <v>1215</v>
      </c>
      <c r="E107" t="s">
        <v>1216</v>
      </c>
      <c r="F107" t="s">
        <v>1217</v>
      </c>
      <c r="H107" t="s">
        <v>1218</v>
      </c>
    </row>
    <row r="108" spans="1:8" x14ac:dyDescent="0.2">
      <c r="A108" t="s">
        <v>388</v>
      </c>
      <c r="B108">
        <v>17</v>
      </c>
      <c r="C108" t="s">
        <v>40</v>
      </c>
      <c r="D108" t="s">
        <v>237</v>
      </c>
      <c r="E108" t="s">
        <v>1219</v>
      </c>
      <c r="F108" t="s">
        <v>39</v>
      </c>
      <c r="H108" t="s">
        <v>1220</v>
      </c>
    </row>
    <row r="109" spans="1:8" x14ac:dyDescent="0.2">
      <c r="A109" t="s">
        <v>388</v>
      </c>
      <c r="B109">
        <v>18</v>
      </c>
      <c r="C109" t="s">
        <v>42</v>
      </c>
      <c r="D109" t="s">
        <v>1221</v>
      </c>
      <c r="E109" t="s">
        <v>156</v>
      </c>
      <c r="F109" t="s">
        <v>1222</v>
      </c>
      <c r="H109" t="s">
        <v>1223</v>
      </c>
    </row>
    <row r="110" spans="1:8" x14ac:dyDescent="0.2">
      <c r="A110" t="s">
        <v>388</v>
      </c>
      <c r="B110">
        <v>19</v>
      </c>
      <c r="C110" t="s">
        <v>1224</v>
      </c>
      <c r="D110" t="s">
        <v>1225</v>
      </c>
      <c r="E110" t="s">
        <v>1226</v>
      </c>
      <c r="F110" t="s">
        <v>1227</v>
      </c>
      <c r="H110" t="s">
        <v>1228</v>
      </c>
    </row>
    <row r="111" spans="1:8" x14ac:dyDescent="0.2">
      <c r="A111" t="s">
        <v>388</v>
      </c>
      <c r="B111">
        <v>20</v>
      </c>
      <c r="C111" t="s">
        <v>1229</v>
      </c>
      <c r="D111" t="s">
        <v>1230</v>
      </c>
      <c r="E111" t="s">
        <v>1231</v>
      </c>
      <c r="F111" t="s">
        <v>14</v>
      </c>
      <c r="H111" t="s">
        <v>1232</v>
      </c>
    </row>
    <row r="112" spans="1:8" x14ac:dyDescent="0.2">
      <c r="A112" t="s">
        <v>388</v>
      </c>
      <c r="B112">
        <v>21</v>
      </c>
      <c r="C112" t="s">
        <v>361</v>
      </c>
      <c r="D112" t="s">
        <v>45</v>
      </c>
      <c r="E112" t="s">
        <v>443</v>
      </c>
      <c r="F112" t="s">
        <v>1233</v>
      </c>
      <c r="H112" t="s">
        <v>1234</v>
      </c>
    </row>
    <row r="113" spans="1:8" x14ac:dyDescent="0.2">
      <c r="A113" t="s">
        <v>388</v>
      </c>
      <c r="B113">
        <v>22</v>
      </c>
      <c r="C113" t="s">
        <v>1235</v>
      </c>
      <c r="D113" t="s">
        <v>1236</v>
      </c>
      <c r="E113" t="s">
        <v>444</v>
      </c>
      <c r="F113" t="s">
        <v>1237</v>
      </c>
      <c r="H113" t="s">
        <v>1238</v>
      </c>
    </row>
    <row r="114" spans="1:8" x14ac:dyDescent="0.2">
      <c r="A114" t="s">
        <v>388</v>
      </c>
      <c r="B114">
        <v>23</v>
      </c>
      <c r="C114" t="s">
        <v>1239</v>
      </c>
      <c r="D114" t="s">
        <v>92</v>
      </c>
      <c r="E114" t="s">
        <v>1240</v>
      </c>
      <c r="F114" t="s">
        <v>1241</v>
      </c>
      <c r="H114" t="s">
        <v>1242</v>
      </c>
    </row>
    <row r="115" spans="1:8" x14ac:dyDescent="0.2">
      <c r="A115" t="s">
        <v>388</v>
      </c>
      <c r="B115">
        <v>24</v>
      </c>
      <c r="C115" t="s">
        <v>1243</v>
      </c>
      <c r="D115" t="s">
        <v>274</v>
      </c>
      <c r="E115" t="s">
        <v>1244</v>
      </c>
      <c r="F115" t="s">
        <v>479</v>
      </c>
      <c r="H115" t="s">
        <v>1245</v>
      </c>
    </row>
    <row r="116" spans="1:8" x14ac:dyDescent="0.2">
      <c r="A116" t="s">
        <v>388</v>
      </c>
      <c r="B116">
        <v>25</v>
      </c>
      <c r="C116" t="s">
        <v>77</v>
      </c>
      <c r="D116" t="s">
        <v>1246</v>
      </c>
      <c r="E116" t="s">
        <v>308</v>
      </c>
      <c r="F116" t="s">
        <v>1247</v>
      </c>
      <c r="H116" t="s">
        <v>1248</v>
      </c>
    </row>
    <row r="117" spans="1:8" x14ac:dyDescent="0.2">
      <c r="A117" t="s">
        <v>388</v>
      </c>
      <c r="B117">
        <v>26</v>
      </c>
      <c r="C117" t="s">
        <v>295</v>
      </c>
      <c r="D117" t="s">
        <v>1249</v>
      </c>
      <c r="E117" t="s">
        <v>1250</v>
      </c>
      <c r="F117" t="s">
        <v>14</v>
      </c>
      <c r="H117" t="s">
        <v>1251</v>
      </c>
    </row>
    <row r="118" spans="1:8" x14ac:dyDescent="0.2">
      <c r="A118" t="s">
        <v>388</v>
      </c>
      <c r="B118">
        <v>27</v>
      </c>
      <c r="C118" t="s">
        <v>369</v>
      </c>
      <c r="D118" t="s">
        <v>1252</v>
      </c>
      <c r="E118" t="s">
        <v>267</v>
      </c>
      <c r="F118" t="s">
        <v>336</v>
      </c>
      <c r="H118" t="s">
        <v>1253</v>
      </c>
    </row>
    <row r="119" spans="1:8" x14ac:dyDescent="0.2">
      <c r="A119" t="s">
        <v>388</v>
      </c>
      <c r="B119">
        <v>28</v>
      </c>
      <c r="C119" t="s">
        <v>1254</v>
      </c>
      <c r="D119" t="s">
        <v>1255</v>
      </c>
      <c r="E119" t="s">
        <v>61</v>
      </c>
      <c r="F119" t="s">
        <v>225</v>
      </c>
      <c r="H119" t="s">
        <v>1256</v>
      </c>
    </row>
    <row r="120" spans="1:8" x14ac:dyDescent="0.2">
      <c r="A120" t="s">
        <v>388</v>
      </c>
      <c r="B120">
        <v>29</v>
      </c>
      <c r="C120" t="s">
        <v>372</v>
      </c>
      <c r="D120" t="s">
        <v>1257</v>
      </c>
      <c r="E120" t="s">
        <v>1258</v>
      </c>
      <c r="F120" t="s">
        <v>117</v>
      </c>
      <c r="H120" t="s">
        <v>1259</v>
      </c>
    </row>
    <row r="121" spans="1:8" x14ac:dyDescent="0.2">
      <c r="A121" t="s">
        <v>388</v>
      </c>
      <c r="B121">
        <v>30</v>
      </c>
      <c r="C121" t="s">
        <v>246</v>
      </c>
      <c r="D121" t="s">
        <v>119</v>
      </c>
      <c r="E121" t="s">
        <v>1260</v>
      </c>
      <c r="F121" t="s">
        <v>120</v>
      </c>
      <c r="H121" t="s">
        <v>1261</v>
      </c>
    </row>
    <row r="122" spans="1:8" x14ac:dyDescent="0.2">
      <c r="A122" t="s">
        <v>346</v>
      </c>
      <c r="B122">
        <v>1</v>
      </c>
      <c r="C122" t="s">
        <v>1262</v>
      </c>
      <c r="D122" t="s">
        <v>1263</v>
      </c>
      <c r="E122" t="s">
        <v>1124</v>
      </c>
      <c r="F122" t="s">
        <v>1264</v>
      </c>
      <c r="H122" t="s">
        <v>1265</v>
      </c>
    </row>
    <row r="123" spans="1:8" x14ac:dyDescent="0.2">
      <c r="A123" t="s">
        <v>346</v>
      </c>
      <c r="B123">
        <v>2</v>
      </c>
      <c r="C123" t="s">
        <v>1266</v>
      </c>
      <c r="D123" t="s">
        <v>170</v>
      </c>
      <c r="E123" t="s">
        <v>105</v>
      </c>
      <c r="F123" t="s">
        <v>204</v>
      </c>
      <c r="H123" t="s">
        <v>1267</v>
      </c>
    </row>
    <row r="124" spans="1:8" x14ac:dyDescent="0.2">
      <c r="A124" t="s">
        <v>346</v>
      </c>
      <c r="B124">
        <v>3</v>
      </c>
      <c r="C124" t="s">
        <v>42</v>
      </c>
      <c r="D124" t="s">
        <v>1268</v>
      </c>
      <c r="E124" t="s">
        <v>311</v>
      </c>
      <c r="F124" t="s">
        <v>106</v>
      </c>
      <c r="H124" t="s">
        <v>1269</v>
      </c>
    </row>
    <row r="125" spans="1:8" x14ac:dyDescent="0.2">
      <c r="A125" t="s">
        <v>346</v>
      </c>
      <c r="B125">
        <v>4</v>
      </c>
      <c r="C125" t="s">
        <v>24</v>
      </c>
      <c r="D125" t="s">
        <v>1270</v>
      </c>
      <c r="E125" t="s">
        <v>192</v>
      </c>
      <c r="F125" t="s">
        <v>230</v>
      </c>
      <c r="H125" t="s">
        <v>1271</v>
      </c>
    </row>
    <row r="126" spans="1:8" x14ac:dyDescent="0.2">
      <c r="A126" t="s">
        <v>346</v>
      </c>
      <c r="B126">
        <v>5</v>
      </c>
      <c r="C126" t="s">
        <v>242</v>
      </c>
      <c r="D126" t="s">
        <v>404</v>
      </c>
      <c r="E126" t="s">
        <v>1272</v>
      </c>
      <c r="F126" t="s">
        <v>1273</v>
      </c>
      <c r="H126" t="s">
        <v>1274</v>
      </c>
    </row>
    <row r="127" spans="1:8" x14ac:dyDescent="0.2">
      <c r="A127" t="s">
        <v>346</v>
      </c>
      <c r="B127">
        <v>6</v>
      </c>
      <c r="C127" t="s">
        <v>1275</v>
      </c>
      <c r="D127" t="s">
        <v>1276</v>
      </c>
      <c r="E127" t="s">
        <v>160</v>
      </c>
      <c r="F127" t="s">
        <v>14</v>
      </c>
      <c r="H127" t="s">
        <v>1277</v>
      </c>
    </row>
    <row r="128" spans="1:8" x14ac:dyDescent="0.2">
      <c r="A128" t="s">
        <v>346</v>
      </c>
      <c r="B128">
        <v>7</v>
      </c>
      <c r="C128" t="s">
        <v>1278</v>
      </c>
      <c r="D128" t="s">
        <v>1279</v>
      </c>
      <c r="E128" t="s">
        <v>1280</v>
      </c>
      <c r="F128" t="s">
        <v>124</v>
      </c>
      <c r="H128" t="s">
        <v>1281</v>
      </c>
    </row>
    <row r="129" spans="1:8" x14ac:dyDescent="0.2">
      <c r="A129" t="s">
        <v>346</v>
      </c>
      <c r="B129">
        <v>8</v>
      </c>
      <c r="C129" t="s">
        <v>1282</v>
      </c>
      <c r="D129" t="s">
        <v>109</v>
      </c>
      <c r="E129" t="s">
        <v>1283</v>
      </c>
      <c r="F129" t="s">
        <v>126</v>
      </c>
      <c r="H129" t="s">
        <v>1284</v>
      </c>
    </row>
    <row r="130" spans="1:8" x14ac:dyDescent="0.2">
      <c r="A130" t="s">
        <v>346</v>
      </c>
      <c r="B130">
        <v>9</v>
      </c>
      <c r="C130" t="s">
        <v>235</v>
      </c>
      <c r="D130" t="s">
        <v>221</v>
      </c>
      <c r="E130" t="s">
        <v>1285</v>
      </c>
      <c r="F130" t="s">
        <v>1286</v>
      </c>
      <c r="H130" t="s">
        <v>1287</v>
      </c>
    </row>
    <row r="131" spans="1:8" x14ac:dyDescent="0.2">
      <c r="A131" t="s">
        <v>346</v>
      </c>
      <c r="B131">
        <v>10</v>
      </c>
      <c r="C131" t="s">
        <v>73</v>
      </c>
      <c r="D131" t="s">
        <v>1288</v>
      </c>
      <c r="E131" t="s">
        <v>75</v>
      </c>
      <c r="F131" t="s">
        <v>479</v>
      </c>
      <c r="H131" t="s">
        <v>1289</v>
      </c>
    </row>
    <row r="132" spans="1:8" x14ac:dyDescent="0.2">
      <c r="A132" t="s">
        <v>346</v>
      </c>
      <c r="B132">
        <v>11</v>
      </c>
      <c r="C132" t="s">
        <v>1290</v>
      </c>
      <c r="D132" t="s">
        <v>186</v>
      </c>
      <c r="E132" t="s">
        <v>1291</v>
      </c>
      <c r="F132" t="s">
        <v>465</v>
      </c>
      <c r="H132" t="s">
        <v>1292</v>
      </c>
    </row>
    <row r="133" spans="1:8" x14ac:dyDescent="0.2">
      <c r="A133" t="s">
        <v>346</v>
      </c>
      <c r="B133">
        <v>12</v>
      </c>
      <c r="C133" t="s">
        <v>1293</v>
      </c>
      <c r="D133" t="s">
        <v>924</v>
      </c>
      <c r="E133" t="s">
        <v>200</v>
      </c>
      <c r="F133" t="s">
        <v>14</v>
      </c>
      <c r="H133" t="s">
        <v>1294</v>
      </c>
    </row>
    <row r="134" spans="1:8" x14ac:dyDescent="0.2">
      <c r="A134" t="s">
        <v>346</v>
      </c>
      <c r="B134">
        <v>13</v>
      </c>
      <c r="C134" t="s">
        <v>1295</v>
      </c>
      <c r="D134" t="s">
        <v>99</v>
      </c>
      <c r="E134" t="s">
        <v>319</v>
      </c>
      <c r="F134" t="s">
        <v>81</v>
      </c>
      <c r="H134" t="s">
        <v>1296</v>
      </c>
    </row>
    <row r="135" spans="1:8" x14ac:dyDescent="0.2">
      <c r="A135" t="s">
        <v>346</v>
      </c>
      <c r="B135">
        <v>14</v>
      </c>
      <c r="C135" t="s">
        <v>1297</v>
      </c>
      <c r="D135" t="s">
        <v>213</v>
      </c>
      <c r="E135" t="s">
        <v>133</v>
      </c>
      <c r="F135" t="s">
        <v>1298</v>
      </c>
      <c r="H135" t="s">
        <v>1299</v>
      </c>
    </row>
    <row r="136" spans="1:8" x14ac:dyDescent="0.2">
      <c r="A136" t="s">
        <v>346</v>
      </c>
      <c r="B136">
        <v>15</v>
      </c>
      <c r="C136" t="s">
        <v>231</v>
      </c>
      <c r="D136" t="s">
        <v>279</v>
      </c>
      <c r="E136" t="s">
        <v>135</v>
      </c>
      <c r="F136" t="s">
        <v>66</v>
      </c>
      <c r="H136" t="s">
        <v>1300</v>
      </c>
    </row>
    <row r="137" spans="1:8" x14ac:dyDescent="0.2">
      <c r="A137" t="s">
        <v>346</v>
      </c>
      <c r="B137">
        <v>16</v>
      </c>
      <c r="C137" t="s">
        <v>1301</v>
      </c>
      <c r="D137" t="s">
        <v>152</v>
      </c>
      <c r="E137" t="s">
        <v>229</v>
      </c>
      <c r="F137" t="s">
        <v>129</v>
      </c>
      <c r="H137" t="s">
        <v>1302</v>
      </c>
    </row>
    <row r="138" spans="1:8" x14ac:dyDescent="0.2">
      <c r="A138" t="s">
        <v>346</v>
      </c>
      <c r="B138">
        <v>17</v>
      </c>
      <c r="C138" t="s">
        <v>1303</v>
      </c>
      <c r="D138" t="s">
        <v>1304</v>
      </c>
      <c r="E138" t="s">
        <v>1305</v>
      </c>
      <c r="F138" t="s">
        <v>1306</v>
      </c>
      <c r="H138" t="s">
        <v>1307</v>
      </c>
    </row>
    <row r="139" spans="1:8" x14ac:dyDescent="0.2">
      <c r="A139" t="s">
        <v>346</v>
      </c>
      <c r="B139">
        <v>18</v>
      </c>
      <c r="C139" t="s">
        <v>1091</v>
      </c>
      <c r="D139" t="s">
        <v>418</v>
      </c>
      <c r="E139" t="s">
        <v>1308</v>
      </c>
      <c r="F139" t="s">
        <v>23</v>
      </c>
      <c r="H139" t="s">
        <v>1309</v>
      </c>
    </row>
    <row r="140" spans="1:8" x14ac:dyDescent="0.2">
      <c r="A140" t="s">
        <v>346</v>
      </c>
      <c r="B140">
        <v>19</v>
      </c>
      <c r="C140" t="s">
        <v>1310</v>
      </c>
      <c r="D140" t="s">
        <v>1047</v>
      </c>
      <c r="E140" t="s">
        <v>1311</v>
      </c>
      <c r="F140" t="s">
        <v>14</v>
      </c>
      <c r="H140" t="s">
        <v>1312</v>
      </c>
    </row>
    <row r="141" spans="1:8" x14ac:dyDescent="0.2">
      <c r="A141" t="s">
        <v>346</v>
      </c>
      <c r="B141">
        <v>20</v>
      </c>
      <c r="C141" t="s">
        <v>1313</v>
      </c>
      <c r="D141" t="s">
        <v>1314</v>
      </c>
      <c r="E141" t="s">
        <v>425</v>
      </c>
      <c r="F141" t="s">
        <v>1190</v>
      </c>
      <c r="H141" t="s">
        <v>1315</v>
      </c>
    </row>
    <row r="142" spans="1:8" x14ac:dyDescent="0.2">
      <c r="A142" t="s">
        <v>346</v>
      </c>
      <c r="B142">
        <v>21</v>
      </c>
      <c r="C142" t="s">
        <v>1316</v>
      </c>
      <c r="D142" t="s">
        <v>908</v>
      </c>
      <c r="E142" t="s">
        <v>1317</v>
      </c>
      <c r="F142" t="s">
        <v>1318</v>
      </c>
      <c r="H142" t="s">
        <v>1319</v>
      </c>
    </row>
    <row r="143" spans="1:8" x14ac:dyDescent="0.2">
      <c r="A143" t="s">
        <v>346</v>
      </c>
      <c r="B143">
        <v>22</v>
      </c>
      <c r="C143" t="s">
        <v>1320</v>
      </c>
      <c r="D143" t="s">
        <v>1321</v>
      </c>
      <c r="E143" t="s">
        <v>1008</v>
      </c>
      <c r="F143" t="s">
        <v>1322</v>
      </c>
      <c r="H143" t="s">
        <v>1323</v>
      </c>
    </row>
    <row r="144" spans="1:8" x14ac:dyDescent="0.2">
      <c r="A144" t="s">
        <v>346</v>
      </c>
      <c r="B144">
        <v>23</v>
      </c>
      <c r="C144" t="s">
        <v>1197</v>
      </c>
      <c r="D144" t="s">
        <v>1324</v>
      </c>
      <c r="E144" t="s">
        <v>438</v>
      </c>
      <c r="F144" t="s">
        <v>1325</v>
      </c>
      <c r="H144" t="s">
        <v>1326</v>
      </c>
    </row>
    <row r="145" spans="1:8" x14ac:dyDescent="0.2">
      <c r="A145" t="s">
        <v>346</v>
      </c>
      <c r="B145">
        <v>24</v>
      </c>
      <c r="C145" t="s">
        <v>1015</v>
      </c>
      <c r="D145" t="s">
        <v>1327</v>
      </c>
      <c r="E145" t="s">
        <v>1328</v>
      </c>
      <c r="F145" t="s">
        <v>1329</v>
      </c>
      <c r="H145" t="s">
        <v>1330</v>
      </c>
    </row>
    <row r="146" spans="1:8" x14ac:dyDescent="0.2">
      <c r="A146" t="s">
        <v>346</v>
      </c>
      <c r="B146">
        <v>25</v>
      </c>
      <c r="C146" t="s">
        <v>197</v>
      </c>
      <c r="D146" t="s">
        <v>335</v>
      </c>
      <c r="E146" t="s">
        <v>1331</v>
      </c>
      <c r="F146" t="s">
        <v>469</v>
      </c>
      <c r="H146" t="s">
        <v>1332</v>
      </c>
    </row>
    <row r="147" spans="1:8" x14ac:dyDescent="0.2">
      <c r="A147" t="s">
        <v>346</v>
      </c>
      <c r="B147">
        <v>26</v>
      </c>
      <c r="C147" t="s">
        <v>1333</v>
      </c>
      <c r="D147" t="s">
        <v>1334</v>
      </c>
      <c r="E147" t="s">
        <v>1335</v>
      </c>
      <c r="F147" t="s">
        <v>14</v>
      </c>
      <c r="H147" t="s">
        <v>1336</v>
      </c>
    </row>
    <row r="148" spans="1:8" x14ac:dyDescent="0.2">
      <c r="A148" t="s">
        <v>346</v>
      </c>
      <c r="B148">
        <v>27</v>
      </c>
      <c r="C148" t="s">
        <v>1337</v>
      </c>
      <c r="D148" t="s">
        <v>30</v>
      </c>
      <c r="E148" t="s">
        <v>1338</v>
      </c>
      <c r="F148" t="s">
        <v>201</v>
      </c>
      <c r="H148" t="s">
        <v>1339</v>
      </c>
    </row>
    <row r="149" spans="1:8" x14ac:dyDescent="0.2">
      <c r="A149" t="s">
        <v>346</v>
      </c>
      <c r="B149">
        <v>28</v>
      </c>
      <c r="C149" t="s">
        <v>195</v>
      </c>
      <c r="D149" t="s">
        <v>1340</v>
      </c>
      <c r="E149" t="s">
        <v>1341</v>
      </c>
      <c r="F149" t="s">
        <v>1342</v>
      </c>
      <c r="H149" t="s">
        <v>1343</v>
      </c>
    </row>
    <row r="150" spans="1:8" x14ac:dyDescent="0.2">
      <c r="A150" t="s">
        <v>346</v>
      </c>
      <c r="B150">
        <v>29</v>
      </c>
      <c r="C150" t="s">
        <v>357</v>
      </c>
      <c r="D150" t="s">
        <v>116</v>
      </c>
      <c r="E150" t="s">
        <v>1212</v>
      </c>
      <c r="F150" t="s">
        <v>329</v>
      </c>
      <c r="H150" t="s">
        <v>1344</v>
      </c>
    </row>
    <row r="151" spans="1:8" x14ac:dyDescent="0.2">
      <c r="A151" t="s">
        <v>346</v>
      </c>
      <c r="B151">
        <v>30</v>
      </c>
      <c r="C151" t="s">
        <v>879</v>
      </c>
      <c r="D151" t="s">
        <v>330</v>
      </c>
      <c r="E151" t="s">
        <v>1345</v>
      </c>
      <c r="F151" t="s">
        <v>1346</v>
      </c>
      <c r="H151" t="s">
        <v>1347</v>
      </c>
    </row>
    <row r="152" spans="1:8" x14ac:dyDescent="0.2">
      <c r="A152" t="s">
        <v>346</v>
      </c>
      <c r="B152">
        <v>31</v>
      </c>
      <c r="C152" t="s">
        <v>1348</v>
      </c>
      <c r="D152" t="s">
        <v>252</v>
      </c>
      <c r="E152" t="s">
        <v>1349</v>
      </c>
      <c r="F152" t="s">
        <v>121</v>
      </c>
      <c r="H152" t="s">
        <v>1350</v>
      </c>
    </row>
    <row r="153" spans="1:8" x14ac:dyDescent="0.2">
      <c r="A153" t="s">
        <v>389</v>
      </c>
      <c r="B153">
        <v>1</v>
      </c>
      <c r="C153" t="s">
        <v>1351</v>
      </c>
      <c r="D153" t="s">
        <v>20</v>
      </c>
      <c r="E153" t="s">
        <v>1086</v>
      </c>
      <c r="F153" t="s">
        <v>238</v>
      </c>
      <c r="H153" t="s">
        <v>1352</v>
      </c>
    </row>
    <row r="154" spans="1:8" x14ac:dyDescent="0.2">
      <c r="A154" t="s">
        <v>389</v>
      </c>
      <c r="B154">
        <v>2</v>
      </c>
      <c r="C154" t="s">
        <v>1353</v>
      </c>
      <c r="D154" t="s">
        <v>1354</v>
      </c>
      <c r="E154" t="s">
        <v>1355</v>
      </c>
      <c r="F154" t="s">
        <v>1356</v>
      </c>
      <c r="H154" t="s">
        <v>1357</v>
      </c>
    </row>
    <row r="155" spans="1:8" x14ac:dyDescent="0.2">
      <c r="A155" t="s">
        <v>389</v>
      </c>
      <c r="B155">
        <v>3</v>
      </c>
      <c r="C155" t="s">
        <v>324</v>
      </c>
      <c r="D155" t="s">
        <v>895</v>
      </c>
      <c r="E155" t="s">
        <v>1358</v>
      </c>
      <c r="F155" t="s">
        <v>1359</v>
      </c>
      <c r="H155" t="s">
        <v>1360</v>
      </c>
    </row>
    <row r="156" spans="1:8" x14ac:dyDescent="0.2">
      <c r="A156" t="s">
        <v>389</v>
      </c>
      <c r="B156">
        <v>4</v>
      </c>
      <c r="C156" t="s">
        <v>260</v>
      </c>
      <c r="D156" t="s">
        <v>439</v>
      </c>
      <c r="E156" t="s">
        <v>270</v>
      </c>
      <c r="F156" t="s">
        <v>14</v>
      </c>
      <c r="H156" t="s">
        <v>1361</v>
      </c>
    </row>
    <row r="157" spans="1:8" x14ac:dyDescent="0.2">
      <c r="A157" t="s">
        <v>389</v>
      </c>
      <c r="B157">
        <v>5</v>
      </c>
      <c r="C157" t="s">
        <v>1362</v>
      </c>
      <c r="D157" t="s">
        <v>271</v>
      </c>
      <c r="E157" t="s">
        <v>1363</v>
      </c>
      <c r="F157" t="s">
        <v>208</v>
      </c>
      <c r="H157" t="s">
        <v>1364</v>
      </c>
    </row>
    <row r="158" spans="1:8" x14ac:dyDescent="0.2">
      <c r="A158" t="s">
        <v>389</v>
      </c>
      <c r="B158">
        <v>6</v>
      </c>
      <c r="C158" t="s">
        <v>371</v>
      </c>
      <c r="D158" t="s">
        <v>1365</v>
      </c>
      <c r="E158" t="s">
        <v>437</v>
      </c>
      <c r="F158" t="s">
        <v>1366</v>
      </c>
      <c r="H158" t="s">
        <v>1367</v>
      </c>
    </row>
    <row r="159" spans="1:8" x14ac:dyDescent="0.2">
      <c r="A159" t="s">
        <v>389</v>
      </c>
      <c r="B159">
        <v>7</v>
      </c>
      <c r="C159" t="s">
        <v>1368</v>
      </c>
      <c r="D159" t="s">
        <v>47</v>
      </c>
      <c r="E159" t="s">
        <v>1369</v>
      </c>
      <c r="F159" t="s">
        <v>449</v>
      </c>
      <c r="H159" t="s">
        <v>1370</v>
      </c>
    </row>
    <row r="160" spans="1:8" x14ac:dyDescent="0.2">
      <c r="A160" t="s">
        <v>389</v>
      </c>
      <c r="B160">
        <v>8</v>
      </c>
      <c r="C160" t="s">
        <v>189</v>
      </c>
      <c r="D160" t="s">
        <v>222</v>
      </c>
      <c r="E160" t="s">
        <v>314</v>
      </c>
      <c r="F160" t="s">
        <v>1371</v>
      </c>
      <c r="H160" t="s">
        <v>1372</v>
      </c>
    </row>
    <row r="161" spans="1:8" x14ac:dyDescent="0.2">
      <c r="A161" t="s">
        <v>389</v>
      </c>
      <c r="B161">
        <v>9</v>
      </c>
      <c r="C161" t="s">
        <v>1373</v>
      </c>
      <c r="D161" t="s">
        <v>326</v>
      </c>
      <c r="E161" t="s">
        <v>1374</v>
      </c>
      <c r="F161" t="s">
        <v>477</v>
      </c>
      <c r="H161" t="s">
        <v>1375</v>
      </c>
    </row>
    <row r="162" spans="1:8" x14ac:dyDescent="0.2">
      <c r="A162" t="s">
        <v>389</v>
      </c>
      <c r="B162">
        <v>10</v>
      </c>
      <c r="C162" t="s">
        <v>95</v>
      </c>
      <c r="D162" t="s">
        <v>1376</v>
      </c>
      <c r="E162" t="s">
        <v>165</v>
      </c>
      <c r="F162" t="s">
        <v>14</v>
      </c>
      <c r="H162" t="s">
        <v>1377</v>
      </c>
    </row>
    <row r="163" spans="1:8" x14ac:dyDescent="0.2">
      <c r="A163" t="s">
        <v>389</v>
      </c>
      <c r="B163">
        <v>11</v>
      </c>
      <c r="C163" t="s">
        <v>1378</v>
      </c>
      <c r="D163" t="s">
        <v>166</v>
      </c>
      <c r="E163" t="s">
        <v>1379</v>
      </c>
      <c r="F163" t="s">
        <v>1380</v>
      </c>
      <c r="H163" t="s">
        <v>1381</v>
      </c>
    </row>
    <row r="164" spans="1:8" x14ac:dyDescent="0.2">
      <c r="A164" t="s">
        <v>389</v>
      </c>
      <c r="B164">
        <v>12</v>
      </c>
      <c r="C164" t="s">
        <v>1382</v>
      </c>
      <c r="D164" t="s">
        <v>233</v>
      </c>
      <c r="E164" t="s">
        <v>1074</v>
      </c>
      <c r="F164" t="s">
        <v>1383</v>
      </c>
      <c r="H164" t="s">
        <v>1384</v>
      </c>
    </row>
    <row r="165" spans="1:8" x14ac:dyDescent="0.2">
      <c r="A165" t="s">
        <v>389</v>
      </c>
      <c r="B165">
        <v>13</v>
      </c>
      <c r="C165" t="s">
        <v>72</v>
      </c>
      <c r="D165" t="s">
        <v>1385</v>
      </c>
      <c r="E165" t="s">
        <v>300</v>
      </c>
      <c r="F165" t="s">
        <v>202</v>
      </c>
      <c r="H165" t="s">
        <v>1386</v>
      </c>
    </row>
    <row r="166" spans="1:8" x14ac:dyDescent="0.2">
      <c r="A166" t="s">
        <v>389</v>
      </c>
      <c r="B166">
        <v>14</v>
      </c>
      <c r="C166" t="s">
        <v>381</v>
      </c>
      <c r="D166" t="s">
        <v>1387</v>
      </c>
      <c r="E166" t="s">
        <v>1388</v>
      </c>
      <c r="F166" t="s">
        <v>1389</v>
      </c>
      <c r="H166" t="s">
        <v>1390</v>
      </c>
    </row>
    <row r="167" spans="1:8" x14ac:dyDescent="0.2">
      <c r="A167" t="s">
        <v>389</v>
      </c>
      <c r="B167">
        <v>15</v>
      </c>
      <c r="C167" t="s">
        <v>1391</v>
      </c>
      <c r="D167" t="s">
        <v>1392</v>
      </c>
      <c r="E167" t="s">
        <v>205</v>
      </c>
      <c r="F167" t="s">
        <v>1393</v>
      </c>
      <c r="H167" t="s">
        <v>1394</v>
      </c>
    </row>
    <row r="168" spans="1:8" x14ac:dyDescent="0.2">
      <c r="A168" t="s">
        <v>389</v>
      </c>
      <c r="B168">
        <v>16</v>
      </c>
      <c r="C168" t="s">
        <v>891</v>
      </c>
      <c r="D168" t="s">
        <v>407</v>
      </c>
      <c r="E168" t="s">
        <v>1395</v>
      </c>
      <c r="F168" t="s">
        <v>1396</v>
      </c>
      <c r="H168" t="s">
        <v>1397</v>
      </c>
    </row>
    <row r="169" spans="1:8" x14ac:dyDescent="0.2">
      <c r="A169" t="s">
        <v>389</v>
      </c>
      <c r="B169">
        <v>17</v>
      </c>
      <c r="C169" t="s">
        <v>1398</v>
      </c>
      <c r="D169" t="s">
        <v>1399</v>
      </c>
      <c r="E169" t="s">
        <v>1400</v>
      </c>
      <c r="F169" t="s">
        <v>1401</v>
      </c>
      <c r="H169" t="s">
        <v>1402</v>
      </c>
    </row>
    <row r="170" spans="1:8" x14ac:dyDescent="0.2">
      <c r="A170" t="s">
        <v>389</v>
      </c>
      <c r="B170">
        <v>18</v>
      </c>
      <c r="C170" t="s">
        <v>1403</v>
      </c>
      <c r="D170" t="s">
        <v>1230</v>
      </c>
      <c r="E170" t="s">
        <v>1404</v>
      </c>
      <c r="F170" t="s">
        <v>14</v>
      </c>
      <c r="H170" t="s">
        <v>1405</v>
      </c>
    </row>
    <row r="171" spans="1:8" x14ac:dyDescent="0.2">
      <c r="A171" t="s">
        <v>389</v>
      </c>
      <c r="B171">
        <v>19</v>
      </c>
      <c r="C171" t="s">
        <v>379</v>
      </c>
      <c r="D171" t="s">
        <v>1406</v>
      </c>
      <c r="E171" t="s">
        <v>1407</v>
      </c>
      <c r="F171" t="s">
        <v>1408</v>
      </c>
      <c r="H171" t="s">
        <v>1409</v>
      </c>
    </row>
    <row r="172" spans="1:8" x14ac:dyDescent="0.2">
      <c r="A172" t="s">
        <v>389</v>
      </c>
      <c r="B172">
        <v>20</v>
      </c>
      <c r="C172" t="s">
        <v>1410</v>
      </c>
      <c r="D172" t="s">
        <v>1236</v>
      </c>
      <c r="E172" t="s">
        <v>1411</v>
      </c>
      <c r="F172" t="s">
        <v>263</v>
      </c>
      <c r="H172" t="s">
        <v>1412</v>
      </c>
    </row>
    <row r="173" spans="1:8" x14ac:dyDescent="0.2">
      <c r="A173" t="s">
        <v>389</v>
      </c>
      <c r="B173">
        <v>21</v>
      </c>
      <c r="C173" t="s">
        <v>362</v>
      </c>
      <c r="D173" t="s">
        <v>285</v>
      </c>
      <c r="E173" t="s">
        <v>1369</v>
      </c>
      <c r="F173" t="s">
        <v>451</v>
      </c>
      <c r="H173" t="s">
        <v>1413</v>
      </c>
    </row>
    <row r="174" spans="1:8" x14ac:dyDescent="0.2">
      <c r="A174" t="s">
        <v>389</v>
      </c>
      <c r="B174">
        <v>22</v>
      </c>
      <c r="C174" t="s">
        <v>366</v>
      </c>
      <c r="D174" t="s">
        <v>142</v>
      </c>
      <c r="E174" t="s">
        <v>1414</v>
      </c>
      <c r="F174" t="s">
        <v>478</v>
      </c>
      <c r="H174" t="s">
        <v>1415</v>
      </c>
    </row>
    <row r="175" spans="1:8" x14ac:dyDescent="0.2">
      <c r="A175" t="s">
        <v>389</v>
      </c>
      <c r="B175">
        <v>23</v>
      </c>
      <c r="C175" t="s">
        <v>141</v>
      </c>
      <c r="D175" t="s">
        <v>1416</v>
      </c>
      <c r="E175" t="s">
        <v>1417</v>
      </c>
      <c r="F175" t="s">
        <v>1418</v>
      </c>
      <c r="H175" t="s">
        <v>1419</v>
      </c>
    </row>
    <row r="176" spans="1:8" x14ac:dyDescent="0.2">
      <c r="A176" t="s">
        <v>389</v>
      </c>
      <c r="B176">
        <v>24</v>
      </c>
      <c r="C176" t="s">
        <v>1420</v>
      </c>
      <c r="D176" t="s">
        <v>1421</v>
      </c>
      <c r="E176" t="s">
        <v>29</v>
      </c>
      <c r="F176" t="s">
        <v>1422</v>
      </c>
      <c r="H176" t="s">
        <v>1423</v>
      </c>
    </row>
    <row r="177" spans="1:8" x14ac:dyDescent="0.2">
      <c r="A177" t="s">
        <v>389</v>
      </c>
      <c r="B177">
        <v>25</v>
      </c>
      <c r="C177" t="s">
        <v>1293</v>
      </c>
      <c r="D177" t="s">
        <v>52</v>
      </c>
      <c r="E177" t="s">
        <v>1424</v>
      </c>
      <c r="F177" t="s">
        <v>14</v>
      </c>
      <c r="H177" t="s">
        <v>1425</v>
      </c>
    </row>
    <row r="178" spans="1:8" x14ac:dyDescent="0.2">
      <c r="A178" t="s">
        <v>389</v>
      </c>
      <c r="B178">
        <v>26</v>
      </c>
      <c r="C178" t="s">
        <v>1426</v>
      </c>
      <c r="D178" t="s">
        <v>275</v>
      </c>
      <c r="E178" t="s">
        <v>1427</v>
      </c>
      <c r="F178" t="s">
        <v>1070</v>
      </c>
      <c r="H178" t="s">
        <v>1428</v>
      </c>
    </row>
    <row r="179" spans="1:8" x14ac:dyDescent="0.2">
      <c r="A179" t="s">
        <v>389</v>
      </c>
      <c r="B179">
        <v>27</v>
      </c>
      <c r="C179" t="s">
        <v>1382</v>
      </c>
      <c r="D179" t="s">
        <v>1429</v>
      </c>
      <c r="E179" t="s">
        <v>34</v>
      </c>
      <c r="F179" t="s">
        <v>132</v>
      </c>
      <c r="H179" t="s">
        <v>1430</v>
      </c>
    </row>
    <row r="180" spans="1:8" x14ac:dyDescent="0.2">
      <c r="A180" t="s">
        <v>389</v>
      </c>
      <c r="B180">
        <v>28</v>
      </c>
      <c r="C180" t="s">
        <v>1431</v>
      </c>
      <c r="D180" t="s">
        <v>33</v>
      </c>
      <c r="E180" t="s">
        <v>65</v>
      </c>
      <c r="F180" t="s">
        <v>1432</v>
      </c>
      <c r="H180" t="s">
        <v>1433</v>
      </c>
    </row>
    <row r="181" spans="1:8" x14ac:dyDescent="0.2">
      <c r="A181" t="s">
        <v>389</v>
      </c>
      <c r="B181">
        <v>29</v>
      </c>
      <c r="C181" t="s">
        <v>1434</v>
      </c>
      <c r="D181" t="s">
        <v>188</v>
      </c>
      <c r="E181" t="s">
        <v>216</v>
      </c>
      <c r="F181" t="s">
        <v>1435</v>
      </c>
      <c r="H181" t="s">
        <v>1436</v>
      </c>
    </row>
    <row r="182" spans="1:8" x14ac:dyDescent="0.2">
      <c r="A182" t="s">
        <v>389</v>
      </c>
      <c r="B182">
        <v>30</v>
      </c>
      <c r="C182" t="s">
        <v>1437</v>
      </c>
      <c r="D182" t="s">
        <v>302</v>
      </c>
      <c r="E182" t="s">
        <v>1037</v>
      </c>
      <c r="F182" t="s">
        <v>1438</v>
      </c>
      <c r="H182" t="s">
        <v>1439</v>
      </c>
    </row>
    <row r="183" spans="1:8" x14ac:dyDescent="0.2">
      <c r="A183" t="s">
        <v>390</v>
      </c>
      <c r="B183">
        <v>1</v>
      </c>
      <c r="C183" t="s">
        <v>1440</v>
      </c>
      <c r="D183" t="s">
        <v>1441</v>
      </c>
      <c r="E183" t="s">
        <v>1442</v>
      </c>
      <c r="F183" t="s">
        <v>1443</v>
      </c>
      <c r="H183" t="s">
        <v>1444</v>
      </c>
    </row>
    <row r="184" spans="1:8" x14ac:dyDescent="0.2">
      <c r="A184" t="s">
        <v>390</v>
      </c>
      <c r="B184">
        <v>2</v>
      </c>
      <c r="C184" t="s">
        <v>992</v>
      </c>
      <c r="D184" t="s">
        <v>434</v>
      </c>
      <c r="E184" t="s">
        <v>87</v>
      </c>
      <c r="F184" t="s">
        <v>1445</v>
      </c>
      <c r="H184" t="s">
        <v>1446</v>
      </c>
    </row>
    <row r="185" spans="1:8" x14ac:dyDescent="0.2">
      <c r="A185" t="s">
        <v>390</v>
      </c>
      <c r="B185">
        <v>3</v>
      </c>
      <c r="C185" t="s">
        <v>1447</v>
      </c>
      <c r="D185" t="s">
        <v>1448</v>
      </c>
      <c r="E185" t="s">
        <v>996</v>
      </c>
      <c r="F185" t="s">
        <v>1134</v>
      </c>
      <c r="H185" t="s">
        <v>1449</v>
      </c>
    </row>
    <row r="186" spans="1:8" x14ac:dyDescent="0.2">
      <c r="A186" t="s">
        <v>390</v>
      </c>
      <c r="B186">
        <v>4</v>
      </c>
      <c r="C186" t="s">
        <v>340</v>
      </c>
      <c r="D186" t="s">
        <v>1450</v>
      </c>
      <c r="E186" t="s">
        <v>1451</v>
      </c>
      <c r="F186" t="s">
        <v>14</v>
      </c>
      <c r="H186" t="s">
        <v>1452</v>
      </c>
    </row>
    <row r="187" spans="1:8" x14ac:dyDescent="0.2">
      <c r="A187" t="s">
        <v>390</v>
      </c>
      <c r="B187">
        <v>5</v>
      </c>
      <c r="C187" t="s">
        <v>1140</v>
      </c>
      <c r="D187" t="s">
        <v>1453</v>
      </c>
      <c r="E187" t="s">
        <v>414</v>
      </c>
      <c r="F187" t="s">
        <v>175</v>
      </c>
      <c r="H187" t="s">
        <v>1454</v>
      </c>
    </row>
    <row r="188" spans="1:8" x14ac:dyDescent="0.2">
      <c r="A188" t="s">
        <v>390</v>
      </c>
      <c r="B188">
        <v>6</v>
      </c>
      <c r="C188" t="s">
        <v>1145</v>
      </c>
      <c r="D188" t="s">
        <v>26</v>
      </c>
      <c r="E188" t="s">
        <v>1455</v>
      </c>
      <c r="F188" t="s">
        <v>454</v>
      </c>
      <c r="H188" t="s">
        <v>1456</v>
      </c>
    </row>
    <row r="189" spans="1:8" x14ac:dyDescent="0.2">
      <c r="A189" t="s">
        <v>390</v>
      </c>
      <c r="B189">
        <v>7</v>
      </c>
      <c r="C189" t="s">
        <v>1457</v>
      </c>
      <c r="D189" t="s">
        <v>28</v>
      </c>
      <c r="E189" t="s">
        <v>426</v>
      </c>
      <c r="F189" t="s">
        <v>1458</v>
      </c>
      <c r="H189" t="s">
        <v>1459</v>
      </c>
    </row>
    <row r="190" spans="1:8" x14ac:dyDescent="0.2">
      <c r="A190" t="s">
        <v>390</v>
      </c>
      <c r="B190">
        <v>8</v>
      </c>
      <c r="C190" t="s">
        <v>1460</v>
      </c>
      <c r="D190" t="s">
        <v>294</v>
      </c>
      <c r="E190" t="s">
        <v>316</v>
      </c>
      <c r="F190" t="s">
        <v>468</v>
      </c>
      <c r="H190" t="s">
        <v>1461</v>
      </c>
    </row>
    <row r="191" spans="1:8" x14ac:dyDescent="0.2">
      <c r="A191" t="s">
        <v>390</v>
      </c>
      <c r="B191">
        <v>9</v>
      </c>
      <c r="C191" t="s">
        <v>1462</v>
      </c>
      <c r="D191" t="s">
        <v>1153</v>
      </c>
      <c r="E191" t="s">
        <v>1463</v>
      </c>
      <c r="F191" t="s">
        <v>462</v>
      </c>
      <c r="H191" t="s">
        <v>1464</v>
      </c>
    </row>
    <row r="192" spans="1:8" x14ac:dyDescent="0.2">
      <c r="A192" t="s">
        <v>390</v>
      </c>
      <c r="B192">
        <v>10</v>
      </c>
      <c r="C192" t="s">
        <v>297</v>
      </c>
      <c r="D192" t="s">
        <v>80</v>
      </c>
      <c r="E192" t="s">
        <v>266</v>
      </c>
      <c r="F192" t="s">
        <v>14</v>
      </c>
      <c r="H192" t="s">
        <v>1465</v>
      </c>
    </row>
    <row r="193" spans="1:8" x14ac:dyDescent="0.2">
      <c r="A193" t="s">
        <v>390</v>
      </c>
      <c r="B193">
        <v>11</v>
      </c>
      <c r="C193" t="s">
        <v>363</v>
      </c>
      <c r="D193" t="s">
        <v>1466</v>
      </c>
      <c r="E193" t="s">
        <v>1467</v>
      </c>
      <c r="F193" t="s">
        <v>1468</v>
      </c>
      <c r="H193" t="s">
        <v>1469</v>
      </c>
    </row>
    <row r="194" spans="1:8" x14ac:dyDescent="0.2">
      <c r="A194" t="s">
        <v>390</v>
      </c>
      <c r="B194">
        <v>12</v>
      </c>
      <c r="C194" t="s">
        <v>1470</v>
      </c>
      <c r="D194" t="s">
        <v>1471</v>
      </c>
      <c r="E194" t="s">
        <v>1472</v>
      </c>
      <c r="F194" t="s">
        <v>1473</v>
      </c>
      <c r="H194" t="s">
        <v>1474</v>
      </c>
    </row>
    <row r="195" spans="1:8" x14ac:dyDescent="0.2">
      <c r="A195" t="s">
        <v>390</v>
      </c>
      <c r="B195">
        <v>13</v>
      </c>
      <c r="C195" t="s">
        <v>273</v>
      </c>
      <c r="D195" t="s">
        <v>1475</v>
      </c>
      <c r="E195" t="s">
        <v>1216</v>
      </c>
      <c r="F195" t="s">
        <v>1476</v>
      </c>
      <c r="H195" t="s">
        <v>1477</v>
      </c>
    </row>
    <row r="196" spans="1:8" x14ac:dyDescent="0.2">
      <c r="A196" t="s">
        <v>390</v>
      </c>
      <c r="B196">
        <v>14</v>
      </c>
      <c r="C196" t="s">
        <v>280</v>
      </c>
      <c r="D196" t="s">
        <v>183</v>
      </c>
      <c r="E196" t="s">
        <v>1478</v>
      </c>
      <c r="F196" t="s">
        <v>304</v>
      </c>
      <c r="H196" t="s">
        <v>1479</v>
      </c>
    </row>
    <row r="197" spans="1:8" x14ac:dyDescent="0.2">
      <c r="A197" t="s">
        <v>390</v>
      </c>
      <c r="B197">
        <v>15</v>
      </c>
      <c r="C197" t="s">
        <v>1088</v>
      </c>
      <c r="D197" t="s">
        <v>1480</v>
      </c>
      <c r="E197" t="s">
        <v>311</v>
      </c>
      <c r="F197" t="s">
        <v>106</v>
      </c>
      <c r="H197" t="s">
        <v>1481</v>
      </c>
    </row>
    <row r="198" spans="1:8" x14ac:dyDescent="0.2">
      <c r="A198" t="s">
        <v>390</v>
      </c>
      <c r="B198">
        <v>16</v>
      </c>
      <c r="C198" t="s">
        <v>172</v>
      </c>
      <c r="D198" t="s">
        <v>412</v>
      </c>
      <c r="E198" t="s">
        <v>1482</v>
      </c>
      <c r="F198" t="s">
        <v>1483</v>
      </c>
      <c r="H198" t="s">
        <v>1484</v>
      </c>
    </row>
    <row r="199" spans="1:8" x14ac:dyDescent="0.2">
      <c r="A199" t="s">
        <v>390</v>
      </c>
      <c r="B199">
        <v>17</v>
      </c>
      <c r="C199" t="s">
        <v>255</v>
      </c>
      <c r="D199" t="s">
        <v>1485</v>
      </c>
      <c r="E199" t="s">
        <v>1311</v>
      </c>
      <c r="F199" t="s">
        <v>14</v>
      </c>
      <c r="H199" t="s">
        <v>1486</v>
      </c>
    </row>
    <row r="200" spans="1:8" x14ac:dyDescent="0.2">
      <c r="A200" t="s">
        <v>390</v>
      </c>
      <c r="B200">
        <v>18</v>
      </c>
      <c r="C200" t="s">
        <v>1487</v>
      </c>
      <c r="D200" t="s">
        <v>207</v>
      </c>
      <c r="E200" t="s">
        <v>1488</v>
      </c>
      <c r="F200" t="s">
        <v>1489</v>
      </c>
      <c r="H200" t="s">
        <v>1490</v>
      </c>
    </row>
    <row r="201" spans="1:8" x14ac:dyDescent="0.2">
      <c r="A201" t="s">
        <v>390</v>
      </c>
      <c r="B201">
        <v>19</v>
      </c>
      <c r="C201" t="s">
        <v>375</v>
      </c>
      <c r="D201" t="s">
        <v>90</v>
      </c>
      <c r="E201" t="s">
        <v>401</v>
      </c>
      <c r="F201" t="s">
        <v>283</v>
      </c>
      <c r="H201" t="s">
        <v>1491</v>
      </c>
    </row>
    <row r="202" spans="1:8" x14ac:dyDescent="0.2">
      <c r="A202" t="s">
        <v>390</v>
      </c>
      <c r="B202">
        <v>20</v>
      </c>
      <c r="C202" t="s">
        <v>359</v>
      </c>
      <c r="D202" t="s">
        <v>1492</v>
      </c>
      <c r="E202" t="s">
        <v>444</v>
      </c>
      <c r="F202" t="s">
        <v>450</v>
      </c>
      <c r="H202" t="s">
        <v>1493</v>
      </c>
    </row>
    <row r="203" spans="1:8" x14ac:dyDescent="0.2">
      <c r="A203" t="s">
        <v>390</v>
      </c>
      <c r="B203">
        <v>21</v>
      </c>
      <c r="C203" t="s">
        <v>235</v>
      </c>
      <c r="D203" t="s">
        <v>313</v>
      </c>
      <c r="E203" t="s">
        <v>1494</v>
      </c>
      <c r="F203" t="s">
        <v>1059</v>
      </c>
      <c r="H203" t="s">
        <v>1495</v>
      </c>
    </row>
    <row r="204" spans="1:8" x14ac:dyDescent="0.2">
      <c r="A204" t="s">
        <v>390</v>
      </c>
      <c r="B204">
        <v>22</v>
      </c>
      <c r="C204" t="s">
        <v>1061</v>
      </c>
      <c r="D204" t="s">
        <v>1496</v>
      </c>
      <c r="E204" t="s">
        <v>1497</v>
      </c>
      <c r="F204" t="s">
        <v>460</v>
      </c>
      <c r="H204" t="s">
        <v>1498</v>
      </c>
    </row>
    <row r="205" spans="1:8" x14ac:dyDescent="0.2">
      <c r="A205" t="s">
        <v>390</v>
      </c>
      <c r="B205">
        <v>23</v>
      </c>
      <c r="C205" t="s">
        <v>1499</v>
      </c>
      <c r="D205" t="s">
        <v>93</v>
      </c>
      <c r="E205" t="s">
        <v>316</v>
      </c>
      <c r="F205" t="s">
        <v>1500</v>
      </c>
      <c r="H205" t="s">
        <v>1501</v>
      </c>
    </row>
    <row r="206" spans="1:8" x14ac:dyDescent="0.2">
      <c r="A206" t="s">
        <v>390</v>
      </c>
      <c r="B206">
        <v>24</v>
      </c>
      <c r="C206" t="s">
        <v>1152</v>
      </c>
      <c r="D206" t="s">
        <v>335</v>
      </c>
      <c r="E206" t="s">
        <v>178</v>
      </c>
      <c r="F206" t="s">
        <v>1422</v>
      </c>
      <c r="H206" t="s">
        <v>1502</v>
      </c>
    </row>
    <row r="207" spans="1:8" x14ac:dyDescent="0.2">
      <c r="A207" t="s">
        <v>390</v>
      </c>
      <c r="B207">
        <v>25</v>
      </c>
      <c r="C207" t="s">
        <v>1022</v>
      </c>
      <c r="D207" t="s">
        <v>924</v>
      </c>
      <c r="E207" t="s">
        <v>131</v>
      </c>
      <c r="F207" t="s">
        <v>14</v>
      </c>
      <c r="H207" t="s">
        <v>1503</v>
      </c>
    </row>
    <row r="208" spans="1:8" x14ac:dyDescent="0.2">
      <c r="A208" t="s">
        <v>390</v>
      </c>
      <c r="B208">
        <v>26</v>
      </c>
      <c r="C208" t="s">
        <v>25</v>
      </c>
      <c r="D208" t="s">
        <v>1504</v>
      </c>
      <c r="E208" t="s">
        <v>1427</v>
      </c>
      <c r="F208" t="s">
        <v>146</v>
      </c>
      <c r="H208" t="s">
        <v>1505</v>
      </c>
    </row>
    <row r="209" spans="1:8" x14ac:dyDescent="0.2">
      <c r="A209" t="s">
        <v>390</v>
      </c>
      <c r="B209">
        <v>27</v>
      </c>
      <c r="C209" t="s">
        <v>1506</v>
      </c>
      <c r="D209" t="s">
        <v>1507</v>
      </c>
      <c r="E209" t="s">
        <v>1508</v>
      </c>
      <c r="F209" t="s">
        <v>83</v>
      </c>
      <c r="H209" t="s">
        <v>1509</v>
      </c>
    </row>
    <row r="210" spans="1:8" x14ac:dyDescent="0.2">
      <c r="A210" t="s">
        <v>390</v>
      </c>
      <c r="B210">
        <v>28</v>
      </c>
      <c r="C210" t="s">
        <v>1510</v>
      </c>
      <c r="D210" t="s">
        <v>101</v>
      </c>
      <c r="E210" t="s">
        <v>151</v>
      </c>
      <c r="F210" t="s">
        <v>1511</v>
      </c>
      <c r="H210" t="s">
        <v>1512</v>
      </c>
    </row>
    <row r="211" spans="1:8" x14ac:dyDescent="0.2">
      <c r="A211" t="s">
        <v>390</v>
      </c>
      <c r="B211">
        <v>29</v>
      </c>
      <c r="C211" t="s">
        <v>1122</v>
      </c>
      <c r="D211" t="s">
        <v>203</v>
      </c>
      <c r="E211" t="s">
        <v>68</v>
      </c>
      <c r="F211" t="s">
        <v>1389</v>
      </c>
      <c r="H211" t="s">
        <v>1513</v>
      </c>
    </row>
    <row r="212" spans="1:8" x14ac:dyDescent="0.2">
      <c r="A212" t="s">
        <v>390</v>
      </c>
      <c r="B212">
        <v>30</v>
      </c>
      <c r="C212" t="s">
        <v>1514</v>
      </c>
      <c r="D212" t="s">
        <v>433</v>
      </c>
      <c r="E212" t="s">
        <v>1515</v>
      </c>
      <c r="F212" t="s">
        <v>1516</v>
      </c>
      <c r="H212" t="s">
        <v>1517</v>
      </c>
    </row>
    <row r="213" spans="1:8" x14ac:dyDescent="0.2">
      <c r="A213" t="s">
        <v>390</v>
      </c>
      <c r="B213">
        <v>31</v>
      </c>
      <c r="C213" t="s">
        <v>1518</v>
      </c>
      <c r="D213" t="s">
        <v>403</v>
      </c>
      <c r="E213" t="s">
        <v>1519</v>
      </c>
      <c r="F213" t="s">
        <v>893</v>
      </c>
      <c r="H213" t="s">
        <v>1520</v>
      </c>
    </row>
    <row r="214" spans="1:8" x14ac:dyDescent="0.2">
      <c r="A214" t="s">
        <v>391</v>
      </c>
      <c r="B214">
        <v>1</v>
      </c>
      <c r="C214" t="s">
        <v>44</v>
      </c>
      <c r="D214" t="s">
        <v>1521</v>
      </c>
      <c r="E214" t="s">
        <v>1226</v>
      </c>
      <c r="F214" t="s">
        <v>43</v>
      </c>
      <c r="H214" t="s">
        <v>1522</v>
      </c>
    </row>
    <row r="215" spans="1:8" x14ac:dyDescent="0.2">
      <c r="A215" t="s">
        <v>391</v>
      </c>
      <c r="B215">
        <v>2</v>
      </c>
      <c r="C215" t="s">
        <v>1229</v>
      </c>
      <c r="D215" t="s">
        <v>1523</v>
      </c>
      <c r="E215" t="s">
        <v>261</v>
      </c>
      <c r="F215" t="s">
        <v>14</v>
      </c>
      <c r="H215" t="s">
        <v>1524</v>
      </c>
    </row>
    <row r="216" spans="1:8" x14ac:dyDescent="0.2">
      <c r="A216" t="s">
        <v>391</v>
      </c>
      <c r="B216">
        <v>3</v>
      </c>
      <c r="C216" t="s">
        <v>100</v>
      </c>
      <c r="D216" t="s">
        <v>1525</v>
      </c>
      <c r="E216" t="s">
        <v>1526</v>
      </c>
      <c r="F216" t="s">
        <v>1408</v>
      </c>
      <c r="H216" t="s">
        <v>1527</v>
      </c>
    </row>
    <row r="217" spans="1:8" x14ac:dyDescent="0.2">
      <c r="A217" t="s">
        <v>391</v>
      </c>
      <c r="B217">
        <v>4</v>
      </c>
      <c r="C217" t="s">
        <v>299</v>
      </c>
      <c r="D217" t="s">
        <v>109</v>
      </c>
      <c r="E217" t="s">
        <v>421</v>
      </c>
      <c r="F217" t="s">
        <v>453</v>
      </c>
      <c r="H217" t="s">
        <v>1528</v>
      </c>
    </row>
    <row r="218" spans="1:8" x14ac:dyDescent="0.2">
      <c r="A218" t="s">
        <v>391</v>
      </c>
      <c r="B218">
        <v>5</v>
      </c>
      <c r="C218" t="s">
        <v>356</v>
      </c>
      <c r="D218" t="s">
        <v>92</v>
      </c>
      <c r="E218" t="s">
        <v>915</v>
      </c>
      <c r="F218" t="s">
        <v>1529</v>
      </c>
      <c r="H218" t="s">
        <v>1530</v>
      </c>
    </row>
    <row r="219" spans="1:8" x14ac:dyDescent="0.2">
      <c r="A219" t="s">
        <v>391</v>
      </c>
      <c r="B219">
        <v>6</v>
      </c>
      <c r="C219" t="s">
        <v>27</v>
      </c>
      <c r="D219" t="s">
        <v>111</v>
      </c>
      <c r="E219" t="s">
        <v>961</v>
      </c>
      <c r="F219" t="s">
        <v>1531</v>
      </c>
      <c r="H219" t="s">
        <v>1532</v>
      </c>
    </row>
    <row r="220" spans="1:8" x14ac:dyDescent="0.2">
      <c r="A220" t="s">
        <v>391</v>
      </c>
      <c r="B220">
        <v>7</v>
      </c>
      <c r="C220" t="s">
        <v>163</v>
      </c>
      <c r="D220" t="s">
        <v>317</v>
      </c>
      <c r="E220" t="s">
        <v>1533</v>
      </c>
      <c r="F220" t="s">
        <v>1205</v>
      </c>
      <c r="H220" t="s">
        <v>1534</v>
      </c>
    </row>
    <row r="221" spans="1:8" x14ac:dyDescent="0.2">
      <c r="A221" t="s">
        <v>391</v>
      </c>
      <c r="B221">
        <v>8</v>
      </c>
      <c r="C221" t="s">
        <v>1535</v>
      </c>
      <c r="D221" t="s">
        <v>1536</v>
      </c>
      <c r="E221" t="s">
        <v>98</v>
      </c>
      <c r="F221" t="s">
        <v>14</v>
      </c>
      <c r="H221" t="s">
        <v>1537</v>
      </c>
    </row>
    <row r="222" spans="1:8" x14ac:dyDescent="0.2">
      <c r="A222" t="s">
        <v>391</v>
      </c>
      <c r="B222">
        <v>9</v>
      </c>
      <c r="C222" t="s">
        <v>376</v>
      </c>
      <c r="D222" t="s">
        <v>1538</v>
      </c>
      <c r="E222" t="s">
        <v>288</v>
      </c>
      <c r="F222" t="s">
        <v>1539</v>
      </c>
      <c r="H222" t="s">
        <v>1540</v>
      </c>
    </row>
    <row r="223" spans="1:8" x14ac:dyDescent="0.2">
      <c r="A223" t="s">
        <v>391</v>
      </c>
      <c r="B223">
        <v>10</v>
      </c>
      <c r="C223" t="s">
        <v>364</v>
      </c>
      <c r="D223" t="s">
        <v>1541</v>
      </c>
      <c r="E223" t="s">
        <v>1542</v>
      </c>
      <c r="F223" t="s">
        <v>1543</v>
      </c>
      <c r="H223" t="s">
        <v>1544</v>
      </c>
    </row>
    <row r="224" spans="1:8" x14ac:dyDescent="0.2">
      <c r="A224" t="s">
        <v>391</v>
      </c>
      <c r="B224">
        <v>11</v>
      </c>
      <c r="C224" t="s">
        <v>1545</v>
      </c>
      <c r="D224" t="s">
        <v>1546</v>
      </c>
      <c r="E224" t="s">
        <v>979</v>
      </c>
      <c r="F224" t="s">
        <v>1547</v>
      </c>
      <c r="H224" t="s">
        <v>1548</v>
      </c>
    </row>
    <row r="225" spans="1:8" x14ac:dyDescent="0.2">
      <c r="A225" t="s">
        <v>391</v>
      </c>
      <c r="B225">
        <v>12</v>
      </c>
      <c r="C225" t="s">
        <v>1348</v>
      </c>
      <c r="D225" t="s">
        <v>1549</v>
      </c>
      <c r="E225" t="s">
        <v>21</v>
      </c>
      <c r="F225" t="s">
        <v>1550</v>
      </c>
      <c r="H225" t="s">
        <v>1551</v>
      </c>
    </row>
    <row r="226" spans="1:8" x14ac:dyDescent="0.2">
      <c r="A226" t="s">
        <v>391</v>
      </c>
      <c r="B226">
        <v>13</v>
      </c>
      <c r="C226" t="s">
        <v>22</v>
      </c>
      <c r="D226" t="s">
        <v>435</v>
      </c>
      <c r="E226" t="s">
        <v>1552</v>
      </c>
      <c r="F226" t="s">
        <v>1553</v>
      </c>
      <c r="H226" t="s">
        <v>1554</v>
      </c>
    </row>
    <row r="227" spans="1:8" x14ac:dyDescent="0.2">
      <c r="A227" t="s">
        <v>391</v>
      </c>
      <c r="B227">
        <v>14</v>
      </c>
      <c r="C227" t="s">
        <v>1128</v>
      </c>
      <c r="D227" t="s">
        <v>1555</v>
      </c>
      <c r="E227" t="s">
        <v>323</v>
      </c>
      <c r="F227" t="s">
        <v>1556</v>
      </c>
      <c r="H227" t="s">
        <v>1557</v>
      </c>
    </row>
    <row r="228" spans="1:8" x14ac:dyDescent="0.2">
      <c r="A228" t="s">
        <v>391</v>
      </c>
      <c r="B228">
        <v>15</v>
      </c>
      <c r="C228" t="s">
        <v>1558</v>
      </c>
      <c r="D228" t="s">
        <v>1521</v>
      </c>
      <c r="E228" t="s">
        <v>1226</v>
      </c>
      <c r="F228" t="s">
        <v>1559</v>
      </c>
      <c r="H228" t="s">
        <v>1560</v>
      </c>
    </row>
    <row r="229" spans="1:8" x14ac:dyDescent="0.2">
      <c r="A229" t="s">
        <v>391</v>
      </c>
      <c r="B229">
        <v>16</v>
      </c>
      <c r="C229" t="s">
        <v>1561</v>
      </c>
      <c r="D229" t="s">
        <v>1562</v>
      </c>
      <c r="E229" t="s">
        <v>194</v>
      </c>
      <c r="F229" t="s">
        <v>14</v>
      </c>
      <c r="H229" t="s">
        <v>1563</v>
      </c>
    </row>
    <row r="230" spans="1:8" x14ac:dyDescent="0.2">
      <c r="A230" t="s">
        <v>391</v>
      </c>
      <c r="B230">
        <v>17</v>
      </c>
      <c r="C230" t="s">
        <v>1564</v>
      </c>
      <c r="D230" t="s">
        <v>1051</v>
      </c>
      <c r="E230" t="s">
        <v>410</v>
      </c>
      <c r="F230" t="s">
        <v>1565</v>
      </c>
      <c r="H230" t="s">
        <v>1566</v>
      </c>
    </row>
    <row r="231" spans="1:8" x14ac:dyDescent="0.2">
      <c r="A231" t="s">
        <v>391</v>
      </c>
      <c r="B231">
        <v>18</v>
      </c>
      <c r="C231" t="s">
        <v>1567</v>
      </c>
      <c r="D231" t="s">
        <v>174</v>
      </c>
      <c r="E231" t="s">
        <v>1568</v>
      </c>
      <c r="F231" t="s">
        <v>283</v>
      </c>
      <c r="H231" t="s">
        <v>1569</v>
      </c>
    </row>
    <row r="232" spans="1:8" x14ac:dyDescent="0.2">
      <c r="A232" t="s">
        <v>391</v>
      </c>
      <c r="B232">
        <v>19</v>
      </c>
      <c r="C232" t="s">
        <v>1570</v>
      </c>
      <c r="D232" t="s">
        <v>161</v>
      </c>
      <c r="E232" t="s">
        <v>1100</v>
      </c>
      <c r="F232" t="s">
        <v>1571</v>
      </c>
      <c r="H232" t="s">
        <v>1572</v>
      </c>
    </row>
    <row r="233" spans="1:8" x14ac:dyDescent="0.2">
      <c r="A233" t="s">
        <v>391</v>
      </c>
      <c r="B233">
        <v>20</v>
      </c>
      <c r="C233" t="s">
        <v>1573</v>
      </c>
      <c r="D233" t="s">
        <v>209</v>
      </c>
      <c r="E233" t="s">
        <v>445</v>
      </c>
      <c r="F233" t="s">
        <v>1574</v>
      </c>
      <c r="H233" t="s">
        <v>1575</v>
      </c>
    </row>
    <row r="234" spans="1:8" x14ac:dyDescent="0.2">
      <c r="A234" t="s">
        <v>391</v>
      </c>
      <c r="B234">
        <v>21</v>
      </c>
      <c r="C234" t="s">
        <v>220</v>
      </c>
      <c r="D234" t="s">
        <v>1576</v>
      </c>
      <c r="E234" t="s">
        <v>1577</v>
      </c>
      <c r="F234" t="s">
        <v>1578</v>
      </c>
      <c r="H234" t="s">
        <v>1579</v>
      </c>
    </row>
    <row r="235" spans="1:8" x14ac:dyDescent="0.2">
      <c r="A235" t="s">
        <v>391</v>
      </c>
      <c r="B235">
        <v>22</v>
      </c>
      <c r="C235" t="s">
        <v>1580</v>
      </c>
      <c r="D235" t="s">
        <v>1016</v>
      </c>
      <c r="E235" t="s">
        <v>1581</v>
      </c>
      <c r="F235" t="s">
        <v>466</v>
      </c>
      <c r="H235" t="s">
        <v>1582</v>
      </c>
    </row>
    <row r="236" spans="1:8" x14ac:dyDescent="0.2">
      <c r="A236" t="s">
        <v>391</v>
      </c>
      <c r="B236">
        <v>23</v>
      </c>
      <c r="C236" t="s">
        <v>130</v>
      </c>
      <c r="D236" t="s">
        <v>144</v>
      </c>
      <c r="E236" t="s">
        <v>1583</v>
      </c>
      <c r="F236" t="s">
        <v>472</v>
      </c>
      <c r="H236" t="s">
        <v>1584</v>
      </c>
    </row>
    <row r="237" spans="1:8" x14ac:dyDescent="0.2">
      <c r="A237" t="s">
        <v>391</v>
      </c>
      <c r="B237">
        <v>24</v>
      </c>
      <c r="C237" t="s">
        <v>1585</v>
      </c>
      <c r="D237" t="s">
        <v>167</v>
      </c>
      <c r="E237" t="s">
        <v>266</v>
      </c>
      <c r="F237" t="s">
        <v>14</v>
      </c>
      <c r="H237" t="s">
        <v>1586</v>
      </c>
    </row>
    <row r="238" spans="1:8" x14ac:dyDescent="0.2">
      <c r="A238" t="s">
        <v>391</v>
      </c>
      <c r="B238">
        <v>25</v>
      </c>
      <c r="C238" t="s">
        <v>358</v>
      </c>
      <c r="D238" t="s">
        <v>187</v>
      </c>
      <c r="E238" t="s">
        <v>1587</v>
      </c>
      <c r="F238" t="s">
        <v>1588</v>
      </c>
      <c r="H238" t="s">
        <v>1589</v>
      </c>
    </row>
    <row r="239" spans="1:8" x14ac:dyDescent="0.2">
      <c r="A239" t="s">
        <v>391</v>
      </c>
      <c r="B239">
        <v>26</v>
      </c>
      <c r="C239" t="s">
        <v>1159</v>
      </c>
      <c r="D239" t="s">
        <v>1257</v>
      </c>
      <c r="E239" t="s">
        <v>133</v>
      </c>
      <c r="F239" t="s">
        <v>1590</v>
      </c>
      <c r="H239" t="s">
        <v>1591</v>
      </c>
    </row>
    <row r="240" spans="1:8" x14ac:dyDescent="0.2">
      <c r="A240" t="s">
        <v>391</v>
      </c>
      <c r="B240">
        <v>27</v>
      </c>
      <c r="C240" t="s">
        <v>1592</v>
      </c>
      <c r="D240" t="s">
        <v>150</v>
      </c>
      <c r="E240" t="s">
        <v>1593</v>
      </c>
      <c r="F240" t="s">
        <v>182</v>
      </c>
      <c r="H240" t="s">
        <v>1594</v>
      </c>
    </row>
    <row r="241" spans="1:8" x14ac:dyDescent="0.2">
      <c r="A241" t="s">
        <v>391</v>
      </c>
      <c r="B241">
        <v>28</v>
      </c>
      <c r="C241" t="s">
        <v>1348</v>
      </c>
      <c r="D241" t="s">
        <v>1595</v>
      </c>
      <c r="E241" t="s">
        <v>1596</v>
      </c>
      <c r="F241" t="s">
        <v>1597</v>
      </c>
      <c r="H241" t="s">
        <v>1598</v>
      </c>
    </row>
    <row r="242" spans="1:8" x14ac:dyDescent="0.2">
      <c r="A242" t="s">
        <v>391</v>
      </c>
      <c r="B242">
        <v>29</v>
      </c>
      <c r="C242" t="s">
        <v>1599</v>
      </c>
      <c r="D242" t="s">
        <v>989</v>
      </c>
      <c r="E242" t="s">
        <v>1600</v>
      </c>
      <c r="F242" t="s">
        <v>217</v>
      </c>
      <c r="H242" t="s">
        <v>1601</v>
      </c>
    </row>
    <row r="243" spans="1:8" x14ac:dyDescent="0.2">
      <c r="A243" t="s">
        <v>391</v>
      </c>
      <c r="B243">
        <v>30</v>
      </c>
      <c r="C243" t="s">
        <v>1179</v>
      </c>
      <c r="D243" t="s">
        <v>1092</v>
      </c>
      <c r="E243" t="s">
        <v>1308</v>
      </c>
      <c r="F243" t="s">
        <v>1602</v>
      </c>
      <c r="H243" t="s">
        <v>1603</v>
      </c>
    </row>
    <row r="244" spans="1:8" x14ac:dyDescent="0.2">
      <c r="A244" t="s">
        <v>391</v>
      </c>
      <c r="B244">
        <v>31</v>
      </c>
      <c r="C244" t="s">
        <v>1046</v>
      </c>
      <c r="D244" t="s">
        <v>419</v>
      </c>
      <c r="E244" t="s">
        <v>1604</v>
      </c>
      <c r="F244" t="s">
        <v>14</v>
      </c>
      <c r="H244" t="s">
        <v>1605</v>
      </c>
    </row>
    <row r="245" spans="1:8" x14ac:dyDescent="0.2">
      <c r="A245" t="s">
        <v>392</v>
      </c>
      <c r="B245">
        <v>1</v>
      </c>
      <c r="C245" t="s">
        <v>1606</v>
      </c>
      <c r="D245" t="s">
        <v>139</v>
      </c>
      <c r="E245" t="s">
        <v>1363</v>
      </c>
      <c r="F245" t="s">
        <v>1052</v>
      </c>
      <c r="H245" t="s">
        <v>1607</v>
      </c>
    </row>
    <row r="246" spans="1:8" x14ac:dyDescent="0.2">
      <c r="A246" t="s">
        <v>392</v>
      </c>
      <c r="B246">
        <v>2</v>
      </c>
      <c r="C246" t="s">
        <v>1608</v>
      </c>
      <c r="D246" t="s">
        <v>245</v>
      </c>
      <c r="E246" t="s">
        <v>1609</v>
      </c>
      <c r="F246" t="s">
        <v>1610</v>
      </c>
      <c r="H246" t="s">
        <v>1611</v>
      </c>
    </row>
    <row r="247" spans="1:8" x14ac:dyDescent="0.2">
      <c r="A247" t="s">
        <v>392</v>
      </c>
      <c r="B247">
        <v>3</v>
      </c>
      <c r="C247" t="s">
        <v>383</v>
      </c>
      <c r="D247" t="s">
        <v>1612</v>
      </c>
      <c r="E247" t="s">
        <v>1613</v>
      </c>
      <c r="F247" t="s">
        <v>451</v>
      </c>
      <c r="H247" t="s">
        <v>1614</v>
      </c>
    </row>
    <row r="248" spans="1:8" x14ac:dyDescent="0.2">
      <c r="A248" t="s">
        <v>392</v>
      </c>
      <c r="B248">
        <v>4</v>
      </c>
      <c r="C248" t="s">
        <v>1243</v>
      </c>
      <c r="D248" t="s">
        <v>1615</v>
      </c>
      <c r="E248" t="s">
        <v>177</v>
      </c>
      <c r="F248" t="s">
        <v>1616</v>
      </c>
      <c r="H248" t="s">
        <v>1617</v>
      </c>
    </row>
    <row r="249" spans="1:8" x14ac:dyDescent="0.2">
      <c r="A249" t="s">
        <v>392</v>
      </c>
      <c r="B249">
        <v>5</v>
      </c>
      <c r="C249" t="s">
        <v>1618</v>
      </c>
      <c r="D249" t="s">
        <v>1619</v>
      </c>
      <c r="E249" t="s">
        <v>1620</v>
      </c>
      <c r="F249" t="s">
        <v>470</v>
      </c>
      <c r="H249" t="s">
        <v>1621</v>
      </c>
    </row>
    <row r="250" spans="1:8" x14ac:dyDescent="0.2">
      <c r="A250" t="s">
        <v>392</v>
      </c>
      <c r="B250">
        <v>6</v>
      </c>
      <c r="C250" t="s">
        <v>1333</v>
      </c>
      <c r="D250" t="s">
        <v>1622</v>
      </c>
      <c r="E250" t="s">
        <v>1623</v>
      </c>
      <c r="F250" t="s">
        <v>14</v>
      </c>
      <c r="H250" t="s">
        <v>1624</v>
      </c>
    </row>
    <row r="251" spans="1:8" x14ac:dyDescent="0.2">
      <c r="A251" t="s">
        <v>392</v>
      </c>
      <c r="B251">
        <v>7</v>
      </c>
      <c r="C251" t="s">
        <v>259</v>
      </c>
      <c r="D251" t="s">
        <v>113</v>
      </c>
      <c r="E251" t="s">
        <v>1379</v>
      </c>
      <c r="F251" t="s">
        <v>1625</v>
      </c>
      <c r="H251" t="s">
        <v>1626</v>
      </c>
    </row>
    <row r="252" spans="1:8" x14ac:dyDescent="0.2">
      <c r="A252" t="s">
        <v>392</v>
      </c>
      <c r="B252">
        <v>8</v>
      </c>
      <c r="C252" t="s">
        <v>1382</v>
      </c>
      <c r="D252" t="s">
        <v>1627</v>
      </c>
      <c r="E252" t="s">
        <v>1508</v>
      </c>
      <c r="F252" t="s">
        <v>1628</v>
      </c>
      <c r="H252" t="s">
        <v>1629</v>
      </c>
    </row>
    <row r="253" spans="1:8" x14ac:dyDescent="0.2">
      <c r="A253" t="s">
        <v>392</v>
      </c>
      <c r="B253">
        <v>9</v>
      </c>
      <c r="C253" t="s">
        <v>1630</v>
      </c>
      <c r="D253" t="s">
        <v>978</v>
      </c>
      <c r="E253" t="s">
        <v>251</v>
      </c>
      <c r="F253" t="s">
        <v>1631</v>
      </c>
      <c r="H253" t="s">
        <v>1632</v>
      </c>
    </row>
    <row r="254" spans="1:8" x14ac:dyDescent="0.2">
      <c r="A254" t="s">
        <v>392</v>
      </c>
      <c r="B254">
        <v>10</v>
      </c>
      <c r="C254" t="s">
        <v>1633</v>
      </c>
      <c r="D254" t="s">
        <v>1634</v>
      </c>
      <c r="E254" t="s">
        <v>38</v>
      </c>
      <c r="F254" t="s">
        <v>19</v>
      </c>
      <c r="H254" t="s">
        <v>1635</v>
      </c>
    </row>
    <row r="255" spans="1:8" x14ac:dyDescent="0.2">
      <c r="A255" t="s">
        <v>392</v>
      </c>
      <c r="B255">
        <v>11</v>
      </c>
      <c r="C255" t="s">
        <v>40</v>
      </c>
      <c r="D255" t="s">
        <v>37</v>
      </c>
      <c r="E255" t="s">
        <v>1636</v>
      </c>
      <c r="F255" t="s">
        <v>1637</v>
      </c>
      <c r="H255" t="s">
        <v>1638</v>
      </c>
    </row>
    <row r="256" spans="1:8" x14ac:dyDescent="0.2">
      <c r="A256" t="s">
        <v>392</v>
      </c>
      <c r="B256">
        <v>12</v>
      </c>
      <c r="C256" t="s">
        <v>1440</v>
      </c>
      <c r="D256" t="s">
        <v>1639</v>
      </c>
      <c r="E256" t="s">
        <v>1305</v>
      </c>
      <c r="F256" t="s">
        <v>1640</v>
      </c>
      <c r="H256" t="s">
        <v>1641</v>
      </c>
    </row>
    <row r="257" spans="1:8" x14ac:dyDescent="0.2">
      <c r="A257" t="s">
        <v>392</v>
      </c>
      <c r="B257">
        <v>13</v>
      </c>
      <c r="C257" t="s">
        <v>1642</v>
      </c>
      <c r="D257" t="s">
        <v>436</v>
      </c>
      <c r="E257" t="s">
        <v>206</v>
      </c>
      <c r="F257" t="s">
        <v>145</v>
      </c>
      <c r="H257" t="s">
        <v>1643</v>
      </c>
    </row>
    <row r="258" spans="1:8" x14ac:dyDescent="0.2">
      <c r="A258" t="s">
        <v>392</v>
      </c>
      <c r="B258">
        <v>14</v>
      </c>
      <c r="C258" t="s">
        <v>1644</v>
      </c>
      <c r="D258" t="s">
        <v>995</v>
      </c>
      <c r="E258" t="s">
        <v>173</v>
      </c>
      <c r="F258" t="s">
        <v>88</v>
      </c>
      <c r="H258" t="s">
        <v>1645</v>
      </c>
    </row>
    <row r="259" spans="1:8" x14ac:dyDescent="0.2">
      <c r="A259" t="s">
        <v>392</v>
      </c>
      <c r="B259">
        <v>15</v>
      </c>
      <c r="C259" t="s">
        <v>1561</v>
      </c>
      <c r="D259" t="s">
        <v>1646</v>
      </c>
      <c r="E259" t="s">
        <v>108</v>
      </c>
      <c r="F259" t="s">
        <v>14</v>
      </c>
      <c r="H259" t="s">
        <v>1647</v>
      </c>
    </row>
    <row r="260" spans="1:8" x14ac:dyDescent="0.2">
      <c r="A260" t="s">
        <v>392</v>
      </c>
      <c r="B260">
        <v>16</v>
      </c>
      <c r="C260" t="s">
        <v>379</v>
      </c>
      <c r="D260" t="s">
        <v>207</v>
      </c>
      <c r="E260" t="s">
        <v>1363</v>
      </c>
      <c r="F260" t="s">
        <v>1648</v>
      </c>
      <c r="H260" t="s">
        <v>1649</v>
      </c>
    </row>
    <row r="261" spans="1:8" x14ac:dyDescent="0.2">
      <c r="A261" t="s">
        <v>392</v>
      </c>
      <c r="B261">
        <v>17</v>
      </c>
      <c r="C261" t="s">
        <v>168</v>
      </c>
      <c r="D261" t="s">
        <v>1650</v>
      </c>
      <c r="E261" t="s">
        <v>432</v>
      </c>
      <c r="F261" t="s">
        <v>283</v>
      </c>
      <c r="H261" t="s">
        <v>1651</v>
      </c>
    </row>
    <row r="262" spans="1:8" x14ac:dyDescent="0.2">
      <c r="A262" t="s">
        <v>392</v>
      </c>
      <c r="B262">
        <v>18</v>
      </c>
      <c r="C262" t="s">
        <v>226</v>
      </c>
      <c r="D262" t="s">
        <v>1652</v>
      </c>
      <c r="E262" t="s">
        <v>1653</v>
      </c>
      <c r="F262" t="s">
        <v>162</v>
      </c>
      <c r="H262" t="s">
        <v>1654</v>
      </c>
    </row>
    <row r="263" spans="1:8" x14ac:dyDescent="0.2">
      <c r="A263" t="s">
        <v>392</v>
      </c>
      <c r="B263">
        <v>19</v>
      </c>
      <c r="C263" t="s">
        <v>1011</v>
      </c>
      <c r="D263" t="s">
        <v>47</v>
      </c>
      <c r="E263" t="s">
        <v>406</v>
      </c>
      <c r="F263" t="s">
        <v>452</v>
      </c>
      <c r="H263" t="s">
        <v>1655</v>
      </c>
    </row>
    <row r="264" spans="1:8" x14ac:dyDescent="0.2">
      <c r="A264" t="s">
        <v>392</v>
      </c>
      <c r="B264">
        <v>20</v>
      </c>
      <c r="C264" t="s">
        <v>1656</v>
      </c>
      <c r="D264" t="s">
        <v>128</v>
      </c>
      <c r="E264" t="s">
        <v>1657</v>
      </c>
      <c r="F264" t="s">
        <v>1658</v>
      </c>
      <c r="H264" t="s">
        <v>1659</v>
      </c>
    </row>
    <row r="265" spans="1:8" x14ac:dyDescent="0.2">
      <c r="A265" t="s">
        <v>392</v>
      </c>
      <c r="B265">
        <v>21</v>
      </c>
      <c r="C265" t="s">
        <v>1660</v>
      </c>
      <c r="D265" t="s">
        <v>143</v>
      </c>
      <c r="E265" t="s">
        <v>1661</v>
      </c>
      <c r="F265" t="s">
        <v>471</v>
      </c>
      <c r="H265" t="s">
        <v>1662</v>
      </c>
    </row>
    <row r="266" spans="1:8" x14ac:dyDescent="0.2">
      <c r="A266" t="s">
        <v>392</v>
      </c>
      <c r="B266">
        <v>22</v>
      </c>
      <c r="C266" t="s">
        <v>1663</v>
      </c>
      <c r="D266" t="s">
        <v>199</v>
      </c>
      <c r="E266" t="s">
        <v>1623</v>
      </c>
      <c r="F266" t="s">
        <v>1664</v>
      </c>
      <c r="H266" t="s">
        <v>1665</v>
      </c>
    </row>
    <row r="267" spans="1:8" x14ac:dyDescent="0.2">
      <c r="A267" t="s">
        <v>392</v>
      </c>
      <c r="B267">
        <v>23</v>
      </c>
      <c r="C267" t="s">
        <v>1666</v>
      </c>
      <c r="D267" t="s">
        <v>1667</v>
      </c>
      <c r="E267" t="s">
        <v>1625</v>
      </c>
      <c r="F267" t="s">
        <v>14</v>
      </c>
      <c r="H267" t="s">
        <v>1668</v>
      </c>
    </row>
    <row r="268" spans="1:8" x14ac:dyDescent="0.2">
      <c r="A268" t="s">
        <v>392</v>
      </c>
      <c r="B268">
        <v>24</v>
      </c>
      <c r="C268" t="s">
        <v>1669</v>
      </c>
      <c r="D268" t="s">
        <v>1507</v>
      </c>
      <c r="E268" t="s">
        <v>1670</v>
      </c>
      <c r="F268" t="s">
        <v>975</v>
      </c>
      <c r="H268" t="s">
        <v>1671</v>
      </c>
    </row>
    <row r="269" spans="1:8" x14ac:dyDescent="0.2">
      <c r="A269" t="s">
        <v>392</v>
      </c>
      <c r="B269">
        <v>25</v>
      </c>
      <c r="C269" t="s">
        <v>1119</v>
      </c>
      <c r="D269" t="s">
        <v>1672</v>
      </c>
      <c r="E269" t="s">
        <v>251</v>
      </c>
      <c r="F269" t="s">
        <v>1673</v>
      </c>
      <c r="H269" t="s">
        <v>1674</v>
      </c>
    </row>
    <row r="270" spans="1:8" x14ac:dyDescent="0.2">
      <c r="A270" t="s">
        <v>392</v>
      </c>
      <c r="B270">
        <v>26</v>
      </c>
      <c r="C270" t="s">
        <v>370</v>
      </c>
      <c r="D270" t="s">
        <v>1675</v>
      </c>
      <c r="E270" t="s">
        <v>303</v>
      </c>
      <c r="F270" t="s">
        <v>1676</v>
      </c>
      <c r="H270" t="s">
        <v>1677</v>
      </c>
    </row>
    <row r="271" spans="1:8" x14ac:dyDescent="0.2">
      <c r="A271" t="s">
        <v>392</v>
      </c>
      <c r="B271">
        <v>27</v>
      </c>
      <c r="C271" t="s">
        <v>331</v>
      </c>
      <c r="D271" t="s">
        <v>137</v>
      </c>
      <c r="E271" t="s">
        <v>339</v>
      </c>
      <c r="F271" t="s">
        <v>1678</v>
      </c>
      <c r="H271" t="s">
        <v>1679</v>
      </c>
    </row>
    <row r="272" spans="1:8" x14ac:dyDescent="0.2">
      <c r="A272" t="s">
        <v>392</v>
      </c>
      <c r="B272">
        <v>28</v>
      </c>
      <c r="C272" t="s">
        <v>268</v>
      </c>
      <c r="D272" t="s">
        <v>1680</v>
      </c>
      <c r="E272" t="s">
        <v>1395</v>
      </c>
      <c r="F272" t="s">
        <v>1445</v>
      </c>
      <c r="H272" t="s">
        <v>1681</v>
      </c>
    </row>
    <row r="273" spans="1:8" x14ac:dyDescent="0.2">
      <c r="A273" t="s">
        <v>392</v>
      </c>
      <c r="B273">
        <v>29</v>
      </c>
      <c r="C273" t="s">
        <v>1682</v>
      </c>
      <c r="D273" t="s">
        <v>1683</v>
      </c>
      <c r="E273" t="s">
        <v>896</v>
      </c>
      <c r="F273" t="s">
        <v>14</v>
      </c>
      <c r="H273" t="s">
        <v>1684</v>
      </c>
    </row>
    <row r="274" spans="1:8" x14ac:dyDescent="0.2">
      <c r="A274" t="s">
        <v>392</v>
      </c>
      <c r="B274">
        <v>30</v>
      </c>
      <c r="C274" t="s">
        <v>1685</v>
      </c>
      <c r="D274" t="s">
        <v>1686</v>
      </c>
      <c r="E274" t="s">
        <v>1687</v>
      </c>
      <c r="F274" t="s">
        <v>1688</v>
      </c>
      <c r="H274" t="s">
        <v>1689</v>
      </c>
    </row>
    <row r="275" spans="1:8" x14ac:dyDescent="0.2">
      <c r="A275" t="s">
        <v>393</v>
      </c>
      <c r="B275">
        <v>1</v>
      </c>
      <c r="C275" t="s">
        <v>1316</v>
      </c>
      <c r="D275" t="s">
        <v>1406</v>
      </c>
      <c r="E275" t="s">
        <v>1568</v>
      </c>
      <c r="F275" t="s">
        <v>175</v>
      </c>
      <c r="H275" t="s">
        <v>1690</v>
      </c>
    </row>
    <row r="276" spans="1:8" x14ac:dyDescent="0.2">
      <c r="A276" t="s">
        <v>393</v>
      </c>
      <c r="B276">
        <v>2</v>
      </c>
      <c r="C276" t="s">
        <v>118</v>
      </c>
      <c r="D276" t="s">
        <v>1691</v>
      </c>
      <c r="E276" t="s">
        <v>1692</v>
      </c>
      <c r="F276" t="s">
        <v>1693</v>
      </c>
      <c r="H276" t="s">
        <v>1694</v>
      </c>
    </row>
    <row r="277" spans="1:8" x14ac:dyDescent="0.2">
      <c r="A277" t="s">
        <v>393</v>
      </c>
      <c r="B277">
        <v>3</v>
      </c>
      <c r="C277" t="s">
        <v>1695</v>
      </c>
      <c r="D277" t="s">
        <v>247</v>
      </c>
      <c r="E277" t="s">
        <v>1696</v>
      </c>
      <c r="F277" t="s">
        <v>457</v>
      </c>
      <c r="H277" t="s">
        <v>1697</v>
      </c>
    </row>
    <row r="278" spans="1:8" x14ac:dyDescent="0.2">
      <c r="A278" t="s">
        <v>393</v>
      </c>
      <c r="B278">
        <v>4</v>
      </c>
      <c r="C278" t="s">
        <v>210</v>
      </c>
      <c r="D278" t="s">
        <v>1016</v>
      </c>
      <c r="E278" t="s">
        <v>1698</v>
      </c>
      <c r="F278" t="s">
        <v>1699</v>
      </c>
      <c r="H278" t="s">
        <v>1700</v>
      </c>
    </row>
    <row r="279" spans="1:8" x14ac:dyDescent="0.2">
      <c r="A279" t="s">
        <v>393</v>
      </c>
      <c r="B279">
        <v>5</v>
      </c>
      <c r="C279" t="s">
        <v>130</v>
      </c>
      <c r="D279" t="s">
        <v>1701</v>
      </c>
      <c r="E279" t="s">
        <v>96</v>
      </c>
      <c r="F279" t="s">
        <v>464</v>
      </c>
      <c r="H279" t="s">
        <v>1702</v>
      </c>
    </row>
    <row r="280" spans="1:8" x14ac:dyDescent="0.2">
      <c r="A280" t="s">
        <v>393</v>
      </c>
      <c r="B280">
        <v>6</v>
      </c>
      <c r="C280" t="s">
        <v>1703</v>
      </c>
      <c r="D280" t="s">
        <v>1704</v>
      </c>
      <c r="E280" t="s">
        <v>1705</v>
      </c>
      <c r="F280" t="s">
        <v>14</v>
      </c>
      <c r="H280" t="s">
        <v>1706</v>
      </c>
    </row>
    <row r="281" spans="1:8" x14ac:dyDescent="0.2">
      <c r="A281" t="s">
        <v>393</v>
      </c>
      <c r="B281">
        <v>7</v>
      </c>
      <c r="C281" t="s">
        <v>1707</v>
      </c>
      <c r="D281" t="s">
        <v>1708</v>
      </c>
      <c r="E281" t="s">
        <v>214</v>
      </c>
      <c r="F281" t="s">
        <v>225</v>
      </c>
      <c r="H281" t="s">
        <v>1709</v>
      </c>
    </row>
    <row r="282" spans="1:8" x14ac:dyDescent="0.2">
      <c r="A282" t="s">
        <v>393</v>
      </c>
      <c r="B282">
        <v>8</v>
      </c>
      <c r="C282" t="s">
        <v>1710</v>
      </c>
      <c r="D282" t="s">
        <v>1257</v>
      </c>
      <c r="E282" t="s">
        <v>102</v>
      </c>
      <c r="F282" t="s">
        <v>278</v>
      </c>
      <c r="H282" t="s">
        <v>1711</v>
      </c>
    </row>
    <row r="283" spans="1:8" x14ac:dyDescent="0.2">
      <c r="A283" t="s">
        <v>393</v>
      </c>
      <c r="B283">
        <v>9</v>
      </c>
      <c r="C283" t="s">
        <v>1712</v>
      </c>
      <c r="D283" t="s">
        <v>1546</v>
      </c>
      <c r="E283" t="s">
        <v>1164</v>
      </c>
      <c r="F283" t="s">
        <v>1079</v>
      </c>
      <c r="H283" t="s">
        <v>1713</v>
      </c>
    </row>
    <row r="284" spans="1:8" x14ac:dyDescent="0.2">
      <c r="A284" t="s">
        <v>393</v>
      </c>
      <c r="B284">
        <v>10</v>
      </c>
      <c r="C284" t="s">
        <v>381</v>
      </c>
      <c r="D284" t="s">
        <v>1263</v>
      </c>
      <c r="E284" t="s">
        <v>1169</v>
      </c>
      <c r="F284" t="s">
        <v>76</v>
      </c>
      <c r="H284" t="s">
        <v>1714</v>
      </c>
    </row>
    <row r="285" spans="1:8" x14ac:dyDescent="0.2">
      <c r="A285" t="s">
        <v>393</v>
      </c>
      <c r="B285">
        <v>11</v>
      </c>
      <c r="C285" t="s">
        <v>1715</v>
      </c>
      <c r="D285" t="s">
        <v>433</v>
      </c>
      <c r="E285" t="s">
        <v>41</v>
      </c>
      <c r="F285" t="s">
        <v>1716</v>
      </c>
      <c r="H285" t="s">
        <v>1717</v>
      </c>
    </row>
    <row r="286" spans="1:8" x14ac:dyDescent="0.2">
      <c r="A286" t="s">
        <v>393</v>
      </c>
      <c r="B286">
        <v>12</v>
      </c>
      <c r="C286" t="s">
        <v>942</v>
      </c>
      <c r="D286" t="s">
        <v>1718</v>
      </c>
      <c r="E286" t="s">
        <v>1719</v>
      </c>
      <c r="F286" t="s">
        <v>1720</v>
      </c>
      <c r="H286" t="s">
        <v>1721</v>
      </c>
    </row>
    <row r="287" spans="1:8" x14ac:dyDescent="0.2">
      <c r="A287" t="s">
        <v>393</v>
      </c>
      <c r="B287">
        <v>13</v>
      </c>
      <c r="C287" t="s">
        <v>1722</v>
      </c>
      <c r="D287" t="s">
        <v>418</v>
      </c>
      <c r="E287" t="s">
        <v>240</v>
      </c>
      <c r="F287" t="s">
        <v>1723</v>
      </c>
      <c r="H287" t="s">
        <v>1724</v>
      </c>
    </row>
    <row r="288" spans="1:8" x14ac:dyDescent="0.2">
      <c r="A288" t="s">
        <v>393</v>
      </c>
      <c r="B288">
        <v>14</v>
      </c>
      <c r="C288" t="s">
        <v>1725</v>
      </c>
      <c r="D288" t="s">
        <v>1183</v>
      </c>
      <c r="E288" t="s">
        <v>282</v>
      </c>
      <c r="F288" t="s">
        <v>1726</v>
      </c>
      <c r="H288" t="s">
        <v>1727</v>
      </c>
    </row>
    <row r="289" spans="1:8" x14ac:dyDescent="0.2">
      <c r="A289" t="s">
        <v>393</v>
      </c>
      <c r="B289">
        <v>15</v>
      </c>
      <c r="C289" t="s">
        <v>260</v>
      </c>
      <c r="D289" t="s">
        <v>413</v>
      </c>
      <c r="E289" t="s">
        <v>1728</v>
      </c>
      <c r="F289" t="s">
        <v>14</v>
      </c>
      <c r="H289" t="s">
        <v>1729</v>
      </c>
    </row>
    <row r="290" spans="1:8" x14ac:dyDescent="0.2">
      <c r="A290" t="s">
        <v>393</v>
      </c>
      <c r="B290">
        <v>16</v>
      </c>
      <c r="C290" t="s">
        <v>15</v>
      </c>
      <c r="D290" t="s">
        <v>1730</v>
      </c>
      <c r="E290" t="s">
        <v>405</v>
      </c>
      <c r="F290" t="s">
        <v>1731</v>
      </c>
      <c r="H290" t="s">
        <v>1732</v>
      </c>
    </row>
    <row r="291" spans="1:8" x14ac:dyDescent="0.2">
      <c r="A291" t="s">
        <v>393</v>
      </c>
      <c r="B291">
        <v>17</v>
      </c>
      <c r="C291" t="s">
        <v>1410</v>
      </c>
      <c r="D291" t="s">
        <v>90</v>
      </c>
      <c r="E291" t="s">
        <v>411</v>
      </c>
      <c r="F291" t="s">
        <v>1733</v>
      </c>
      <c r="H291" t="s">
        <v>1734</v>
      </c>
    </row>
    <row r="292" spans="1:8" x14ac:dyDescent="0.2">
      <c r="A292" t="s">
        <v>393</v>
      </c>
      <c r="B292">
        <v>18</v>
      </c>
      <c r="C292" t="s">
        <v>149</v>
      </c>
      <c r="D292" t="s">
        <v>1735</v>
      </c>
      <c r="E292" t="s">
        <v>415</v>
      </c>
      <c r="F292" t="s">
        <v>1736</v>
      </c>
      <c r="H292" t="s">
        <v>1737</v>
      </c>
    </row>
    <row r="293" spans="1:8" x14ac:dyDescent="0.2">
      <c r="A293" t="s">
        <v>393</v>
      </c>
      <c r="B293">
        <v>19</v>
      </c>
      <c r="C293" t="s">
        <v>1695</v>
      </c>
      <c r="D293" t="s">
        <v>1738</v>
      </c>
      <c r="E293" t="s">
        <v>1739</v>
      </c>
      <c r="F293" t="s">
        <v>957</v>
      </c>
      <c r="H293" t="s">
        <v>1740</v>
      </c>
    </row>
    <row r="294" spans="1:8" x14ac:dyDescent="0.2">
      <c r="A294" t="s">
        <v>393</v>
      </c>
      <c r="B294">
        <v>20</v>
      </c>
      <c r="C294" t="s">
        <v>1741</v>
      </c>
      <c r="D294" t="s">
        <v>1742</v>
      </c>
      <c r="E294" t="s">
        <v>316</v>
      </c>
      <c r="F294" t="s">
        <v>473</v>
      </c>
      <c r="H294" t="s">
        <v>1743</v>
      </c>
    </row>
    <row r="295" spans="1:8" x14ac:dyDescent="0.2">
      <c r="A295" t="s">
        <v>393</v>
      </c>
      <c r="B295">
        <v>21</v>
      </c>
      <c r="C295" t="s">
        <v>211</v>
      </c>
      <c r="D295" t="s">
        <v>296</v>
      </c>
      <c r="E295" t="s">
        <v>50</v>
      </c>
      <c r="F295" t="s">
        <v>475</v>
      </c>
      <c r="H295" t="s">
        <v>1744</v>
      </c>
    </row>
    <row r="296" spans="1:8" x14ac:dyDescent="0.2">
      <c r="A296" t="s">
        <v>393</v>
      </c>
      <c r="B296">
        <v>22</v>
      </c>
      <c r="C296" t="s">
        <v>1745</v>
      </c>
      <c r="D296" t="s">
        <v>1746</v>
      </c>
      <c r="E296" t="s">
        <v>1747</v>
      </c>
      <c r="F296" t="s">
        <v>14</v>
      </c>
      <c r="H296" t="s">
        <v>1748</v>
      </c>
    </row>
    <row r="297" spans="1:8" x14ac:dyDescent="0.2">
      <c r="A297" t="s">
        <v>393</v>
      </c>
      <c r="B297">
        <v>23</v>
      </c>
      <c r="C297" t="s">
        <v>377</v>
      </c>
      <c r="D297" t="s">
        <v>1466</v>
      </c>
      <c r="E297" t="s">
        <v>181</v>
      </c>
      <c r="F297" t="s">
        <v>115</v>
      </c>
      <c r="H297" t="s">
        <v>1749</v>
      </c>
    </row>
    <row r="298" spans="1:8" x14ac:dyDescent="0.2">
      <c r="A298" t="s">
        <v>393</v>
      </c>
      <c r="B298">
        <v>24</v>
      </c>
      <c r="C298" t="s">
        <v>1710</v>
      </c>
      <c r="D298" t="s">
        <v>1471</v>
      </c>
      <c r="E298" t="s">
        <v>1258</v>
      </c>
      <c r="F298" t="s">
        <v>35</v>
      </c>
      <c r="H298" t="s">
        <v>1750</v>
      </c>
    </row>
    <row r="299" spans="1:8" x14ac:dyDescent="0.2">
      <c r="A299" t="s">
        <v>393</v>
      </c>
      <c r="B299">
        <v>25</v>
      </c>
      <c r="C299" t="s">
        <v>1751</v>
      </c>
      <c r="D299" t="s">
        <v>1752</v>
      </c>
      <c r="E299" t="s">
        <v>1753</v>
      </c>
      <c r="F299" t="s">
        <v>1754</v>
      </c>
      <c r="H299" t="s">
        <v>1755</v>
      </c>
    </row>
    <row r="300" spans="1:8" x14ac:dyDescent="0.2">
      <c r="A300" t="s">
        <v>393</v>
      </c>
      <c r="B300">
        <v>26</v>
      </c>
      <c r="C300" t="s">
        <v>1756</v>
      </c>
      <c r="D300" t="s">
        <v>1757</v>
      </c>
      <c r="E300" t="s">
        <v>154</v>
      </c>
      <c r="F300" t="s">
        <v>190</v>
      </c>
      <c r="H300" t="s">
        <v>1758</v>
      </c>
    </row>
    <row r="301" spans="1:8" x14ac:dyDescent="0.2">
      <c r="A301" t="s">
        <v>393</v>
      </c>
      <c r="B301">
        <v>27</v>
      </c>
      <c r="C301" t="s">
        <v>1759</v>
      </c>
      <c r="D301" t="s">
        <v>1760</v>
      </c>
      <c r="E301" t="s">
        <v>1089</v>
      </c>
      <c r="F301" t="s">
        <v>1761</v>
      </c>
      <c r="H301" t="s">
        <v>1762</v>
      </c>
    </row>
    <row r="302" spans="1:8" x14ac:dyDescent="0.2">
      <c r="A302" t="s">
        <v>393</v>
      </c>
      <c r="B302">
        <v>28</v>
      </c>
      <c r="C302" t="s">
        <v>1763</v>
      </c>
      <c r="D302" t="s">
        <v>1764</v>
      </c>
      <c r="E302" t="s">
        <v>1765</v>
      </c>
      <c r="F302" t="s">
        <v>1766</v>
      </c>
      <c r="H302" t="s">
        <v>1767</v>
      </c>
    </row>
    <row r="303" spans="1:8" x14ac:dyDescent="0.2">
      <c r="A303" t="s">
        <v>393</v>
      </c>
      <c r="B303">
        <v>29</v>
      </c>
      <c r="C303" t="s">
        <v>123</v>
      </c>
      <c r="D303" t="s">
        <v>1768</v>
      </c>
      <c r="E303" t="s">
        <v>1769</v>
      </c>
      <c r="F303" t="s">
        <v>14</v>
      </c>
      <c r="H303" t="s">
        <v>1770</v>
      </c>
    </row>
    <row r="304" spans="1:8" x14ac:dyDescent="0.2">
      <c r="A304" t="s">
        <v>393</v>
      </c>
      <c r="B304">
        <v>30</v>
      </c>
      <c r="C304" t="s">
        <v>1771</v>
      </c>
      <c r="D304" t="s">
        <v>271</v>
      </c>
      <c r="E304" t="s">
        <v>441</v>
      </c>
      <c r="F304" t="s">
        <v>46</v>
      </c>
      <c r="H304" t="s">
        <v>1772</v>
      </c>
    </row>
    <row r="305" spans="1:8" x14ac:dyDescent="0.2">
      <c r="A305" t="s">
        <v>393</v>
      </c>
      <c r="B305">
        <v>31</v>
      </c>
      <c r="C305" t="s">
        <v>355</v>
      </c>
      <c r="D305" t="s">
        <v>125</v>
      </c>
      <c r="E305" t="s">
        <v>1773</v>
      </c>
      <c r="F305" t="s">
        <v>284</v>
      </c>
      <c r="H305" t="s">
        <v>1774</v>
      </c>
    </row>
    <row r="306" spans="1:8" x14ac:dyDescent="0.2">
      <c r="A306" t="s">
        <v>394</v>
      </c>
      <c r="B306">
        <v>1</v>
      </c>
      <c r="C306" t="s">
        <v>380</v>
      </c>
      <c r="D306" t="s">
        <v>196</v>
      </c>
      <c r="E306" t="s">
        <v>1775</v>
      </c>
      <c r="F306" t="s">
        <v>450</v>
      </c>
      <c r="H306" t="s">
        <v>1776</v>
      </c>
    </row>
    <row r="307" spans="1:8" x14ac:dyDescent="0.2">
      <c r="A307" t="s">
        <v>394</v>
      </c>
      <c r="B307">
        <v>2</v>
      </c>
      <c r="C307" t="s">
        <v>1777</v>
      </c>
      <c r="D307" t="s">
        <v>285</v>
      </c>
      <c r="E307" t="s">
        <v>1778</v>
      </c>
      <c r="F307" t="s">
        <v>1198</v>
      </c>
      <c r="H307" t="s">
        <v>1779</v>
      </c>
    </row>
    <row r="308" spans="1:8" x14ac:dyDescent="0.2">
      <c r="A308" t="s">
        <v>394</v>
      </c>
      <c r="B308">
        <v>3</v>
      </c>
      <c r="C308" t="s">
        <v>1780</v>
      </c>
      <c r="D308" t="s">
        <v>274</v>
      </c>
      <c r="E308" t="s">
        <v>1657</v>
      </c>
      <c r="F308" t="s">
        <v>1781</v>
      </c>
      <c r="H308" t="s">
        <v>1782</v>
      </c>
    </row>
    <row r="309" spans="1:8" x14ac:dyDescent="0.2">
      <c r="A309" t="s">
        <v>394</v>
      </c>
      <c r="B309">
        <v>4</v>
      </c>
      <c r="C309" t="s">
        <v>1783</v>
      </c>
      <c r="D309" t="s">
        <v>286</v>
      </c>
      <c r="E309" t="s">
        <v>1661</v>
      </c>
      <c r="F309" t="s">
        <v>921</v>
      </c>
      <c r="H309" t="s">
        <v>1784</v>
      </c>
    </row>
    <row r="310" spans="1:8" x14ac:dyDescent="0.2">
      <c r="A310" t="s">
        <v>394</v>
      </c>
      <c r="B310">
        <v>5</v>
      </c>
      <c r="C310" t="s">
        <v>1785</v>
      </c>
      <c r="D310" t="s">
        <v>248</v>
      </c>
      <c r="E310" t="s">
        <v>1786</v>
      </c>
      <c r="F310" t="s">
        <v>14</v>
      </c>
      <c r="H310" t="s">
        <v>1787</v>
      </c>
    </row>
    <row r="311" spans="1:8" x14ac:dyDescent="0.2">
      <c r="A311" t="s">
        <v>394</v>
      </c>
      <c r="B311">
        <v>6</v>
      </c>
      <c r="C311" t="s">
        <v>1378</v>
      </c>
      <c r="D311" t="s">
        <v>1788</v>
      </c>
      <c r="E311" t="s">
        <v>1789</v>
      </c>
      <c r="F311" t="s">
        <v>1790</v>
      </c>
      <c r="H311" t="s">
        <v>1791</v>
      </c>
    </row>
    <row r="312" spans="1:8" x14ac:dyDescent="0.2">
      <c r="A312" t="s">
        <v>394</v>
      </c>
      <c r="B312">
        <v>7</v>
      </c>
      <c r="C312" t="s">
        <v>363</v>
      </c>
      <c r="D312" t="s">
        <v>54</v>
      </c>
      <c r="E312" t="s">
        <v>1792</v>
      </c>
      <c r="F312" t="s">
        <v>1588</v>
      </c>
      <c r="H312" t="s">
        <v>1793</v>
      </c>
    </row>
    <row r="313" spans="1:8" x14ac:dyDescent="0.2">
      <c r="A313" t="s">
        <v>394</v>
      </c>
      <c r="B313">
        <v>8</v>
      </c>
      <c r="C313" t="s">
        <v>367</v>
      </c>
      <c r="D313" t="s">
        <v>310</v>
      </c>
      <c r="E313" t="s">
        <v>1794</v>
      </c>
      <c r="F313" t="s">
        <v>1160</v>
      </c>
      <c r="H313" t="s">
        <v>1795</v>
      </c>
    </row>
    <row r="314" spans="1:8" x14ac:dyDescent="0.2">
      <c r="A314" t="s">
        <v>394</v>
      </c>
      <c r="B314">
        <v>9</v>
      </c>
      <c r="C314" t="s">
        <v>1796</v>
      </c>
      <c r="D314" t="s">
        <v>1672</v>
      </c>
      <c r="E314" t="s">
        <v>18</v>
      </c>
      <c r="F314" t="s">
        <v>1797</v>
      </c>
      <c r="H314" t="s">
        <v>1798</v>
      </c>
    </row>
    <row r="315" spans="1:8" x14ac:dyDescent="0.2">
      <c r="A315" t="s">
        <v>394</v>
      </c>
      <c r="B315">
        <v>10</v>
      </c>
      <c r="C315" t="s">
        <v>1633</v>
      </c>
      <c r="D315" t="s">
        <v>1799</v>
      </c>
      <c r="E315" t="s">
        <v>935</v>
      </c>
      <c r="F315" t="s">
        <v>136</v>
      </c>
      <c r="H315" t="s">
        <v>1800</v>
      </c>
    </row>
    <row r="316" spans="1:8" x14ac:dyDescent="0.2">
      <c r="A316" t="s">
        <v>394</v>
      </c>
      <c r="B316">
        <v>11</v>
      </c>
      <c r="C316" t="s">
        <v>104</v>
      </c>
      <c r="D316" t="s">
        <v>67</v>
      </c>
      <c r="E316" t="s">
        <v>1636</v>
      </c>
      <c r="F316" t="s">
        <v>1801</v>
      </c>
      <c r="H316" t="s">
        <v>1802</v>
      </c>
    </row>
    <row r="317" spans="1:8" x14ac:dyDescent="0.2">
      <c r="A317" t="s">
        <v>394</v>
      </c>
      <c r="B317">
        <v>12</v>
      </c>
      <c r="C317" t="s">
        <v>1803</v>
      </c>
      <c r="D317" t="s">
        <v>1804</v>
      </c>
      <c r="E317" t="s">
        <v>1600</v>
      </c>
      <c r="F317" t="s">
        <v>1805</v>
      </c>
      <c r="H317" t="s">
        <v>1806</v>
      </c>
    </row>
    <row r="318" spans="1:8" x14ac:dyDescent="0.2">
      <c r="A318" t="s">
        <v>394</v>
      </c>
      <c r="B318">
        <v>13</v>
      </c>
      <c r="C318" t="s">
        <v>1353</v>
      </c>
      <c r="D318" t="s">
        <v>1555</v>
      </c>
      <c r="E318" t="s">
        <v>269</v>
      </c>
      <c r="F318" t="s">
        <v>1807</v>
      </c>
      <c r="H318" t="s">
        <v>1808</v>
      </c>
    </row>
    <row r="319" spans="1:8" x14ac:dyDescent="0.2">
      <c r="A319" t="s">
        <v>394</v>
      </c>
      <c r="B319">
        <v>14</v>
      </c>
      <c r="C319" t="s">
        <v>1809</v>
      </c>
      <c r="D319" t="s">
        <v>1225</v>
      </c>
      <c r="E319" t="s">
        <v>218</v>
      </c>
      <c r="F319" t="s">
        <v>1810</v>
      </c>
      <c r="H319" t="s">
        <v>1811</v>
      </c>
    </row>
    <row r="320" spans="1:8" x14ac:dyDescent="0.2">
      <c r="A320" t="s">
        <v>394</v>
      </c>
      <c r="B320">
        <v>15</v>
      </c>
      <c r="C320" t="s">
        <v>70</v>
      </c>
      <c r="D320" t="s">
        <v>440</v>
      </c>
      <c r="E320" t="s">
        <v>1231</v>
      </c>
      <c r="F320" t="s">
        <v>14</v>
      </c>
      <c r="H320" t="s">
        <v>1812</v>
      </c>
    </row>
    <row r="321" spans="1:8" x14ac:dyDescent="0.2">
      <c r="A321" t="s">
        <v>394</v>
      </c>
      <c r="B321">
        <v>16</v>
      </c>
      <c r="C321" t="s">
        <v>1813</v>
      </c>
      <c r="D321" t="s">
        <v>1814</v>
      </c>
      <c r="E321" t="s">
        <v>1815</v>
      </c>
      <c r="F321" t="s">
        <v>1816</v>
      </c>
      <c r="H321" t="s">
        <v>1817</v>
      </c>
    </row>
    <row r="322" spans="1:8" x14ac:dyDescent="0.2">
      <c r="A322" t="s">
        <v>394</v>
      </c>
      <c r="B322">
        <v>17</v>
      </c>
      <c r="C322" t="s">
        <v>147</v>
      </c>
      <c r="D322" t="s">
        <v>1818</v>
      </c>
      <c r="E322" t="s">
        <v>1819</v>
      </c>
      <c r="F322" t="s">
        <v>263</v>
      </c>
      <c r="H322" t="s">
        <v>1820</v>
      </c>
    </row>
    <row r="323" spans="1:8" x14ac:dyDescent="0.2">
      <c r="A323" t="s">
        <v>394</v>
      </c>
      <c r="B323">
        <v>18</v>
      </c>
      <c r="C323" t="s">
        <v>16</v>
      </c>
      <c r="D323" t="s">
        <v>127</v>
      </c>
      <c r="E323" t="s">
        <v>402</v>
      </c>
      <c r="F323" t="s">
        <v>1821</v>
      </c>
      <c r="H323" t="s">
        <v>1822</v>
      </c>
    </row>
    <row r="324" spans="1:8" x14ac:dyDescent="0.2">
      <c r="A324" t="s">
        <v>394</v>
      </c>
      <c r="B324">
        <v>19</v>
      </c>
      <c r="C324" t="s">
        <v>1823</v>
      </c>
      <c r="D324" t="s">
        <v>1824</v>
      </c>
      <c r="E324" t="s">
        <v>1657</v>
      </c>
      <c r="F324" t="s">
        <v>459</v>
      </c>
      <c r="H324" t="s">
        <v>1825</v>
      </c>
    </row>
    <row r="325" spans="1:8" x14ac:dyDescent="0.2">
      <c r="A325" t="s">
        <v>394</v>
      </c>
      <c r="B325">
        <v>20</v>
      </c>
      <c r="C325" t="s">
        <v>1826</v>
      </c>
      <c r="D325" t="s">
        <v>309</v>
      </c>
      <c r="E325" t="s">
        <v>1331</v>
      </c>
      <c r="F325" t="s">
        <v>1827</v>
      </c>
      <c r="H325" t="s">
        <v>1828</v>
      </c>
    </row>
    <row r="326" spans="1:8" x14ac:dyDescent="0.2">
      <c r="A326" t="s">
        <v>394</v>
      </c>
      <c r="B326">
        <v>21</v>
      </c>
      <c r="C326" t="s">
        <v>1293</v>
      </c>
      <c r="D326" t="s">
        <v>1536</v>
      </c>
      <c r="E326" t="s">
        <v>131</v>
      </c>
      <c r="F326" t="s">
        <v>14</v>
      </c>
      <c r="H326" t="s">
        <v>1829</v>
      </c>
    </row>
    <row r="327" spans="1:8" x14ac:dyDescent="0.2">
      <c r="A327" t="s">
        <v>394</v>
      </c>
      <c r="B327">
        <v>22</v>
      </c>
      <c r="C327" t="s">
        <v>1830</v>
      </c>
      <c r="D327" t="s">
        <v>1831</v>
      </c>
      <c r="E327" t="s">
        <v>1587</v>
      </c>
      <c r="F327" t="s">
        <v>1832</v>
      </c>
      <c r="H327" t="s">
        <v>1833</v>
      </c>
    </row>
    <row r="328" spans="1:8" x14ac:dyDescent="0.2">
      <c r="A328" t="s">
        <v>394</v>
      </c>
      <c r="B328">
        <v>23</v>
      </c>
      <c r="C328" t="s">
        <v>312</v>
      </c>
      <c r="D328" t="s">
        <v>82</v>
      </c>
      <c r="E328" t="s">
        <v>133</v>
      </c>
      <c r="F328" t="s">
        <v>1834</v>
      </c>
      <c r="H328" t="s">
        <v>1835</v>
      </c>
    </row>
    <row r="329" spans="1:8" x14ac:dyDescent="0.2">
      <c r="A329" t="s">
        <v>394</v>
      </c>
      <c r="B329">
        <v>24</v>
      </c>
      <c r="C329" t="s">
        <v>1836</v>
      </c>
      <c r="D329" t="s">
        <v>1837</v>
      </c>
      <c r="E329" t="s">
        <v>1593</v>
      </c>
      <c r="F329" t="s">
        <v>1838</v>
      </c>
      <c r="H329" t="s">
        <v>1839</v>
      </c>
    </row>
    <row r="330" spans="1:8" x14ac:dyDescent="0.2">
      <c r="A330" t="s">
        <v>394</v>
      </c>
      <c r="B330">
        <v>25</v>
      </c>
      <c r="C330" t="s">
        <v>1167</v>
      </c>
      <c r="D330" t="s">
        <v>1675</v>
      </c>
      <c r="E330" t="s">
        <v>171</v>
      </c>
      <c r="F330" t="s">
        <v>1676</v>
      </c>
      <c r="H330" t="s">
        <v>1840</v>
      </c>
    </row>
    <row r="331" spans="1:8" x14ac:dyDescent="0.2">
      <c r="A331" t="s">
        <v>394</v>
      </c>
      <c r="B331">
        <v>26</v>
      </c>
      <c r="C331" t="s">
        <v>239</v>
      </c>
      <c r="D331" t="s">
        <v>1841</v>
      </c>
      <c r="E331" t="s">
        <v>1842</v>
      </c>
      <c r="F331" t="s">
        <v>1553</v>
      </c>
      <c r="H331" t="s">
        <v>1843</v>
      </c>
    </row>
    <row r="332" spans="1:8" x14ac:dyDescent="0.2">
      <c r="A332" t="s">
        <v>394</v>
      </c>
      <c r="B332">
        <v>27</v>
      </c>
      <c r="C332" t="s">
        <v>1128</v>
      </c>
      <c r="D332" t="s">
        <v>431</v>
      </c>
      <c r="E332" t="s">
        <v>1844</v>
      </c>
      <c r="F332" t="s">
        <v>1131</v>
      </c>
      <c r="H332" t="s">
        <v>1845</v>
      </c>
    </row>
    <row r="333" spans="1:8" x14ac:dyDescent="0.2">
      <c r="A333" t="s">
        <v>394</v>
      </c>
      <c r="B333">
        <v>28</v>
      </c>
      <c r="C333" t="s">
        <v>1398</v>
      </c>
      <c r="D333" t="s">
        <v>1846</v>
      </c>
      <c r="E333" t="s">
        <v>243</v>
      </c>
      <c r="F333" t="s">
        <v>241</v>
      </c>
      <c r="H333" t="s">
        <v>1847</v>
      </c>
    </row>
    <row r="334" spans="1:8" x14ac:dyDescent="0.2">
      <c r="A334" t="s">
        <v>394</v>
      </c>
      <c r="B334">
        <v>29</v>
      </c>
      <c r="C334" t="s">
        <v>1848</v>
      </c>
      <c r="D334" t="s">
        <v>1849</v>
      </c>
      <c r="E334" t="s">
        <v>1850</v>
      </c>
      <c r="F334" t="s">
        <v>14</v>
      </c>
      <c r="H334" t="s">
        <v>1851</v>
      </c>
    </row>
    <row r="335" spans="1:8" x14ac:dyDescent="0.2">
      <c r="A335" t="s">
        <v>394</v>
      </c>
      <c r="B335">
        <v>30</v>
      </c>
      <c r="C335" t="s">
        <v>1852</v>
      </c>
      <c r="D335" t="s">
        <v>1141</v>
      </c>
      <c r="E335" t="s">
        <v>1853</v>
      </c>
      <c r="F335" t="s">
        <v>1005</v>
      </c>
      <c r="H335" t="s">
        <v>1854</v>
      </c>
    </row>
    <row r="336" spans="1:8" x14ac:dyDescent="0.2">
      <c r="A336" t="s">
        <v>395</v>
      </c>
      <c r="B336">
        <v>1</v>
      </c>
      <c r="C336" t="s">
        <v>1570</v>
      </c>
      <c r="D336" t="s">
        <v>333</v>
      </c>
      <c r="E336" t="s">
        <v>1653</v>
      </c>
      <c r="F336" t="s">
        <v>1855</v>
      </c>
      <c r="H336" t="s">
        <v>1856</v>
      </c>
    </row>
    <row r="337" spans="1:8" x14ac:dyDescent="0.2">
      <c r="A337" t="s">
        <v>395</v>
      </c>
      <c r="B337">
        <v>2</v>
      </c>
      <c r="C337" t="s">
        <v>227</v>
      </c>
      <c r="D337" t="s">
        <v>1857</v>
      </c>
      <c r="E337" t="s">
        <v>1858</v>
      </c>
      <c r="F337" t="s">
        <v>1578</v>
      </c>
      <c r="H337" t="s">
        <v>1859</v>
      </c>
    </row>
    <row r="338" spans="1:8" x14ac:dyDescent="0.2">
      <c r="A338" t="s">
        <v>395</v>
      </c>
      <c r="B338">
        <v>3</v>
      </c>
      <c r="C338" t="s">
        <v>293</v>
      </c>
      <c r="D338" t="s">
        <v>1860</v>
      </c>
      <c r="E338" t="s">
        <v>1861</v>
      </c>
      <c r="F338" t="s">
        <v>1418</v>
      </c>
      <c r="H338" t="s">
        <v>1862</v>
      </c>
    </row>
    <row r="339" spans="1:8" x14ac:dyDescent="0.2">
      <c r="A339" t="s">
        <v>395</v>
      </c>
      <c r="B339">
        <v>4</v>
      </c>
      <c r="C339" t="s">
        <v>1863</v>
      </c>
      <c r="D339" t="s">
        <v>1421</v>
      </c>
      <c r="E339" t="s">
        <v>1864</v>
      </c>
      <c r="F339" t="s">
        <v>1422</v>
      </c>
      <c r="H339" t="s">
        <v>1865</v>
      </c>
    </row>
    <row r="340" spans="1:8" x14ac:dyDescent="0.2">
      <c r="A340" t="s">
        <v>395</v>
      </c>
      <c r="B340">
        <v>5</v>
      </c>
      <c r="C340" t="s">
        <v>1333</v>
      </c>
      <c r="D340" t="s">
        <v>1866</v>
      </c>
      <c r="E340" t="s">
        <v>179</v>
      </c>
      <c r="F340" t="s">
        <v>14</v>
      </c>
      <c r="H340" t="s">
        <v>1867</v>
      </c>
    </row>
    <row r="341" spans="1:8" x14ac:dyDescent="0.2">
      <c r="A341" t="s">
        <v>395</v>
      </c>
      <c r="B341">
        <v>6</v>
      </c>
      <c r="C341" t="s">
        <v>373</v>
      </c>
      <c r="D341" t="s">
        <v>1868</v>
      </c>
      <c r="E341" t="s">
        <v>1069</v>
      </c>
      <c r="F341" t="s">
        <v>53</v>
      </c>
      <c r="H341" t="s">
        <v>1869</v>
      </c>
    </row>
    <row r="342" spans="1:8" x14ac:dyDescent="0.2">
      <c r="A342" t="s">
        <v>395</v>
      </c>
      <c r="B342">
        <v>7</v>
      </c>
      <c r="C342" t="s">
        <v>262</v>
      </c>
      <c r="D342" t="s">
        <v>54</v>
      </c>
      <c r="E342" t="s">
        <v>1341</v>
      </c>
      <c r="F342" t="s">
        <v>874</v>
      </c>
      <c r="H342" t="s">
        <v>1870</v>
      </c>
    </row>
    <row r="343" spans="1:8" x14ac:dyDescent="0.2">
      <c r="A343" t="s">
        <v>395</v>
      </c>
      <c r="B343">
        <v>8</v>
      </c>
      <c r="C343" t="s">
        <v>140</v>
      </c>
      <c r="D343" t="s">
        <v>1541</v>
      </c>
      <c r="E343" t="s">
        <v>1871</v>
      </c>
      <c r="F343" t="s">
        <v>1872</v>
      </c>
      <c r="H343" t="s">
        <v>1873</v>
      </c>
    </row>
    <row r="344" spans="1:8" x14ac:dyDescent="0.2">
      <c r="A344" t="s">
        <v>395</v>
      </c>
      <c r="B344">
        <v>9</v>
      </c>
      <c r="C344" t="s">
        <v>1712</v>
      </c>
      <c r="D344" t="s">
        <v>1874</v>
      </c>
      <c r="E344" t="s">
        <v>228</v>
      </c>
      <c r="F344" t="s">
        <v>1165</v>
      </c>
      <c r="H344" t="s">
        <v>1875</v>
      </c>
    </row>
    <row r="345" spans="1:8" x14ac:dyDescent="0.2">
      <c r="A345" t="s">
        <v>395</v>
      </c>
      <c r="B345">
        <v>10</v>
      </c>
      <c r="C345" t="s">
        <v>354</v>
      </c>
      <c r="D345" t="s">
        <v>17</v>
      </c>
      <c r="E345" t="s">
        <v>1876</v>
      </c>
      <c r="F345" t="s">
        <v>19</v>
      </c>
      <c r="H345" t="s">
        <v>1877</v>
      </c>
    </row>
    <row r="346" spans="1:8" x14ac:dyDescent="0.2">
      <c r="A346" t="s">
        <v>395</v>
      </c>
      <c r="B346">
        <v>11</v>
      </c>
      <c r="C346" t="s">
        <v>69</v>
      </c>
      <c r="D346" t="s">
        <v>1878</v>
      </c>
      <c r="E346" t="s">
        <v>305</v>
      </c>
      <c r="F346" t="s">
        <v>1879</v>
      </c>
      <c r="H346" t="s">
        <v>1880</v>
      </c>
    </row>
    <row r="347" spans="1:8" x14ac:dyDescent="0.2">
      <c r="A347" t="s">
        <v>395</v>
      </c>
      <c r="B347">
        <v>12</v>
      </c>
      <c r="C347" t="s">
        <v>155</v>
      </c>
      <c r="D347" t="s">
        <v>989</v>
      </c>
      <c r="E347" t="s">
        <v>156</v>
      </c>
      <c r="F347" t="s">
        <v>164</v>
      </c>
      <c r="H347" t="s">
        <v>1881</v>
      </c>
    </row>
    <row r="348" spans="1:8" x14ac:dyDescent="0.2">
      <c r="A348" t="s">
        <v>395</v>
      </c>
      <c r="B348">
        <v>13</v>
      </c>
      <c r="C348" t="s">
        <v>992</v>
      </c>
      <c r="D348" t="s">
        <v>1882</v>
      </c>
      <c r="E348" t="s">
        <v>1883</v>
      </c>
      <c r="F348" t="s">
        <v>157</v>
      </c>
      <c r="H348" t="s">
        <v>1884</v>
      </c>
    </row>
    <row r="349" spans="1:8" x14ac:dyDescent="0.2">
      <c r="A349" t="s">
        <v>395</v>
      </c>
      <c r="B349">
        <v>14</v>
      </c>
      <c r="C349" t="s">
        <v>1885</v>
      </c>
      <c r="D349" t="s">
        <v>1448</v>
      </c>
      <c r="E349" t="s">
        <v>332</v>
      </c>
      <c r="F349" t="s">
        <v>14</v>
      </c>
      <c r="H349" t="s">
        <v>1886</v>
      </c>
    </row>
    <row r="350" spans="1:8" x14ac:dyDescent="0.2">
      <c r="A350" t="s">
        <v>395</v>
      </c>
      <c r="B350">
        <v>15</v>
      </c>
      <c r="C350" t="s">
        <v>180</v>
      </c>
      <c r="D350" t="s">
        <v>1887</v>
      </c>
      <c r="E350" t="s">
        <v>1450</v>
      </c>
      <c r="F350" t="s">
        <v>244</v>
      </c>
      <c r="H350" t="s">
        <v>1888</v>
      </c>
    </row>
    <row r="351" spans="1:8" x14ac:dyDescent="0.2">
      <c r="A351" t="s">
        <v>395</v>
      </c>
      <c r="B351">
        <v>16</v>
      </c>
      <c r="C351" t="s">
        <v>1889</v>
      </c>
      <c r="D351" t="s">
        <v>1890</v>
      </c>
      <c r="E351" t="s">
        <v>1568</v>
      </c>
      <c r="F351" t="s">
        <v>1366</v>
      </c>
      <c r="H351" t="s">
        <v>1891</v>
      </c>
    </row>
    <row r="352" spans="1:8" x14ac:dyDescent="0.2">
      <c r="A352" t="s">
        <v>395</v>
      </c>
      <c r="B352">
        <v>17</v>
      </c>
      <c r="C352" t="s">
        <v>63</v>
      </c>
      <c r="D352" t="s">
        <v>1892</v>
      </c>
      <c r="E352" t="s">
        <v>1146</v>
      </c>
      <c r="F352" t="s">
        <v>1104</v>
      </c>
      <c r="H352" t="s">
        <v>1893</v>
      </c>
    </row>
    <row r="353" spans="1:8" x14ac:dyDescent="0.2">
      <c r="A353" t="s">
        <v>395</v>
      </c>
      <c r="B353">
        <v>18</v>
      </c>
      <c r="C353" t="s">
        <v>1894</v>
      </c>
      <c r="D353" t="s">
        <v>1895</v>
      </c>
      <c r="E353" t="s">
        <v>1896</v>
      </c>
      <c r="F353" t="s">
        <v>1371</v>
      </c>
      <c r="H353" t="s">
        <v>1897</v>
      </c>
    </row>
    <row r="354" spans="1:8" x14ac:dyDescent="0.2">
      <c r="A354" t="s">
        <v>395</v>
      </c>
      <c r="B354">
        <v>19</v>
      </c>
      <c r="C354" t="s">
        <v>1898</v>
      </c>
      <c r="D354" t="s">
        <v>1899</v>
      </c>
      <c r="E354" t="s">
        <v>1900</v>
      </c>
      <c r="F354" t="s">
        <v>1901</v>
      </c>
      <c r="H354" t="s">
        <v>1902</v>
      </c>
    </row>
    <row r="355" spans="1:8" x14ac:dyDescent="0.2">
      <c r="A355" t="s">
        <v>395</v>
      </c>
      <c r="B355">
        <v>20</v>
      </c>
      <c r="C355" t="s">
        <v>1903</v>
      </c>
      <c r="D355" t="s">
        <v>1249</v>
      </c>
      <c r="E355" t="s">
        <v>1904</v>
      </c>
      <c r="F355" t="s">
        <v>14</v>
      </c>
      <c r="H355" t="s">
        <v>1905</v>
      </c>
    </row>
    <row r="356" spans="1:8" x14ac:dyDescent="0.2">
      <c r="A356" t="s">
        <v>395</v>
      </c>
      <c r="B356">
        <v>21</v>
      </c>
      <c r="C356" t="s">
        <v>369</v>
      </c>
      <c r="D356" t="s">
        <v>1906</v>
      </c>
      <c r="E356" t="s">
        <v>1338</v>
      </c>
      <c r="F356" t="s">
        <v>1907</v>
      </c>
      <c r="H356" t="s">
        <v>1908</v>
      </c>
    </row>
    <row r="357" spans="1:8" x14ac:dyDescent="0.2">
      <c r="A357" t="s">
        <v>395</v>
      </c>
      <c r="B357">
        <v>22</v>
      </c>
      <c r="C357" t="s">
        <v>262</v>
      </c>
      <c r="D357" t="s">
        <v>1340</v>
      </c>
      <c r="E357" t="s">
        <v>148</v>
      </c>
      <c r="F357" t="s">
        <v>234</v>
      </c>
      <c r="H357" t="s">
        <v>1909</v>
      </c>
    </row>
    <row r="358" spans="1:8" x14ac:dyDescent="0.2">
      <c r="A358" t="s">
        <v>395</v>
      </c>
      <c r="B358">
        <v>23</v>
      </c>
      <c r="C358" t="s">
        <v>1431</v>
      </c>
      <c r="D358" t="s">
        <v>1910</v>
      </c>
      <c r="E358" t="s">
        <v>85</v>
      </c>
      <c r="F358" t="s">
        <v>1911</v>
      </c>
      <c r="H358" t="s">
        <v>1912</v>
      </c>
    </row>
    <row r="359" spans="1:8" x14ac:dyDescent="0.2">
      <c r="A359" t="s">
        <v>395</v>
      </c>
      <c r="B359">
        <v>24</v>
      </c>
      <c r="C359" t="s">
        <v>1913</v>
      </c>
      <c r="D359" t="s">
        <v>1215</v>
      </c>
      <c r="E359" t="s">
        <v>1169</v>
      </c>
      <c r="F359" t="s">
        <v>136</v>
      </c>
      <c r="H359" t="s">
        <v>1914</v>
      </c>
    </row>
    <row r="360" spans="1:8" x14ac:dyDescent="0.2">
      <c r="A360" t="s">
        <v>395</v>
      </c>
      <c r="B360">
        <v>25</v>
      </c>
      <c r="C360" t="s">
        <v>338</v>
      </c>
      <c r="D360" t="s">
        <v>985</v>
      </c>
      <c r="E360" t="s">
        <v>253</v>
      </c>
      <c r="F360" t="s">
        <v>204</v>
      </c>
      <c r="H360" t="s">
        <v>1915</v>
      </c>
    </row>
    <row r="361" spans="1:8" x14ac:dyDescent="0.2">
      <c r="A361" t="s">
        <v>395</v>
      </c>
      <c r="B361">
        <v>26</v>
      </c>
      <c r="C361" t="s">
        <v>322</v>
      </c>
      <c r="D361" t="s">
        <v>1760</v>
      </c>
      <c r="E361" t="s">
        <v>1395</v>
      </c>
      <c r="F361" t="s">
        <v>254</v>
      </c>
      <c r="H361" t="s">
        <v>1916</v>
      </c>
    </row>
    <row r="362" spans="1:8" x14ac:dyDescent="0.2">
      <c r="A362" t="s">
        <v>395</v>
      </c>
      <c r="B362">
        <v>27</v>
      </c>
      <c r="C362" t="s">
        <v>1917</v>
      </c>
      <c r="D362" t="s">
        <v>423</v>
      </c>
      <c r="E362" t="s">
        <v>185</v>
      </c>
      <c r="F362" t="s">
        <v>184</v>
      </c>
      <c r="H362" t="s">
        <v>1918</v>
      </c>
    </row>
    <row r="363" spans="1:8" x14ac:dyDescent="0.2">
      <c r="A363" t="s">
        <v>395</v>
      </c>
      <c r="B363">
        <v>28</v>
      </c>
      <c r="C363" t="s">
        <v>1919</v>
      </c>
      <c r="D363" t="s">
        <v>1920</v>
      </c>
      <c r="E363" t="s">
        <v>160</v>
      </c>
      <c r="F363" t="s">
        <v>14</v>
      </c>
      <c r="H363" t="s">
        <v>1921</v>
      </c>
    </row>
    <row r="364" spans="1:8" x14ac:dyDescent="0.2">
      <c r="A364" t="s">
        <v>395</v>
      </c>
      <c r="B364">
        <v>29</v>
      </c>
      <c r="C364" t="s">
        <v>1922</v>
      </c>
      <c r="D364" t="s">
        <v>1923</v>
      </c>
      <c r="E364" t="s">
        <v>429</v>
      </c>
      <c r="F364" t="s">
        <v>272</v>
      </c>
      <c r="H364" t="s">
        <v>1924</v>
      </c>
    </row>
    <row r="365" spans="1:8" x14ac:dyDescent="0.2">
      <c r="A365" t="s">
        <v>395</v>
      </c>
      <c r="B365">
        <v>30</v>
      </c>
      <c r="C365" t="s">
        <v>371</v>
      </c>
      <c r="D365" t="s">
        <v>1925</v>
      </c>
      <c r="E365" t="s">
        <v>430</v>
      </c>
      <c r="F365" t="s">
        <v>263</v>
      </c>
      <c r="H365" t="s">
        <v>1926</v>
      </c>
    </row>
    <row r="366" spans="1:8" x14ac:dyDescent="0.2">
      <c r="A366" t="s">
        <v>395</v>
      </c>
      <c r="B366">
        <v>31</v>
      </c>
      <c r="C366" t="s">
        <v>365</v>
      </c>
      <c r="D366" t="s">
        <v>1321</v>
      </c>
      <c r="E366" t="s">
        <v>1195</v>
      </c>
      <c r="F366" t="s">
        <v>1927</v>
      </c>
      <c r="H366" t="s">
        <v>1928</v>
      </c>
    </row>
  </sheetData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26E7FF59-7D9E-094D-A9E7-AE3545458B3C}">
            <xm:f>NOT(ISERROR(SEARCH("+",C1)))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577D71C8-D085-C94C-AD2D-3E9A5AC2103F}">
            <xm:f>NOT(ISERROR(SEARCH("-",C1)))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C1:F1048576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AF49"/>
  <sheetViews>
    <sheetView topLeftCell="G28" workbookViewId="0">
      <selection activeCell="B2" sqref="B2:AF49"/>
    </sheetView>
  </sheetViews>
  <sheetFormatPr baseColWidth="10" defaultColWidth="6.1640625" defaultRowHeight="16" x14ac:dyDescent="0.2"/>
  <sheetData>
    <row r="1" spans="1:32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">
      <c r="A2" t="s">
        <v>342</v>
      </c>
      <c r="B2" t="str">
        <f t="array" ref="B2:AF5">TRANSPOSE('5. Paste'!C2:F32)</f>
        <v>0:53+</v>
      </c>
      <c r="C2" t="str">
        <v>1:47+</v>
      </c>
      <c r="D2" t="str">
        <v>2:36+</v>
      </c>
      <c r="E2" t="str">
        <v>3:23+</v>
      </c>
      <c r="F2" t="str">
        <v>4:06+</v>
      </c>
      <c r="G2" t="str">
        <v>4:48+</v>
      </c>
      <c r="H2" t="str">
        <v>5:29+</v>
      </c>
      <c r="I2" t="str">
        <v>6:09+</v>
      </c>
      <c r="J2" t="str">
        <v>0:13-</v>
      </c>
      <c r="K2" t="str">
        <v>0:54-</v>
      </c>
      <c r="L2" t="str">
        <v>1:36-</v>
      </c>
      <c r="M2" t="str">
        <v>2:21-</v>
      </c>
      <c r="N2" t="str">
        <v>3:10-</v>
      </c>
      <c r="O2" t="str">
        <v>4:02-</v>
      </c>
      <c r="P2" t="str">
        <v>4:56-</v>
      </c>
      <c r="Q2" t="str">
        <v>0:05+</v>
      </c>
      <c r="R2" t="str">
        <v>0:58+</v>
      </c>
      <c r="S2" t="str">
        <v>1:50+</v>
      </c>
      <c r="T2" t="str">
        <v>2:40+</v>
      </c>
      <c r="U2" t="str">
        <v>3:31+</v>
      </c>
      <c r="V2" t="str">
        <v>4:21+</v>
      </c>
      <c r="W2" t="str">
        <v>5:12+</v>
      </c>
      <c r="X2" t="str">
        <v>6:05+</v>
      </c>
      <c r="Y2" t="str">
        <v>0:22-</v>
      </c>
      <c r="Z2" t="str">
        <v>1:16-</v>
      </c>
      <c r="AA2" t="str">
        <v>2:13-</v>
      </c>
      <c r="AB2" t="str">
        <v>3:13-</v>
      </c>
      <c r="AC2" t="str">
        <v>4:16-</v>
      </c>
      <c r="AD2" t="str">
        <v>5:18-</v>
      </c>
      <c r="AE2" t="str">
        <v>0:32+</v>
      </c>
      <c r="AF2" t="str">
        <v>1:27+</v>
      </c>
    </row>
    <row r="3" spans="1:32" x14ac:dyDescent="0.2">
      <c r="B3" t="str">
        <v>6:37-</v>
      </c>
      <c r="C3" t="str">
        <v>7:30-</v>
      </c>
      <c r="D3" t="str">
        <v>8:20-</v>
      </c>
      <c r="E3" t="str">
        <v>9:06-</v>
      </c>
      <c r="F3" t="str">
        <v>9:50-</v>
      </c>
      <c r="G3" t="str">
        <v>10:32-</v>
      </c>
      <c r="H3" t="str">
        <v>11:12-</v>
      </c>
      <c r="I3" t="str">
        <v>11:53-</v>
      </c>
      <c r="J3" t="str">
        <v>6:50+</v>
      </c>
      <c r="K3" t="str">
        <v>7:32+</v>
      </c>
      <c r="L3" t="str">
        <v>8:16+</v>
      </c>
      <c r="M3" t="str">
        <v>9:04+</v>
      </c>
      <c r="N3" t="str">
        <v>9:55+</v>
      </c>
      <c r="O3" t="str">
        <v>10:50+</v>
      </c>
      <c r="P3" t="str">
        <v>11:47+</v>
      </c>
      <c r="Q3" t="str">
        <v>5:52-</v>
      </c>
      <c r="R3" t="str">
        <v>6:47-</v>
      </c>
      <c r="S3" t="str">
        <v>7:40-</v>
      </c>
      <c r="T3" t="str">
        <v>8:32-</v>
      </c>
      <c r="U3" t="str">
        <v>9:23-</v>
      </c>
      <c r="V3" t="str">
        <v>10:14-</v>
      </c>
      <c r="W3" t="str">
        <v>11:05-</v>
      </c>
      <c r="X3" t="str">
        <v>11:57-</v>
      </c>
      <c r="Y3" t="str">
        <v>6:59+</v>
      </c>
      <c r="Z3" t="str">
        <v>7:57+</v>
      </c>
      <c r="AA3" t="str">
        <v>8:58+</v>
      </c>
      <c r="AB3" t="str">
        <v>10:02+</v>
      </c>
      <c r="AC3" t="str">
        <v>11:07+</v>
      </c>
      <c r="AD3" t="str">
        <v>12:10+</v>
      </c>
      <c r="AE3" t="str">
        <v>6:17-</v>
      </c>
      <c r="AF3" t="str">
        <v>7:12-</v>
      </c>
    </row>
    <row r="4" spans="1:32" x14ac:dyDescent="0.2">
      <c r="B4" t="str">
        <v>13:29+</v>
      </c>
      <c r="C4" t="str">
        <v>14:21+</v>
      </c>
      <c r="D4" t="str">
        <v>15:08+</v>
      </c>
      <c r="E4" t="str">
        <v>15:53+</v>
      </c>
      <c r="F4" t="str">
        <v>16:35+</v>
      </c>
      <c r="G4" t="str">
        <v>17:16+</v>
      </c>
      <c r="H4" t="str">
        <v>17:55+</v>
      </c>
      <c r="I4" t="str">
        <v>18:35+</v>
      </c>
      <c r="J4" t="str">
        <v>12:33-</v>
      </c>
      <c r="K4" t="str">
        <v>13:15-</v>
      </c>
      <c r="L4" t="str">
        <v>13:59-</v>
      </c>
      <c r="M4" t="str">
        <v>14:46-</v>
      </c>
      <c r="N4" t="str">
        <v>15:37-</v>
      </c>
      <c r="O4" t="str">
        <v>16:32-</v>
      </c>
      <c r="P4" t="str">
        <v>17:27-</v>
      </c>
      <c r="Q4" t="str">
        <v>12:42+</v>
      </c>
      <c r="R4" t="str">
        <v>13:35+</v>
      </c>
      <c r="S4" t="str">
        <v>14:26+</v>
      </c>
      <c r="T4" t="str">
        <v>15:15+</v>
      </c>
      <c r="U4" t="str">
        <v>16:04+</v>
      </c>
      <c r="V4" t="str">
        <v>16:54+</v>
      </c>
      <c r="W4" t="str">
        <v>17:43+</v>
      </c>
      <c r="X4" t="str">
        <v>18:35+</v>
      </c>
      <c r="Y4" t="str">
        <v>12:51-</v>
      </c>
      <c r="Z4" t="str">
        <v>13:47-</v>
      </c>
      <c r="AA4" t="str">
        <v>14:45-</v>
      </c>
      <c r="AB4" t="str">
        <v>15:46-</v>
      </c>
      <c r="AC4" t="str">
        <v>16:49-</v>
      </c>
      <c r="AD4" t="str">
        <v>17:49-</v>
      </c>
      <c r="AE4" t="str">
        <v>13:08+</v>
      </c>
      <c r="AF4" t="str">
        <v>14:00+</v>
      </c>
    </row>
    <row r="5" spans="1:32" x14ac:dyDescent="0.2">
      <c r="B5" t="str">
        <v>19:06-</v>
      </c>
      <c r="C5" t="str">
        <v>19:57-</v>
      </c>
      <c r="D5" t="str">
        <v>20:45+</v>
      </c>
      <c r="E5" t="str">
        <v>21:29+</v>
      </c>
      <c r="F5" t="str">
        <v>22:12-</v>
      </c>
      <c r="G5" t="str">
        <v>22:53-</v>
      </c>
      <c r="H5" t="str">
        <v>23:33-</v>
      </c>
      <c r="I5" t="str">
        <v/>
      </c>
      <c r="J5" t="str">
        <v>19:16+</v>
      </c>
      <c r="K5" t="str">
        <v>19:58+</v>
      </c>
      <c r="L5" t="str">
        <v>20:42+</v>
      </c>
      <c r="M5" t="str">
        <v>21:29+</v>
      </c>
      <c r="N5" t="str">
        <v>22:19+</v>
      </c>
      <c r="O5" t="str">
        <v>23:12+</v>
      </c>
      <c r="P5" t="str">
        <v/>
      </c>
      <c r="Q5" t="str">
        <v>18:22-</v>
      </c>
      <c r="R5" t="str">
        <v>19:16-</v>
      </c>
      <c r="S5" t="str">
        <v>20:08-</v>
      </c>
      <c r="T5" t="str">
        <v>20:59-</v>
      </c>
      <c r="U5" t="str">
        <v>21:49-</v>
      </c>
      <c r="V5" t="str">
        <v>22:39-</v>
      </c>
      <c r="W5" t="str">
        <v>23:30-</v>
      </c>
      <c r="X5" t="str">
        <v/>
      </c>
      <c r="Y5" t="str">
        <v>19:29+</v>
      </c>
      <c r="Z5" t="str">
        <v>20:25+</v>
      </c>
      <c r="AA5" t="str">
        <v>21:26+</v>
      </c>
      <c r="AB5" t="str">
        <v>22:29+</v>
      </c>
      <c r="AC5" t="str">
        <v>23:32+</v>
      </c>
      <c r="AD5" t="str">
        <v/>
      </c>
      <c r="AE5" t="str">
        <v>18:46-</v>
      </c>
      <c r="AF5" t="str">
        <v>19:37-</v>
      </c>
    </row>
    <row r="6" spans="1:32" x14ac:dyDescent="0.2">
      <c r="A6" t="s">
        <v>343</v>
      </c>
      <c r="B6" t="str">
        <f t="array" ref="B6:AF9">TRANSPOSE('5. Paste'!C33:F60)</f>
        <v>2:16+</v>
      </c>
      <c r="C6" t="str">
        <v>3:01+</v>
      </c>
      <c r="D6" t="str">
        <v>3:42+</v>
      </c>
      <c r="E6" t="str">
        <v>4:22+</v>
      </c>
      <c r="F6" t="str">
        <v>5:00+</v>
      </c>
      <c r="G6" t="str">
        <v>5:37+</v>
      </c>
      <c r="H6" t="str">
        <v>6:14+</v>
      </c>
      <c r="I6" t="str">
        <v>0:21-</v>
      </c>
      <c r="J6" t="str">
        <v>1:00-</v>
      </c>
      <c r="K6" t="str">
        <v>1:42-</v>
      </c>
      <c r="L6" t="str">
        <v>2:28-</v>
      </c>
      <c r="M6" t="str">
        <v>3:21-</v>
      </c>
      <c r="N6" t="str">
        <v>4:19-</v>
      </c>
      <c r="O6" t="str">
        <v>5:20-</v>
      </c>
      <c r="P6" t="str">
        <v>0:23+</v>
      </c>
      <c r="Q6" t="str">
        <v>1:22+</v>
      </c>
      <c r="R6" t="str">
        <v>2:18+</v>
      </c>
      <c r="S6" t="str">
        <v>3:11+</v>
      </c>
      <c r="T6" t="str">
        <v>4:03+</v>
      </c>
      <c r="U6" t="str">
        <v>4:55+</v>
      </c>
      <c r="V6" t="str">
        <v>5:47+</v>
      </c>
      <c r="W6" t="str">
        <v>0:06-</v>
      </c>
      <c r="X6" t="str">
        <v>0:59-</v>
      </c>
      <c r="Y6" t="str">
        <v>1:54-</v>
      </c>
      <c r="Z6" t="str">
        <v>2:53-</v>
      </c>
      <c r="AA6" t="str">
        <v>3:54-</v>
      </c>
      <c r="AB6" t="str">
        <v>4:56-</v>
      </c>
      <c r="AC6" t="str">
        <v>0:05+</v>
      </c>
      <c r="AD6" t="e">
        <v>#N/A</v>
      </c>
      <c r="AE6" t="e">
        <v>#N/A</v>
      </c>
      <c r="AF6" t="e">
        <v>#N/A</v>
      </c>
    </row>
    <row r="7" spans="1:32" x14ac:dyDescent="0.2">
      <c r="B7" t="str">
        <v>8:01-</v>
      </c>
      <c r="C7" t="str">
        <v>8:46-</v>
      </c>
      <c r="D7" t="str">
        <v>9:29-</v>
      </c>
      <c r="E7" t="str">
        <v>10:09-</v>
      </c>
      <c r="F7" t="str">
        <v>10:48-</v>
      </c>
      <c r="G7" t="str">
        <v>11:26-</v>
      </c>
      <c r="H7" t="str">
        <v>12:04-</v>
      </c>
      <c r="I7" t="str">
        <v>6:52+</v>
      </c>
      <c r="J7" t="str">
        <v>7:32+</v>
      </c>
      <c r="K7" t="str">
        <v>8:15+</v>
      </c>
      <c r="L7" t="str">
        <v>9:05+</v>
      </c>
      <c r="M7" t="str">
        <v>10:01+</v>
      </c>
      <c r="N7" t="str">
        <v>11:02+</v>
      </c>
      <c r="O7" t="str">
        <v>12:03+</v>
      </c>
      <c r="P7" t="str">
        <v>6:21-</v>
      </c>
      <c r="Q7" t="str">
        <v>7:20-</v>
      </c>
      <c r="R7" t="str">
        <v>8:15-</v>
      </c>
      <c r="S7" t="str">
        <v>9:09-</v>
      </c>
      <c r="T7" t="str">
        <v>10:01-</v>
      </c>
      <c r="U7" t="str">
        <v>10:52-</v>
      </c>
      <c r="V7" t="str">
        <v>11:43-</v>
      </c>
      <c r="W7" t="str">
        <v>6:40+</v>
      </c>
      <c r="X7" t="str">
        <v>7:35+</v>
      </c>
      <c r="Y7" t="str">
        <v>8:34+</v>
      </c>
      <c r="Z7" t="str">
        <v>9:35+</v>
      </c>
      <c r="AA7" t="str">
        <v>10:39+</v>
      </c>
      <c r="AB7" t="str">
        <v>11:42+</v>
      </c>
      <c r="AC7" t="str">
        <v>5:56-</v>
      </c>
      <c r="AD7" t="e">
        <v>#N/A</v>
      </c>
      <c r="AE7" t="e">
        <v>#N/A</v>
      </c>
      <c r="AF7" t="e">
        <v>#N/A</v>
      </c>
    </row>
    <row r="8" spans="1:32" x14ac:dyDescent="0.2">
      <c r="B8" t="str">
        <v>14:46+</v>
      </c>
      <c r="C8" t="str">
        <v>15:29+</v>
      </c>
      <c r="D8" t="str">
        <v>16:08+</v>
      </c>
      <c r="E8" t="str">
        <v>16:46+</v>
      </c>
      <c r="F8" t="str">
        <v>17:23+</v>
      </c>
      <c r="G8" t="str">
        <v>18:00+</v>
      </c>
      <c r="H8" t="str">
        <v>18:36+</v>
      </c>
      <c r="I8" t="str">
        <v>12:43-</v>
      </c>
      <c r="J8" t="str">
        <v>13:24-</v>
      </c>
      <c r="K8" t="str">
        <v>14:08-</v>
      </c>
      <c r="L8" t="str">
        <v>14:58-</v>
      </c>
      <c r="M8" t="str">
        <v>15:53-</v>
      </c>
      <c r="N8" t="str">
        <v>16:52-</v>
      </c>
      <c r="O8" t="str">
        <v>17:53-</v>
      </c>
      <c r="P8" t="str">
        <v>13:03+</v>
      </c>
      <c r="Q8" t="str">
        <v>13:59+</v>
      </c>
      <c r="R8" t="str">
        <v>14:51+</v>
      </c>
      <c r="S8" t="str">
        <v>15:42+</v>
      </c>
      <c r="T8" t="str">
        <v>16:33+</v>
      </c>
      <c r="U8" t="str">
        <v>17:22+</v>
      </c>
      <c r="V8" t="str">
        <v>18:13+</v>
      </c>
      <c r="W8" t="str">
        <v>12:36-</v>
      </c>
      <c r="X8" t="str">
        <v>13:30-</v>
      </c>
      <c r="Y8" t="str">
        <v>14:26-</v>
      </c>
      <c r="Z8" t="str">
        <v>15:26-</v>
      </c>
      <c r="AA8" t="str">
        <v>16:28-</v>
      </c>
      <c r="AB8" t="str">
        <v>17:28-</v>
      </c>
      <c r="AC8" t="str">
        <v>12:41+</v>
      </c>
      <c r="AD8" t="e">
        <v>#N/A</v>
      </c>
      <c r="AE8" t="e">
        <v>#N/A</v>
      </c>
      <c r="AF8" t="e">
        <v>#N/A</v>
      </c>
    </row>
    <row r="9" spans="1:32" x14ac:dyDescent="0.2">
      <c r="B9" t="str">
        <v>20:24-</v>
      </c>
      <c r="C9" t="str">
        <v>21:07-</v>
      </c>
      <c r="D9" t="str">
        <v>21:48-</v>
      </c>
      <c r="E9" t="str">
        <v>22:27-</v>
      </c>
      <c r="F9" t="str">
        <v>23:05-</v>
      </c>
      <c r="G9" t="str">
        <v>23:43-</v>
      </c>
      <c r="H9" t="str">
        <v/>
      </c>
      <c r="I9" t="str">
        <v>19:14+</v>
      </c>
      <c r="J9" t="str">
        <v>19:53+</v>
      </c>
      <c r="K9" t="str">
        <v>20:36+</v>
      </c>
      <c r="L9" t="str">
        <v>21:25+</v>
      </c>
      <c r="M9" t="str">
        <v>22:21+</v>
      </c>
      <c r="N9" t="str">
        <v>23:22+</v>
      </c>
      <c r="O9" t="str">
        <v/>
      </c>
      <c r="P9" t="str">
        <v>18:52-</v>
      </c>
      <c r="Q9" t="str">
        <v>19:48-</v>
      </c>
      <c r="R9" t="str">
        <v>20:41-</v>
      </c>
      <c r="S9" t="str">
        <v>21:33-</v>
      </c>
      <c r="T9" t="str">
        <v>22:24-</v>
      </c>
      <c r="U9" t="str">
        <v>23:15-</v>
      </c>
      <c r="V9" t="str">
        <v/>
      </c>
      <c r="W9" t="str">
        <v>19:05+</v>
      </c>
      <c r="X9" t="str">
        <v>20:00+</v>
      </c>
      <c r="Y9" t="str">
        <v>20:59+</v>
      </c>
      <c r="Z9" t="str">
        <v>22:01+</v>
      </c>
      <c r="AA9" t="str">
        <v>23:04+</v>
      </c>
      <c r="AB9" t="str">
        <v/>
      </c>
      <c r="AC9" t="str">
        <v>18:25-</v>
      </c>
      <c r="AD9" t="e">
        <v>#N/A</v>
      </c>
      <c r="AE9" t="e">
        <v>#N/A</v>
      </c>
      <c r="AF9" t="e">
        <v>#N/A</v>
      </c>
    </row>
    <row r="10" spans="1:32" x14ac:dyDescent="0.2">
      <c r="A10" t="s">
        <v>344</v>
      </c>
      <c r="B10" t="str">
        <f t="array" ref="B10:AF13">TRANSPOSE('5. Paste'!C61:F91)</f>
        <v>1:01+</v>
      </c>
      <c r="C10" t="str">
        <v>1:50+</v>
      </c>
      <c r="D10" t="str">
        <v>2:34+</v>
      </c>
      <c r="E10" t="str">
        <v>3:14+</v>
      </c>
      <c r="F10" t="str">
        <v>3:52+</v>
      </c>
      <c r="G10" t="str">
        <v>4:28+</v>
      </c>
      <c r="H10" t="str">
        <v>5:04+</v>
      </c>
      <c r="I10" t="str">
        <v>6:40+</v>
      </c>
      <c r="J10" t="str">
        <v>0:50-</v>
      </c>
      <c r="K10" t="str">
        <v>1:29-</v>
      </c>
      <c r="L10" t="str">
        <v>2:10-</v>
      </c>
      <c r="M10" t="str">
        <v>2:56-</v>
      </c>
      <c r="N10" t="str">
        <v>3:49-</v>
      </c>
      <c r="O10" t="str">
        <v>4:50-</v>
      </c>
      <c r="P10" t="str">
        <v>5:55-</v>
      </c>
      <c r="Q10" t="str">
        <v>0:54+</v>
      </c>
      <c r="R10" t="str">
        <v>1:58+</v>
      </c>
      <c r="S10" t="str">
        <v>2:57+</v>
      </c>
      <c r="T10" t="str">
        <v>3:52+</v>
      </c>
      <c r="U10" t="str">
        <v>4:45+</v>
      </c>
      <c r="V10" t="str">
        <v>5:37+</v>
      </c>
      <c r="W10" t="str">
        <v>6:28+</v>
      </c>
      <c r="X10" t="str">
        <v>0:47-</v>
      </c>
      <c r="Y10" t="str">
        <v>1:39-</v>
      </c>
      <c r="Z10" t="str">
        <v>2:33-</v>
      </c>
      <c r="AA10" t="str">
        <v>3:30-</v>
      </c>
      <c r="AB10" t="str">
        <v>4:29-</v>
      </c>
      <c r="AC10" t="str">
        <v>5:30-</v>
      </c>
      <c r="AD10" t="str">
        <v>0:35+</v>
      </c>
      <c r="AE10" t="str">
        <v>1:30+</v>
      </c>
      <c r="AF10" t="str">
        <v>2:19+</v>
      </c>
    </row>
    <row r="11" spans="1:32" x14ac:dyDescent="0.2">
      <c r="B11" t="str">
        <v>6:51-</v>
      </c>
      <c r="C11" t="str">
        <v>7:40-</v>
      </c>
      <c r="D11" t="str">
        <v>8:24-</v>
      </c>
      <c r="E11" t="str">
        <v>9:05-</v>
      </c>
      <c r="F11" t="str">
        <v>9:44-</v>
      </c>
      <c r="G11" t="str">
        <v>10:22-</v>
      </c>
      <c r="H11" t="str">
        <v>10:59-</v>
      </c>
      <c r="I11" t="str">
        <v>12:37-</v>
      </c>
      <c r="J11" t="str">
        <v>7:16+</v>
      </c>
      <c r="K11" t="str">
        <v>7:54+</v>
      </c>
      <c r="L11" t="str">
        <v>8:36+</v>
      </c>
      <c r="M11" t="str">
        <v>9:24+</v>
      </c>
      <c r="N11" t="str">
        <v>10:20+</v>
      </c>
      <c r="O11" t="str">
        <v>11:24+</v>
      </c>
      <c r="P11" t="str">
        <v>12:30+</v>
      </c>
      <c r="Q11" t="str">
        <v>6:59-</v>
      </c>
      <c r="R11" t="str">
        <v>8:01-</v>
      </c>
      <c r="S11" t="str">
        <v>8:58-</v>
      </c>
      <c r="T11" t="str">
        <v>9:52-</v>
      </c>
      <c r="U11" t="str">
        <v>10:45-</v>
      </c>
      <c r="V11" t="str">
        <v>11:36-</v>
      </c>
      <c r="W11" t="str">
        <v>12:27-</v>
      </c>
      <c r="X11" t="str">
        <v>7:20+</v>
      </c>
      <c r="Y11" t="str">
        <v>8:13+</v>
      </c>
      <c r="Z11" t="str">
        <v>9:09+</v>
      </c>
      <c r="AA11" t="str">
        <v>10:08+</v>
      </c>
      <c r="AB11" t="str">
        <v>11:09+</v>
      </c>
      <c r="AC11" t="str">
        <v>12:10+</v>
      </c>
      <c r="AD11" t="str">
        <v>6:28-</v>
      </c>
      <c r="AE11" t="str">
        <v>7:23-</v>
      </c>
      <c r="AF11" t="str">
        <v>8:11-</v>
      </c>
    </row>
    <row r="12" spans="1:32" x14ac:dyDescent="0.2">
      <c r="B12" t="str">
        <v>13:32+</v>
      </c>
      <c r="C12" t="str">
        <v>14:18+</v>
      </c>
      <c r="D12" t="str">
        <v>14:59+</v>
      </c>
      <c r="E12" t="str">
        <v>15:37+</v>
      </c>
      <c r="F12" t="str">
        <v>16:13+</v>
      </c>
      <c r="G12" t="str">
        <v>16:49+</v>
      </c>
      <c r="H12" t="str">
        <v>17:23+</v>
      </c>
      <c r="I12" t="str">
        <v>18:58+</v>
      </c>
      <c r="J12" t="str">
        <v>13:15-</v>
      </c>
      <c r="K12" t="str">
        <v>13:54-</v>
      </c>
      <c r="L12" t="str">
        <v>14:38-</v>
      </c>
      <c r="M12" t="str">
        <v>15:27-</v>
      </c>
      <c r="N12" t="str">
        <v>16:23-</v>
      </c>
      <c r="O12" t="str">
        <v>17:25-</v>
      </c>
      <c r="P12" t="str">
        <v>18:28-</v>
      </c>
      <c r="Q12" t="str">
        <v>13:34+</v>
      </c>
      <c r="R12" t="str">
        <v>14:33+</v>
      </c>
      <c r="S12" t="str">
        <v>15:28+</v>
      </c>
      <c r="T12" t="str">
        <v>16:20+</v>
      </c>
      <c r="U12" t="str">
        <v>17:10+</v>
      </c>
      <c r="V12" t="str">
        <v>18:00+</v>
      </c>
      <c r="W12" t="str">
        <v>18:51+</v>
      </c>
      <c r="X12" t="str">
        <v>13:18-</v>
      </c>
      <c r="Y12" t="str">
        <v>14:10-</v>
      </c>
      <c r="Z12" t="str">
        <v>15:05-</v>
      </c>
      <c r="AA12" t="str">
        <v>16:02-</v>
      </c>
      <c r="AB12" t="str">
        <v>17:02-</v>
      </c>
      <c r="AC12" t="str">
        <v>18:01-</v>
      </c>
      <c r="AD12" t="str">
        <v>13:07+</v>
      </c>
      <c r="AE12" t="str">
        <v>13:58+</v>
      </c>
      <c r="AF12" t="str">
        <v>14:44+</v>
      </c>
    </row>
    <row r="13" spans="1:32" x14ac:dyDescent="0.2">
      <c r="B13" t="str">
        <v>19:16-</v>
      </c>
      <c r="C13" t="str">
        <v>20:01-</v>
      </c>
      <c r="D13" t="str">
        <v>20:43-</v>
      </c>
      <c r="E13" t="str">
        <v>21:22-</v>
      </c>
      <c r="F13" t="str">
        <v>22:00-</v>
      </c>
      <c r="G13" t="str">
        <v>22:37-</v>
      </c>
      <c r="H13" t="str">
        <v>23:14-</v>
      </c>
      <c r="I13" t="str">
        <v/>
      </c>
      <c r="J13" t="str">
        <v>19:33+</v>
      </c>
      <c r="K13" t="str">
        <v>20:10+</v>
      </c>
      <c r="L13" t="str">
        <v>20:52+</v>
      </c>
      <c r="M13" t="str">
        <v>21:42+</v>
      </c>
      <c r="N13" t="str">
        <v>22:41+</v>
      </c>
      <c r="O13" t="str">
        <v>23:47+</v>
      </c>
      <c r="P13" t="str">
        <v/>
      </c>
      <c r="Q13" t="str">
        <v>19:30-</v>
      </c>
      <c r="R13" t="str">
        <v>20:28-</v>
      </c>
      <c r="S13" t="str">
        <v>21:23-</v>
      </c>
      <c r="T13" t="str">
        <v>22:15-</v>
      </c>
      <c r="U13" t="str">
        <v>23:06-</v>
      </c>
      <c r="V13" t="str">
        <v>23:57-</v>
      </c>
      <c r="W13" t="str">
        <v/>
      </c>
      <c r="X13" t="str">
        <v>19:42+</v>
      </c>
      <c r="Y13" t="str">
        <v>20:35+</v>
      </c>
      <c r="Z13" t="str">
        <v>21:32+</v>
      </c>
      <c r="AA13" t="str">
        <v>22:32+</v>
      </c>
      <c r="AB13" t="str">
        <v>23:34+</v>
      </c>
      <c r="AC13" t="str">
        <v/>
      </c>
      <c r="AD13" t="str">
        <v>18:56-</v>
      </c>
      <c r="AE13" t="str">
        <v>19:46-</v>
      </c>
      <c r="AF13" t="str">
        <v>20:31-</v>
      </c>
    </row>
    <row r="14" spans="1:32" x14ac:dyDescent="0.2">
      <c r="A14" t="s">
        <v>345</v>
      </c>
      <c r="B14" t="str">
        <f t="array" ref="B14:AF17">TRANSPOSE('5. Paste'!C92:F121)</f>
        <v>3:03+</v>
      </c>
      <c r="C14" t="str">
        <v>3:43+</v>
      </c>
      <c r="D14" t="str">
        <v>4:21+</v>
      </c>
      <c r="E14" t="str">
        <v>4:58+</v>
      </c>
      <c r="F14" t="str">
        <v>5:34+</v>
      </c>
      <c r="G14" t="str">
        <v>6:10+</v>
      </c>
      <c r="H14" t="str">
        <v>0:21-</v>
      </c>
      <c r="I14" t="str">
        <v>1:00-</v>
      </c>
      <c r="J14" t="str">
        <v>1:42-</v>
      </c>
      <c r="K14" t="str">
        <v>2:30-</v>
      </c>
      <c r="L14" t="str">
        <v>3:24-</v>
      </c>
      <c r="M14" t="str">
        <v>4:26-</v>
      </c>
      <c r="N14" t="str">
        <v>5:32-</v>
      </c>
      <c r="O14" t="str">
        <v>0:34+</v>
      </c>
      <c r="P14" t="str">
        <v>1:39+</v>
      </c>
      <c r="Q14" t="str">
        <v>2:39+</v>
      </c>
      <c r="R14" t="str">
        <v>3:35+</v>
      </c>
      <c r="S14" t="str">
        <v>4:29+</v>
      </c>
      <c r="T14" t="str">
        <v>5:20+</v>
      </c>
      <c r="U14" t="str">
        <v>6:11+</v>
      </c>
      <c r="V14" t="str">
        <v>0:26-</v>
      </c>
      <c r="W14" t="str">
        <v>1:17-</v>
      </c>
      <c r="X14" t="str">
        <v>2:08-</v>
      </c>
      <c r="Y14" t="str">
        <v>3:02-</v>
      </c>
      <c r="Z14" t="str">
        <v>3:57-</v>
      </c>
      <c r="AA14" t="str">
        <v>4:54-</v>
      </c>
      <c r="AB14" t="str">
        <v>0:00+</v>
      </c>
      <c r="AC14" t="str">
        <v>0:55+</v>
      </c>
      <c r="AD14" t="str">
        <v>1:44+</v>
      </c>
      <c r="AE14" t="str">
        <v>2:29+</v>
      </c>
      <c r="AF14" t="e">
        <v>#N/A</v>
      </c>
    </row>
    <row r="15" spans="1:32" x14ac:dyDescent="0.2">
      <c r="B15" t="str">
        <v>8:55-</v>
      </c>
      <c r="C15" t="str">
        <v>9:36-</v>
      </c>
      <c r="D15" t="str">
        <v>10:15-</v>
      </c>
      <c r="E15" t="str">
        <v>10:53-</v>
      </c>
      <c r="F15" t="str">
        <v>11:31-</v>
      </c>
      <c r="G15" t="str">
        <v>12:08-</v>
      </c>
      <c r="H15" t="str">
        <v>6:47+</v>
      </c>
      <c r="I15" t="str">
        <v>7:26+</v>
      </c>
      <c r="J15" t="str">
        <v>8:09+</v>
      </c>
      <c r="K15" t="str">
        <v>8:58+</v>
      </c>
      <c r="L15" t="str">
        <v>9:54+</v>
      </c>
      <c r="M15" t="str">
        <v>10:58+</v>
      </c>
      <c r="N15" t="str">
        <v>12:05+</v>
      </c>
      <c r="O15" t="str">
        <v>6:38-</v>
      </c>
      <c r="P15" t="str">
        <v>7:40-</v>
      </c>
      <c r="Q15" t="str">
        <v>8:38-</v>
      </c>
      <c r="R15" t="str">
        <v>9:33-</v>
      </c>
      <c r="S15" t="str">
        <v>10:25-</v>
      </c>
      <c r="T15" t="str">
        <v>11:16-</v>
      </c>
      <c r="U15" t="str">
        <v>12:06-</v>
      </c>
      <c r="V15" t="str">
        <v>7:01+</v>
      </c>
      <c r="W15" t="str">
        <v>7:53+</v>
      </c>
      <c r="X15" t="str">
        <v>8:46+</v>
      </c>
      <c r="Y15" t="str">
        <v>9:41+</v>
      </c>
      <c r="Z15" t="str">
        <v>10:38+</v>
      </c>
      <c r="AA15" t="str">
        <v>11:35+</v>
      </c>
      <c r="AB15" t="str">
        <v>5:50-</v>
      </c>
      <c r="AC15" t="str">
        <v>6:43-</v>
      </c>
      <c r="AD15" t="str">
        <v>7:33-</v>
      </c>
      <c r="AE15" t="str">
        <v>8:18-</v>
      </c>
      <c r="AF15" t="e">
        <v>#N/A</v>
      </c>
    </row>
    <row r="16" spans="1:32" x14ac:dyDescent="0.2">
      <c r="B16" t="str">
        <v>15:25+</v>
      </c>
      <c r="C16" t="str">
        <v>16:03+</v>
      </c>
      <c r="D16" t="str">
        <v>16:39+</v>
      </c>
      <c r="E16" t="str">
        <v>17:15+</v>
      </c>
      <c r="F16" t="str">
        <v>17:50+</v>
      </c>
      <c r="G16" t="str">
        <v>18:24+</v>
      </c>
      <c r="H16" t="str">
        <v>12:47-</v>
      </c>
      <c r="I16" t="str">
        <v>13:27-</v>
      </c>
      <c r="J16" t="str">
        <v>14:11-</v>
      </c>
      <c r="K16" t="str">
        <v>15:01-</v>
      </c>
      <c r="L16" t="str">
        <v>15:58-</v>
      </c>
      <c r="M16" t="str">
        <v>17:01-</v>
      </c>
      <c r="N16" t="str">
        <v>18:05-</v>
      </c>
      <c r="O16" t="str">
        <v>13:10+</v>
      </c>
      <c r="P16" t="str">
        <v>14:10+</v>
      </c>
      <c r="Q16" t="str">
        <v>15:06+</v>
      </c>
      <c r="R16" t="str">
        <v>15:59+</v>
      </c>
      <c r="S16" t="str">
        <v>16:50+</v>
      </c>
      <c r="T16" t="str">
        <v>17:40+</v>
      </c>
      <c r="U16" t="str">
        <v>18:30+</v>
      </c>
      <c r="V16" t="str">
        <v>12:56-</v>
      </c>
      <c r="W16" t="str">
        <v>13:47-</v>
      </c>
      <c r="X16" t="str">
        <v>14:39-</v>
      </c>
      <c r="Y16" t="str">
        <v>15:33-</v>
      </c>
      <c r="Z16" t="str">
        <v>16:28-</v>
      </c>
      <c r="AA16" t="str">
        <v>17:24-</v>
      </c>
      <c r="AB16" t="str">
        <v>12:30+</v>
      </c>
      <c r="AC16" t="str">
        <v>13:20+</v>
      </c>
      <c r="AD16" t="str">
        <v>14:06+</v>
      </c>
      <c r="AE16" t="str">
        <v>14:49+</v>
      </c>
      <c r="AF16" t="e">
        <v>#N/A</v>
      </c>
    </row>
    <row r="17" spans="1:32" x14ac:dyDescent="0.2">
      <c r="B17" t="str">
        <v>21:13-</v>
      </c>
      <c r="C17" t="str">
        <v>21:52-</v>
      </c>
      <c r="D17" t="str">
        <v>22:30-</v>
      </c>
      <c r="E17" t="str">
        <v>23:07-</v>
      </c>
      <c r="F17" t="str">
        <v>23:44-</v>
      </c>
      <c r="G17" t="str">
        <v/>
      </c>
      <c r="H17" t="str">
        <v>19:00+</v>
      </c>
      <c r="I17" t="str">
        <v>19:39+</v>
      </c>
      <c r="J17" t="str">
        <v>20:23+</v>
      </c>
      <c r="K17" t="str">
        <v>21:15+</v>
      </c>
      <c r="L17" t="str">
        <v>22:16+</v>
      </c>
      <c r="M17" t="str">
        <v>23:25+</v>
      </c>
      <c r="N17" t="str">
        <v/>
      </c>
      <c r="O17" t="str">
        <v>19:08-</v>
      </c>
      <c r="P17" t="str">
        <v>20:07-</v>
      </c>
      <c r="Q17" t="str">
        <v>21:02-</v>
      </c>
      <c r="R17" t="str">
        <v>21:55-</v>
      </c>
      <c r="S17" t="str">
        <v>22:46-</v>
      </c>
      <c r="T17" t="str">
        <v>23:36-</v>
      </c>
      <c r="U17" t="str">
        <v/>
      </c>
      <c r="V17" t="str">
        <v>19:20+</v>
      </c>
      <c r="W17" t="str">
        <v>20:12+</v>
      </c>
      <c r="X17" t="str">
        <v>21:06+</v>
      </c>
      <c r="Y17" t="str">
        <v>22:04+</v>
      </c>
      <c r="Z17" t="str">
        <v>23:02+</v>
      </c>
      <c r="AA17" t="str">
        <v/>
      </c>
      <c r="AB17" t="str">
        <v>18:18-</v>
      </c>
      <c r="AC17" t="str">
        <v>19:08-</v>
      </c>
      <c r="AD17" t="str">
        <v>19:53-</v>
      </c>
      <c r="AE17" t="str">
        <v>20:36-</v>
      </c>
      <c r="AF17" t="e">
        <v>#N/A</v>
      </c>
    </row>
    <row r="18" spans="1:32" x14ac:dyDescent="0.2">
      <c r="A18" t="s">
        <v>346</v>
      </c>
      <c r="B18" t="str">
        <f t="array" ref="B18:AF21">TRANSPOSE('5. Paste'!C122:F152)</f>
        <v>3:10+</v>
      </c>
      <c r="C18" t="str">
        <v>3:50+</v>
      </c>
      <c r="D18" t="str">
        <v>4:29+</v>
      </c>
      <c r="E18" t="str">
        <v>5:07+</v>
      </c>
      <c r="F18" t="str">
        <v>5:45+</v>
      </c>
      <c r="G18" t="str">
        <v>6:25+</v>
      </c>
      <c r="H18" t="str">
        <v>0:35-</v>
      </c>
      <c r="I18" t="str">
        <v>1:19-</v>
      </c>
      <c r="J18" t="str">
        <v>2:09-</v>
      </c>
      <c r="K18" t="str">
        <v>3:05-</v>
      </c>
      <c r="L18" t="str">
        <v>4:06-</v>
      </c>
      <c r="M18" t="str">
        <v>5:11-</v>
      </c>
      <c r="N18" t="str">
        <v>0:19+</v>
      </c>
      <c r="O18" t="str">
        <v>1:24+</v>
      </c>
      <c r="P18" t="str">
        <v>2:24+</v>
      </c>
      <c r="Q18" t="str">
        <v>3:20+</v>
      </c>
      <c r="R18" t="str">
        <v>4:13+</v>
      </c>
      <c r="S18" t="str">
        <v>5:04+</v>
      </c>
      <c r="T18" t="str">
        <v>5:54+</v>
      </c>
      <c r="U18" t="str">
        <v>0:04-</v>
      </c>
      <c r="V18" t="str">
        <v>0:52-</v>
      </c>
      <c r="W18" t="str">
        <v>1:41-</v>
      </c>
      <c r="X18" t="str">
        <v>2:30-</v>
      </c>
      <c r="Y18" t="str">
        <v>3:21-</v>
      </c>
      <c r="Z18" t="str">
        <v>4:13-</v>
      </c>
      <c r="AA18" t="str">
        <v>5:06-</v>
      </c>
      <c r="AB18" t="str">
        <v>0:14+</v>
      </c>
      <c r="AC18" t="str">
        <v>1:04+</v>
      </c>
      <c r="AD18" t="str">
        <v>1:51+</v>
      </c>
      <c r="AE18" t="str">
        <v>2:36+</v>
      </c>
      <c r="AF18" t="str">
        <v>3:18+</v>
      </c>
    </row>
    <row r="19" spans="1:32" x14ac:dyDescent="0.2">
      <c r="B19" t="str">
        <v>9:00-</v>
      </c>
      <c r="C19" t="str">
        <v>9:41-</v>
      </c>
      <c r="D19" t="str">
        <v>10:21-</v>
      </c>
      <c r="E19" t="str">
        <v>11:00-</v>
      </c>
      <c r="F19" t="str">
        <v>11:39-</v>
      </c>
      <c r="G19" t="str">
        <v>12:20-</v>
      </c>
      <c r="H19" t="str">
        <v>7:07+</v>
      </c>
      <c r="I19" t="str">
        <v>7:52+</v>
      </c>
      <c r="J19" t="str">
        <v>8:43+</v>
      </c>
      <c r="K19" t="str">
        <v>9:40+</v>
      </c>
      <c r="L19" t="str">
        <v>10:42+</v>
      </c>
      <c r="M19" t="str">
        <v>11:47+</v>
      </c>
      <c r="N19" t="str">
        <v>6:16-</v>
      </c>
      <c r="O19" t="str">
        <v>7:18-</v>
      </c>
      <c r="P19" t="str">
        <v>8:16-</v>
      </c>
      <c r="Q19" t="str">
        <v>9:12-</v>
      </c>
      <c r="R19" t="str">
        <v>10:04-</v>
      </c>
      <c r="S19" t="str">
        <v>10:54-</v>
      </c>
      <c r="T19" t="str">
        <v>11:43-</v>
      </c>
      <c r="U19" t="str">
        <v>6:43+</v>
      </c>
      <c r="V19" t="str">
        <v>7:32+</v>
      </c>
      <c r="W19" t="str">
        <v>8:22+</v>
      </c>
      <c r="X19" t="str">
        <v>9:12+</v>
      </c>
      <c r="Y19" t="str">
        <v>10:04+</v>
      </c>
      <c r="Z19" t="str">
        <v>10:56+</v>
      </c>
      <c r="AA19" t="str">
        <v>11:48+</v>
      </c>
      <c r="AB19" t="str">
        <v>5:58-</v>
      </c>
      <c r="AC19" t="str">
        <v>6:48-</v>
      </c>
      <c r="AD19" t="str">
        <v>7:35-</v>
      </c>
      <c r="AE19" t="str">
        <v>8:21-</v>
      </c>
      <c r="AF19" t="str">
        <v>9:05-</v>
      </c>
    </row>
    <row r="20" spans="1:32" x14ac:dyDescent="0.2">
      <c r="B20" t="str">
        <v>15:28+</v>
      </c>
      <c r="C20" t="str">
        <v>16:06+</v>
      </c>
      <c r="D20" t="str">
        <v>16:43+</v>
      </c>
      <c r="E20" t="str">
        <v>17:20+</v>
      </c>
      <c r="F20" t="str">
        <v>17:57+</v>
      </c>
      <c r="G20" t="str">
        <v>18:36+</v>
      </c>
      <c r="H20" t="str">
        <v>13:02-</v>
      </c>
      <c r="I20" t="str">
        <v>13:49-</v>
      </c>
      <c r="J20" t="str">
        <v>14:40-</v>
      </c>
      <c r="K20" t="str">
        <v>15:37-</v>
      </c>
      <c r="L20" t="str">
        <v>16:39-</v>
      </c>
      <c r="M20" t="str">
        <v>17:43-</v>
      </c>
      <c r="N20" t="str">
        <v>12:50+</v>
      </c>
      <c r="O20" t="str">
        <v>13:50+</v>
      </c>
      <c r="P20" t="str">
        <v>14:47+</v>
      </c>
      <c r="Q20" t="str">
        <v>15:40+</v>
      </c>
      <c r="R20" t="str">
        <v>16:31+</v>
      </c>
      <c r="S20" t="str">
        <v>17:21+</v>
      </c>
      <c r="T20" t="str">
        <v>18:11+</v>
      </c>
      <c r="U20" t="str">
        <v>12:32-</v>
      </c>
      <c r="V20" t="str">
        <v>13:20-</v>
      </c>
      <c r="W20" t="str">
        <v>14:08-</v>
      </c>
      <c r="X20" t="str">
        <v>14:58-</v>
      </c>
      <c r="Y20" t="str">
        <v>15:49-</v>
      </c>
      <c r="Z20" t="str">
        <v>16:41-</v>
      </c>
      <c r="AA20" t="str">
        <v>17:32-</v>
      </c>
      <c r="AB20" t="str">
        <v>12:38+</v>
      </c>
      <c r="AC20" t="str">
        <v>13:26+</v>
      </c>
      <c r="AD20" t="str">
        <v>14:10+</v>
      </c>
      <c r="AE20" t="str">
        <v>14:52+</v>
      </c>
      <c r="AF20" t="str">
        <v>15:33+</v>
      </c>
    </row>
    <row r="21" spans="1:32" x14ac:dyDescent="0.2">
      <c r="B21" t="str">
        <v>21:17-</v>
      </c>
      <c r="C21" t="str">
        <v>21:56-</v>
      </c>
      <c r="D21" t="str">
        <v>22:35-</v>
      </c>
      <c r="E21" t="str">
        <v>23:13-</v>
      </c>
      <c r="F21" t="str">
        <v>23:53-</v>
      </c>
      <c r="G21" t="str">
        <v/>
      </c>
      <c r="H21" t="str">
        <v>19:18+</v>
      </c>
      <c r="I21" t="str">
        <v>20:06+</v>
      </c>
      <c r="J21" t="str">
        <v>21:01+</v>
      </c>
      <c r="K21" t="str">
        <v>22:04+</v>
      </c>
      <c r="L21" t="str">
        <v>23:11+</v>
      </c>
      <c r="M21" t="str">
        <v/>
      </c>
      <c r="N21" t="str">
        <v>18:45-</v>
      </c>
      <c r="O21" t="str">
        <v>19:44-</v>
      </c>
      <c r="P21" t="str">
        <v>20:41-</v>
      </c>
      <c r="Q21" t="str">
        <v>21:34-</v>
      </c>
      <c r="R21" t="str">
        <v>22:25-</v>
      </c>
      <c r="S21" t="str">
        <v>23:15-</v>
      </c>
      <c r="T21" t="str">
        <v/>
      </c>
      <c r="U21" t="str">
        <v>19:00+</v>
      </c>
      <c r="V21" t="str">
        <v>19:49+</v>
      </c>
      <c r="W21" t="str">
        <v>20:40+</v>
      </c>
      <c r="X21" t="str">
        <v>21:33+</v>
      </c>
      <c r="Y21" t="str">
        <v>22:27+</v>
      </c>
      <c r="Z21" t="str">
        <v>23:21+</v>
      </c>
      <c r="AA21" t="str">
        <v/>
      </c>
      <c r="AB21" t="str">
        <v>18:22-</v>
      </c>
      <c r="AC21" t="str">
        <v>19:10-</v>
      </c>
      <c r="AD21" t="str">
        <v>19:55-</v>
      </c>
      <c r="AE21" t="str">
        <v>20:39-</v>
      </c>
      <c r="AF21" t="str">
        <v>21:21-</v>
      </c>
    </row>
    <row r="22" spans="1:32" x14ac:dyDescent="0.2">
      <c r="A22" t="s">
        <v>347</v>
      </c>
      <c r="B22" t="str">
        <f t="array" ref="B22:AF25">TRANSPOSE('5. Paste'!C153:F182)</f>
        <v>4:00+</v>
      </c>
      <c r="C22" t="str">
        <v>4:41+</v>
      </c>
      <c r="D22" t="str">
        <v>5:23+</v>
      </c>
      <c r="E22" t="str">
        <v>6:06+</v>
      </c>
      <c r="F22" t="str">
        <v>0:14-</v>
      </c>
      <c r="G22" t="str">
        <v>1:01-</v>
      </c>
      <c r="H22" t="str">
        <v>1:53-</v>
      </c>
      <c r="I22" t="str">
        <v>2:48-</v>
      </c>
      <c r="J22" t="str">
        <v>3:48-</v>
      </c>
      <c r="K22" t="str">
        <v>4:51-</v>
      </c>
      <c r="L22" t="str">
        <v>0:04+</v>
      </c>
      <c r="M22" t="str">
        <v>1:08+</v>
      </c>
      <c r="N22" t="str">
        <v>2:09+</v>
      </c>
      <c r="O22" t="str">
        <v>3:05+</v>
      </c>
      <c r="P22" t="str">
        <v>3:58+</v>
      </c>
      <c r="Q22" t="str">
        <v>4:48+</v>
      </c>
      <c r="R22" t="str">
        <v>5:36+</v>
      </c>
      <c r="S22" t="str">
        <v>6:22+</v>
      </c>
      <c r="T22" t="str">
        <v>0:27-</v>
      </c>
      <c r="U22" t="str">
        <v>1:12-</v>
      </c>
      <c r="V22" t="str">
        <v>1:58-</v>
      </c>
      <c r="W22" t="str">
        <v>2:44-</v>
      </c>
      <c r="X22" t="str">
        <v>3:31-</v>
      </c>
      <c r="Y22" t="str">
        <v>4:20-</v>
      </c>
      <c r="Z22" t="str">
        <v>5:11-</v>
      </c>
      <c r="AA22" t="str">
        <v>0:18+</v>
      </c>
      <c r="AB22" t="str">
        <v>1:08+</v>
      </c>
      <c r="AC22" t="str">
        <v>1:57+</v>
      </c>
      <c r="AD22" t="str">
        <v>2:44+</v>
      </c>
      <c r="AE22" t="str">
        <v>3:30+</v>
      </c>
      <c r="AF22" t="e">
        <v>#N/A</v>
      </c>
    </row>
    <row r="23" spans="1:32" x14ac:dyDescent="0.2">
      <c r="B23" t="str">
        <v>9:47-</v>
      </c>
      <c r="C23" t="str">
        <v>10:29-</v>
      </c>
      <c r="D23" t="str">
        <v>11:12-</v>
      </c>
      <c r="E23" t="str">
        <v>11:55-</v>
      </c>
      <c r="F23" t="str">
        <v>6:51+</v>
      </c>
      <c r="G23" t="str">
        <v>7:38+</v>
      </c>
      <c r="H23" t="str">
        <v>8:30+</v>
      </c>
      <c r="I23" t="str">
        <v>9:26+</v>
      </c>
      <c r="J23" t="str">
        <v>10:26+</v>
      </c>
      <c r="K23" t="str">
        <v>11:29+</v>
      </c>
      <c r="L23" t="str">
        <v>5:55-</v>
      </c>
      <c r="M23" t="str">
        <v>6:57-</v>
      </c>
      <c r="N23" t="str">
        <v>7:56-</v>
      </c>
      <c r="O23" t="str">
        <v>8:51-</v>
      </c>
      <c r="P23" t="str">
        <v>9:43-</v>
      </c>
      <c r="Q23" t="str">
        <v>10:33-</v>
      </c>
      <c r="R23" t="str">
        <v>11:20-</v>
      </c>
      <c r="S23" t="str">
        <v>12:06-</v>
      </c>
      <c r="T23" t="str">
        <v>7:08+</v>
      </c>
      <c r="U23" t="str">
        <v>7:53+</v>
      </c>
      <c r="V23" t="str">
        <v>8:39+</v>
      </c>
      <c r="W23" t="str">
        <v>9:25+</v>
      </c>
      <c r="X23" t="str">
        <v>10:12+</v>
      </c>
      <c r="Y23" t="str">
        <v>11:01+</v>
      </c>
      <c r="Z23" t="str">
        <v>11:51+</v>
      </c>
      <c r="AA23" t="str">
        <v>6:02-</v>
      </c>
      <c r="AB23" t="str">
        <v>6:53-</v>
      </c>
      <c r="AC23" t="str">
        <v>7:42-</v>
      </c>
      <c r="AD23" t="str">
        <v>8:30-</v>
      </c>
      <c r="AE23" t="str">
        <v>9:16-</v>
      </c>
      <c r="AF23" t="e">
        <v>#N/A</v>
      </c>
    </row>
    <row r="24" spans="1:32" x14ac:dyDescent="0.2">
      <c r="B24" t="str">
        <v>16:13+</v>
      </c>
      <c r="C24" t="str">
        <v>16:53+</v>
      </c>
      <c r="D24" t="str">
        <v>17:34+</v>
      </c>
      <c r="E24" t="str">
        <v>18:17+</v>
      </c>
      <c r="F24" t="str">
        <v>12:41-</v>
      </c>
      <c r="G24" t="str">
        <v>13:29-</v>
      </c>
      <c r="H24" t="str">
        <v>14:22-</v>
      </c>
      <c r="I24" t="str">
        <v>15:19-</v>
      </c>
      <c r="J24" t="str">
        <v>16:19-</v>
      </c>
      <c r="K24" t="str">
        <v>17:22-</v>
      </c>
      <c r="L24" t="str">
        <v>12:32+</v>
      </c>
      <c r="M24" t="str">
        <v>13:32+</v>
      </c>
      <c r="N24" t="str">
        <v>14:29+</v>
      </c>
      <c r="O24" t="str">
        <v>15:23+</v>
      </c>
      <c r="P24" t="str">
        <v>16:14+</v>
      </c>
      <c r="Q24" t="str">
        <v>17:03+</v>
      </c>
      <c r="R24" t="str">
        <v>17:51+</v>
      </c>
      <c r="S24" t="str">
        <v>18:37+</v>
      </c>
      <c r="T24" t="str">
        <v>12:52-</v>
      </c>
      <c r="U24" t="str">
        <v>13:37-</v>
      </c>
      <c r="V24" t="str">
        <v>14:22-</v>
      </c>
      <c r="W24" t="str">
        <v>15:08-</v>
      </c>
      <c r="X24" t="str">
        <v>15:56-</v>
      </c>
      <c r="Y24" t="str">
        <v>16:46-</v>
      </c>
      <c r="Z24" t="str">
        <v>17:36-</v>
      </c>
      <c r="AA24" t="str">
        <v>12:39+</v>
      </c>
      <c r="AB24" t="str">
        <v>13:27+</v>
      </c>
      <c r="AC24" t="str">
        <v>14:13+</v>
      </c>
      <c r="AD24" t="str">
        <v>14:58+</v>
      </c>
      <c r="AE24" t="str">
        <v>15:42+</v>
      </c>
      <c r="AF24" t="e">
        <v>#N/A</v>
      </c>
    </row>
    <row r="25" spans="1:32" x14ac:dyDescent="0.2">
      <c r="B25" t="str">
        <v>22:03-</v>
      </c>
      <c r="C25" t="str">
        <v>22:45-</v>
      </c>
      <c r="D25" t="str">
        <v>23:29-</v>
      </c>
      <c r="E25" t="str">
        <v/>
      </c>
      <c r="F25" t="str">
        <v>19:04+</v>
      </c>
      <c r="G25" t="str">
        <v>19:55+</v>
      </c>
      <c r="H25" t="str">
        <v>20:51+</v>
      </c>
      <c r="I25" t="str">
        <v>21:53+</v>
      </c>
      <c r="J25" t="str">
        <v>22:58+</v>
      </c>
      <c r="K25" t="str">
        <v/>
      </c>
      <c r="L25" t="str">
        <v>18:24-</v>
      </c>
      <c r="M25" t="str">
        <v>19:24-</v>
      </c>
      <c r="N25" t="str">
        <v>20:21-</v>
      </c>
      <c r="O25" t="str">
        <v>21:14-</v>
      </c>
      <c r="P25" t="str">
        <v>22:05-</v>
      </c>
      <c r="Q25" t="str">
        <v>22:54-</v>
      </c>
      <c r="R25" t="str">
        <v>23:41-</v>
      </c>
      <c r="S25" t="str">
        <v/>
      </c>
      <c r="T25" t="str">
        <v>19:24+</v>
      </c>
      <c r="U25" t="str">
        <v>20:10+</v>
      </c>
      <c r="V25" t="str">
        <v>20:57+</v>
      </c>
      <c r="W25" t="str">
        <v>21:45+</v>
      </c>
      <c r="X25" t="str">
        <v>22:35+</v>
      </c>
      <c r="Y25" t="str">
        <v>23:26+</v>
      </c>
      <c r="Z25" t="str">
        <v/>
      </c>
      <c r="AA25" t="str">
        <v>18:25-</v>
      </c>
      <c r="AB25" t="str">
        <v>19:15-</v>
      </c>
      <c r="AC25" t="str">
        <v>20:02-</v>
      </c>
      <c r="AD25" t="str">
        <v>20:49-</v>
      </c>
      <c r="AE25" t="str">
        <v>21:36-</v>
      </c>
      <c r="AF25" t="e">
        <v>#N/A</v>
      </c>
    </row>
    <row r="26" spans="1:32" x14ac:dyDescent="0.2">
      <c r="A26" t="s">
        <v>348</v>
      </c>
      <c r="B26" t="str">
        <f t="array" ref="B26:AF29">TRANSPOSE('5. Paste'!C183:F213)</f>
        <v>4:15+</v>
      </c>
      <c r="C26" t="str">
        <v>5:00+</v>
      </c>
      <c r="D26" t="str">
        <v>5:46+</v>
      </c>
      <c r="E26" t="str">
        <v>6:33+</v>
      </c>
      <c r="F26" t="str">
        <v>0:47-</v>
      </c>
      <c r="G26" t="str">
        <v>1:39-</v>
      </c>
      <c r="H26" t="str">
        <v>2:34-</v>
      </c>
      <c r="I26" t="str">
        <v>3:33-</v>
      </c>
      <c r="J26" t="str">
        <v>4:34-</v>
      </c>
      <c r="K26" t="str">
        <v>5:37-</v>
      </c>
      <c r="L26" t="str">
        <v>0:51+</v>
      </c>
      <c r="M26" t="str">
        <v>1:52+</v>
      </c>
      <c r="N26" t="str">
        <v>2:48+</v>
      </c>
      <c r="O26" t="str">
        <v>3:40+</v>
      </c>
      <c r="P26" t="str">
        <v>4:28+</v>
      </c>
      <c r="Q26" t="str">
        <v>5:13+</v>
      </c>
      <c r="R26" t="str">
        <v>5:56+</v>
      </c>
      <c r="S26" t="str">
        <v>0:03-</v>
      </c>
      <c r="T26" t="str">
        <v>0:45-</v>
      </c>
      <c r="U26" t="str">
        <v>1:27-</v>
      </c>
      <c r="V26" t="str">
        <v>2:09-</v>
      </c>
      <c r="W26" t="str">
        <v>2:53-</v>
      </c>
      <c r="X26" t="str">
        <v>3:39-</v>
      </c>
      <c r="Y26" t="str">
        <v>4:29-</v>
      </c>
      <c r="Z26" t="str">
        <v>5:20-</v>
      </c>
      <c r="AA26" t="str">
        <v>0:20+</v>
      </c>
      <c r="AB26" t="str">
        <v>1:14+</v>
      </c>
      <c r="AC26" t="str">
        <v>2:07+</v>
      </c>
      <c r="AD26" t="str">
        <v>2:57+</v>
      </c>
      <c r="AE26" t="str">
        <v>3:46+</v>
      </c>
      <c r="AF26" t="str">
        <v>4:35+</v>
      </c>
    </row>
    <row r="27" spans="1:32" x14ac:dyDescent="0.2">
      <c r="B27" t="str">
        <v>10:02-</v>
      </c>
      <c r="C27" t="str">
        <v>10:48-</v>
      </c>
      <c r="D27" t="str">
        <v>11:35-</v>
      </c>
      <c r="E27" t="str">
        <v>12:23-</v>
      </c>
      <c r="F27" t="str">
        <v>7:22+</v>
      </c>
      <c r="G27" t="str">
        <v>8:13+</v>
      </c>
      <c r="H27" t="str">
        <v>9:09+</v>
      </c>
      <c r="I27" t="str">
        <v>10:07+</v>
      </c>
      <c r="J27" t="str">
        <v>11:09+</v>
      </c>
      <c r="K27" t="str">
        <v>12:12+</v>
      </c>
      <c r="L27" t="str">
        <v>6:39-</v>
      </c>
      <c r="M27" t="str">
        <v>7:38-</v>
      </c>
      <c r="N27" t="str">
        <v>8:34-</v>
      </c>
      <c r="O27" t="str">
        <v>9:25-</v>
      </c>
      <c r="P27" t="str">
        <v>10:13-</v>
      </c>
      <c r="Q27" t="str">
        <v>10:58-</v>
      </c>
      <c r="R27" t="str">
        <v>11:42-</v>
      </c>
      <c r="S27" t="str">
        <v>6:38+</v>
      </c>
      <c r="T27" t="str">
        <v>7:18+</v>
      </c>
      <c r="U27" t="str">
        <v>7:59+</v>
      </c>
      <c r="V27" t="str">
        <v>8:40+</v>
      </c>
      <c r="W27" t="str">
        <v>9:23+</v>
      </c>
      <c r="X27" t="str">
        <v>10:08+</v>
      </c>
      <c r="Y27" t="str">
        <v>10:56+</v>
      </c>
      <c r="Z27" t="str">
        <v>11:47+</v>
      </c>
      <c r="AA27" t="str">
        <v>6:14-</v>
      </c>
      <c r="AB27" t="str">
        <v>7:07-</v>
      </c>
      <c r="AC27" t="str">
        <v>7:59-</v>
      </c>
      <c r="AD27" t="str">
        <v>8:50-</v>
      </c>
      <c r="AE27" t="str">
        <v>9:39-</v>
      </c>
      <c r="AF27" t="str">
        <v>10:28-</v>
      </c>
    </row>
    <row r="28" spans="1:32" x14ac:dyDescent="0.2">
      <c r="B28" t="str">
        <v>16:27+</v>
      </c>
      <c r="C28" t="str">
        <v>17:12+</v>
      </c>
      <c r="D28" t="str">
        <v>18:00+</v>
      </c>
      <c r="E28" t="str">
        <v>18:49+</v>
      </c>
      <c r="F28" t="str">
        <v>13:13-</v>
      </c>
      <c r="G28" t="str">
        <v>14:06-</v>
      </c>
      <c r="H28" t="str">
        <v>15:02-</v>
      </c>
      <c r="I28" t="str">
        <v>16:02-</v>
      </c>
      <c r="J28" t="str">
        <v>17:04-</v>
      </c>
      <c r="K28" t="str">
        <v>18:06-</v>
      </c>
      <c r="L28" t="str">
        <v>13:13+</v>
      </c>
      <c r="M28" t="str">
        <v>14:11+</v>
      </c>
      <c r="N28" t="str">
        <v>15:06+</v>
      </c>
      <c r="O28" t="str">
        <v>15:56+</v>
      </c>
      <c r="P28" t="str">
        <v>16:43+</v>
      </c>
      <c r="Q28" t="str">
        <v>17:28+</v>
      </c>
      <c r="R28" t="str">
        <v>18:11+</v>
      </c>
      <c r="S28" t="str">
        <v>12:24-</v>
      </c>
      <c r="T28" t="str">
        <v>13:05-</v>
      </c>
      <c r="U28" t="str">
        <v>13:47-</v>
      </c>
      <c r="V28" t="str">
        <v>14:30-</v>
      </c>
      <c r="W28" t="str">
        <v>15:14-</v>
      </c>
      <c r="X28" t="str">
        <v>16:02-</v>
      </c>
      <c r="Y28" t="str">
        <v>16:52-</v>
      </c>
      <c r="Z28" t="str">
        <v>17:44-</v>
      </c>
      <c r="AA28" t="str">
        <v>12:39+</v>
      </c>
      <c r="AB28" t="str">
        <v>13:31+</v>
      </c>
      <c r="AC28" t="str">
        <v>14:22+</v>
      </c>
      <c r="AD28" t="str">
        <v>15:12+</v>
      </c>
      <c r="AE28" t="str">
        <v>16:01+</v>
      </c>
      <c r="AF28" t="str">
        <v>16:51+</v>
      </c>
    </row>
    <row r="29" spans="1:32" x14ac:dyDescent="0.2">
      <c r="B29" t="str">
        <v>22:22-</v>
      </c>
      <c r="C29" t="str">
        <v>23:09-</v>
      </c>
      <c r="D29" t="str">
        <v>23:57-</v>
      </c>
      <c r="E29" t="str">
        <v/>
      </c>
      <c r="F29" t="str">
        <v>19:41+</v>
      </c>
      <c r="G29" t="str">
        <v>20:38+</v>
      </c>
      <c r="H29" t="str">
        <v>21:38+</v>
      </c>
      <c r="I29" t="str">
        <v>22:41+</v>
      </c>
      <c r="J29" t="str">
        <v>23:47+</v>
      </c>
      <c r="K29" t="str">
        <v/>
      </c>
      <c r="L29" t="str">
        <v>19:07-</v>
      </c>
      <c r="M29" t="str">
        <v>20:05-</v>
      </c>
      <c r="N29" t="str">
        <v>20:58-</v>
      </c>
      <c r="O29" t="str">
        <v>21:48-</v>
      </c>
      <c r="P29" t="str">
        <v>22:35-</v>
      </c>
      <c r="Q29" t="str">
        <v>23:20-</v>
      </c>
      <c r="R29" t="str">
        <v/>
      </c>
      <c r="S29" t="str">
        <v>18:52+</v>
      </c>
      <c r="T29" t="str">
        <v>19:34+</v>
      </c>
      <c r="U29" t="str">
        <v>20:16+</v>
      </c>
      <c r="V29" t="str">
        <v>20:59+</v>
      </c>
      <c r="W29" t="str">
        <v>21:44+</v>
      </c>
      <c r="X29" t="str">
        <v>22:33+</v>
      </c>
      <c r="Y29" t="str">
        <v>23:26+</v>
      </c>
      <c r="Z29" t="str">
        <v/>
      </c>
      <c r="AA29" t="str">
        <v>18:38-</v>
      </c>
      <c r="AB29" t="str">
        <v>19:31-</v>
      </c>
      <c r="AC29" t="str">
        <v>20:23-</v>
      </c>
      <c r="AD29" t="str">
        <v>21:14-</v>
      </c>
      <c r="AE29" t="str">
        <v>22:04-</v>
      </c>
      <c r="AF29" t="str">
        <v>22:53-</v>
      </c>
    </row>
    <row r="30" spans="1:32" x14ac:dyDescent="0.2">
      <c r="A30" t="s">
        <v>349</v>
      </c>
      <c r="B30" t="str">
        <f t="array" ref="B30:AF33">TRANSPOSE('5. Paste'!C214:F244)</f>
        <v>5:22+</v>
      </c>
      <c r="C30" t="str">
        <v>6:11+</v>
      </c>
      <c r="D30" t="str">
        <v>0:34-</v>
      </c>
      <c r="E30" t="str">
        <v>1:26-</v>
      </c>
      <c r="F30" t="str">
        <v>2:21-</v>
      </c>
      <c r="G30" t="str">
        <v>3:18-</v>
      </c>
      <c r="H30" t="str">
        <v>4:19-</v>
      </c>
      <c r="I30" t="str">
        <v>5:22-</v>
      </c>
      <c r="J30" t="str">
        <v>0:30+</v>
      </c>
      <c r="K30" t="str">
        <v>1:32+</v>
      </c>
      <c r="L30" t="str">
        <v>2:28+</v>
      </c>
      <c r="M30" t="str">
        <v>3:18+</v>
      </c>
      <c r="N30" t="str">
        <v>4:03+</v>
      </c>
      <c r="O30" t="str">
        <v>4:45+</v>
      </c>
      <c r="P30" t="str">
        <v>5:25+</v>
      </c>
      <c r="Q30" t="str">
        <v>6:03+</v>
      </c>
      <c r="R30" t="str">
        <v>0:18-</v>
      </c>
      <c r="S30" t="str">
        <v>0:57-</v>
      </c>
      <c r="T30" t="str">
        <v>1:37-</v>
      </c>
      <c r="U30" t="str">
        <v>2:19-</v>
      </c>
      <c r="V30" t="str">
        <v>3:03-</v>
      </c>
      <c r="W30" t="str">
        <v>3:51-</v>
      </c>
      <c r="X30" t="str">
        <v>4:43-</v>
      </c>
      <c r="Y30" t="str">
        <v>5:40-</v>
      </c>
      <c r="Z30" t="str">
        <v>0:32+</v>
      </c>
      <c r="AA30" t="str">
        <v>1:30+</v>
      </c>
      <c r="AB30" t="str">
        <v>2:26+</v>
      </c>
      <c r="AC30" t="str">
        <v>3:18+</v>
      </c>
      <c r="AD30" t="str">
        <v>4:09+</v>
      </c>
      <c r="AE30" t="str">
        <v>4:58+</v>
      </c>
      <c r="AF30" t="str">
        <v>5:47+</v>
      </c>
    </row>
    <row r="31" spans="1:32" x14ac:dyDescent="0.2">
      <c r="B31" t="str">
        <v>11:17-</v>
      </c>
      <c r="C31" t="str">
        <v>12:07-</v>
      </c>
      <c r="D31" t="str">
        <v>7:00+</v>
      </c>
      <c r="E31" t="str">
        <v>7:52+</v>
      </c>
      <c r="F31" t="str">
        <v>8:46+</v>
      </c>
      <c r="G31" t="str">
        <v>9:45+</v>
      </c>
      <c r="H31" t="str">
        <v>10:46+</v>
      </c>
      <c r="I31" t="str">
        <v>11:50+</v>
      </c>
      <c r="J31" t="str">
        <v>6:25-</v>
      </c>
      <c r="K31" t="str">
        <v>7:24-</v>
      </c>
      <c r="L31" t="str">
        <v>8:19-</v>
      </c>
      <c r="M31" t="str">
        <v>9:08-</v>
      </c>
      <c r="N31" t="str">
        <v>9:54-</v>
      </c>
      <c r="O31" t="str">
        <v>10:36-</v>
      </c>
      <c r="P31" t="str">
        <v>11:17-</v>
      </c>
      <c r="Q31" t="str">
        <v>11:56-</v>
      </c>
      <c r="R31" t="str">
        <v>6:40+</v>
      </c>
      <c r="S31" t="str">
        <v>7:17+</v>
      </c>
      <c r="T31" t="str">
        <v>7:54+</v>
      </c>
      <c r="U31" t="str">
        <v>8:33+</v>
      </c>
      <c r="V31" t="str">
        <v>9:15+</v>
      </c>
      <c r="W31" t="str">
        <v>10:01+</v>
      </c>
      <c r="X31" t="str">
        <v>10:54+</v>
      </c>
      <c r="Y31" t="str">
        <v>11:52+</v>
      </c>
      <c r="Z31" t="str">
        <v>6:37-</v>
      </c>
      <c r="AA31" t="str">
        <v>7:33-</v>
      </c>
      <c r="AB31" t="str">
        <v>8:27-</v>
      </c>
      <c r="AC31" t="str">
        <v>9:19-</v>
      </c>
      <c r="AD31" t="str">
        <v>10:09-</v>
      </c>
      <c r="AE31" t="str">
        <v>10:59-</v>
      </c>
      <c r="AF31" t="str">
        <v>11:49-</v>
      </c>
    </row>
    <row r="32" spans="1:32" x14ac:dyDescent="0.2">
      <c r="B32" t="str">
        <v>17:40+</v>
      </c>
      <c r="C32" t="str">
        <v>18:31+</v>
      </c>
      <c r="D32" t="str">
        <v>12:57-</v>
      </c>
      <c r="E32" t="str">
        <v>13:51-</v>
      </c>
      <c r="F32" t="str">
        <v>14:46-</v>
      </c>
      <c r="G32" t="str">
        <v>15:46-</v>
      </c>
      <c r="H32" t="str">
        <v>16:48-</v>
      </c>
      <c r="I32" t="str">
        <v>17:51-</v>
      </c>
      <c r="J32" t="str">
        <v>12:53+</v>
      </c>
      <c r="K32" t="str">
        <v>13:52+</v>
      </c>
      <c r="L32" t="str">
        <v>14:46+</v>
      </c>
      <c r="M32" t="str">
        <v>15:34+</v>
      </c>
      <c r="N32" t="str">
        <v>16:19+</v>
      </c>
      <c r="O32" t="str">
        <v>17:00+</v>
      </c>
      <c r="P32" t="str">
        <v>17:40+</v>
      </c>
      <c r="Q32" t="str">
        <v>18:18+</v>
      </c>
      <c r="R32" t="str">
        <v>12:35-</v>
      </c>
      <c r="S32" t="str">
        <v>13:14-</v>
      </c>
      <c r="T32" t="str">
        <v>13:54-</v>
      </c>
      <c r="U32" t="str">
        <v>14:36-</v>
      </c>
      <c r="V32" t="str">
        <v>15:22-</v>
      </c>
      <c r="W32" t="str">
        <v>16:12-</v>
      </c>
      <c r="X32" t="str">
        <v>17:08-</v>
      </c>
      <c r="Y32" t="str">
        <v>18:06-</v>
      </c>
      <c r="Z32" t="str">
        <v>12:52+</v>
      </c>
      <c r="AA32" t="str">
        <v>13:50+</v>
      </c>
      <c r="AB32" t="str">
        <v>14:45+</v>
      </c>
      <c r="AC32" t="str">
        <v>15:38+</v>
      </c>
      <c r="AD32" t="str">
        <v>16:30+</v>
      </c>
      <c r="AE32" t="str">
        <v>17:21+</v>
      </c>
      <c r="AF32" t="str">
        <v>18:12+</v>
      </c>
    </row>
    <row r="33" spans="1:32" x14ac:dyDescent="0.2">
      <c r="B33" t="str">
        <v>23:43-</v>
      </c>
      <c r="C33" t="str">
        <v/>
      </c>
      <c r="D33" t="str">
        <v>19:24+</v>
      </c>
      <c r="E33" t="str">
        <v>20:19+</v>
      </c>
      <c r="F33" t="str">
        <v>21:18+</v>
      </c>
      <c r="G33" t="str">
        <v>22:20+</v>
      </c>
      <c r="H33" t="str">
        <v>23:25+</v>
      </c>
      <c r="I33" t="str">
        <v/>
      </c>
      <c r="J33" t="str">
        <v>18:53-</v>
      </c>
      <c r="K33" t="str">
        <v>19:51-</v>
      </c>
      <c r="L33" t="str">
        <v>20:44-</v>
      </c>
      <c r="M33" t="str">
        <v>21:32-</v>
      </c>
      <c r="N33" t="str">
        <v>22:17-</v>
      </c>
      <c r="O33" t="str">
        <v>22:58-</v>
      </c>
      <c r="P33" t="str">
        <v>23:38-</v>
      </c>
      <c r="Q33" t="str">
        <v/>
      </c>
      <c r="R33" t="str">
        <v>18:56+</v>
      </c>
      <c r="S33" t="str">
        <v>19:34+</v>
      </c>
      <c r="T33" t="str">
        <v>20:13+</v>
      </c>
      <c r="U33" t="str">
        <v>20:55+</v>
      </c>
      <c r="V33" t="str">
        <v>21:41+</v>
      </c>
      <c r="W33" t="str">
        <v>22:34+</v>
      </c>
      <c r="X33" t="str">
        <v>23:32+</v>
      </c>
      <c r="Y33" t="str">
        <v/>
      </c>
      <c r="Z33" t="str">
        <v>19:04-</v>
      </c>
      <c r="AA33" t="str">
        <v>20:00-</v>
      </c>
      <c r="AB33" t="str">
        <v>20:54-</v>
      </c>
      <c r="AC33" t="str">
        <v>21:46-</v>
      </c>
      <c r="AD33" t="str">
        <v>22:37-</v>
      </c>
      <c r="AE33" t="str">
        <v>23:28-</v>
      </c>
      <c r="AF33" t="str">
        <v/>
      </c>
    </row>
    <row r="34" spans="1:32" x14ac:dyDescent="0.2">
      <c r="A34" t="s">
        <v>350</v>
      </c>
      <c r="B34" t="str">
        <f t="array" ref="B34:AF37">TRANSPOSE('5. Paste'!C245:F274)</f>
        <v>0:19-</v>
      </c>
      <c r="C34" t="str">
        <v>1:11-</v>
      </c>
      <c r="D34" t="str">
        <v>2:05-</v>
      </c>
      <c r="E34" t="str">
        <v>3:02-</v>
      </c>
      <c r="F34" t="str">
        <v>4:03-</v>
      </c>
      <c r="G34" t="str">
        <v>5:06-</v>
      </c>
      <c r="H34" t="str">
        <v>0:07+</v>
      </c>
      <c r="I34" t="str">
        <v>1:08+</v>
      </c>
      <c r="J34" t="str">
        <v>2:03+</v>
      </c>
      <c r="K34" t="str">
        <v>2:52+</v>
      </c>
      <c r="L34" t="str">
        <v>3:35+</v>
      </c>
      <c r="M34" t="str">
        <v>4:15+</v>
      </c>
      <c r="N34" t="str">
        <v>4:52+</v>
      </c>
      <c r="O34" t="str">
        <v>5:28+</v>
      </c>
      <c r="P34" t="str">
        <v>6:03+</v>
      </c>
      <c r="Q34" t="str">
        <v>0:27-</v>
      </c>
      <c r="R34" t="str">
        <v>1:05-</v>
      </c>
      <c r="S34" t="str">
        <v>1:45-</v>
      </c>
      <c r="T34" t="str">
        <v>2:28-</v>
      </c>
      <c r="U34" t="str">
        <v>3:16-</v>
      </c>
      <c r="V34" t="str">
        <v>4:09-</v>
      </c>
      <c r="W34" t="str">
        <v>5:08-</v>
      </c>
      <c r="X34" t="str">
        <v>6:08-</v>
      </c>
      <c r="Y34" t="str">
        <v>0:59+</v>
      </c>
      <c r="Z34" t="str">
        <v>1:58+</v>
      </c>
      <c r="AA34" t="str">
        <v>2:53+</v>
      </c>
      <c r="AB34" t="str">
        <v>3:45+</v>
      </c>
      <c r="AC34" t="str">
        <v>4:36+</v>
      </c>
      <c r="AD34" t="str">
        <v>5:26+</v>
      </c>
      <c r="AE34" t="str">
        <v>0:00-</v>
      </c>
      <c r="AF34" t="e">
        <v>#N/A</v>
      </c>
    </row>
    <row r="35" spans="1:32" x14ac:dyDescent="0.2">
      <c r="B35" t="str">
        <v>6:37+</v>
      </c>
      <c r="C35" t="str">
        <v>7:29+</v>
      </c>
      <c r="D35" t="str">
        <v>8:23+</v>
      </c>
      <c r="E35" t="str">
        <v>9:21+</v>
      </c>
      <c r="F35" t="str">
        <v>10:23+</v>
      </c>
      <c r="G35" t="str">
        <v>11:28+</v>
      </c>
      <c r="H35" t="str">
        <v>6:09-</v>
      </c>
      <c r="I35" t="str">
        <v>7:08-</v>
      </c>
      <c r="J35" t="str">
        <v>8:01-</v>
      </c>
      <c r="K35" t="str">
        <v>8:48-</v>
      </c>
      <c r="L35" t="str">
        <v>9:31-</v>
      </c>
      <c r="M35" t="str">
        <v>10:11-</v>
      </c>
      <c r="N35" t="str">
        <v>10:49-</v>
      </c>
      <c r="O35" t="str">
        <v>11:26-</v>
      </c>
      <c r="P35" t="str">
        <v>12:03-</v>
      </c>
      <c r="Q35" t="str">
        <v>6:38+</v>
      </c>
      <c r="R35" t="str">
        <v>7:13+</v>
      </c>
      <c r="S35" t="str">
        <v>7:50+</v>
      </c>
      <c r="T35" t="str">
        <v>8:30+</v>
      </c>
      <c r="U35" t="str">
        <v>9:16+</v>
      </c>
      <c r="V35" t="str">
        <v>10:11+</v>
      </c>
      <c r="W35" t="str">
        <v>11:15+</v>
      </c>
      <c r="X35" t="str">
        <v>12:21+</v>
      </c>
      <c r="Y35" t="str">
        <v>7:07-</v>
      </c>
      <c r="Z35" t="str">
        <v>8:03-</v>
      </c>
      <c r="AA35" t="str">
        <v>8:57-</v>
      </c>
      <c r="AB35" t="str">
        <v>9:49-</v>
      </c>
      <c r="AC35" t="str">
        <v>10:39-</v>
      </c>
      <c r="AD35" t="str">
        <v>11:30-</v>
      </c>
      <c r="AE35" t="str">
        <v>6:16+</v>
      </c>
      <c r="AF35" t="e">
        <v>#N/A</v>
      </c>
    </row>
    <row r="36" spans="1:32" x14ac:dyDescent="0.2">
      <c r="B36" t="str">
        <v>12:41-</v>
      </c>
      <c r="C36" t="str">
        <v>13:33-</v>
      </c>
      <c r="D36" t="str">
        <v>14:29-</v>
      </c>
      <c r="E36" t="str">
        <v>15:28-</v>
      </c>
      <c r="F36" t="str">
        <v>16:31-</v>
      </c>
      <c r="G36" t="str">
        <v>17:35-</v>
      </c>
      <c r="H36" t="str">
        <v>12:32+</v>
      </c>
      <c r="I36" t="str">
        <v>13:31+</v>
      </c>
      <c r="J36" t="str">
        <v>14:23+</v>
      </c>
      <c r="K36" t="str">
        <v>15:10+</v>
      </c>
      <c r="L36" t="str">
        <v>15:52+</v>
      </c>
      <c r="M36" t="str">
        <v>16:31+</v>
      </c>
      <c r="N36" t="str">
        <v>17:09+</v>
      </c>
      <c r="O36" t="str">
        <v>17:45+</v>
      </c>
      <c r="P36" t="str">
        <v>18:21+</v>
      </c>
      <c r="Q36" t="str">
        <v>12:41-</v>
      </c>
      <c r="R36" t="str">
        <v>13:19-</v>
      </c>
      <c r="S36" t="str">
        <v>14:00-</v>
      </c>
      <c r="T36" t="str">
        <v>14:45-</v>
      </c>
      <c r="U36" t="str">
        <v>15:36-</v>
      </c>
      <c r="V36" t="str">
        <v>16:34-</v>
      </c>
      <c r="W36" t="str">
        <v>17:35-</v>
      </c>
      <c r="X36" t="str">
        <v>18:37-</v>
      </c>
      <c r="Y36" t="str">
        <v>13:24+</v>
      </c>
      <c r="Z36" t="str">
        <v>14:23+</v>
      </c>
      <c r="AA36" t="str">
        <v>15:18+</v>
      </c>
      <c r="AB36" t="str">
        <v>16:12+</v>
      </c>
      <c r="AC36" t="str">
        <v>17:03+</v>
      </c>
      <c r="AD36" t="str">
        <v>17:55+</v>
      </c>
      <c r="AE36" t="str">
        <v>12:21-</v>
      </c>
      <c r="AF36" t="e">
        <v>#N/A</v>
      </c>
    </row>
    <row r="37" spans="1:32" x14ac:dyDescent="0.2">
      <c r="B37" t="str">
        <v>19:05+</v>
      </c>
      <c r="C37" t="str">
        <v>19:59+</v>
      </c>
      <c r="D37" t="str">
        <v>20:57+</v>
      </c>
      <c r="E37" t="str">
        <v>21:58+</v>
      </c>
      <c r="F37" t="str">
        <v>23:03+</v>
      </c>
      <c r="G37" t="str">
        <v/>
      </c>
      <c r="H37" t="str">
        <v>18:37-</v>
      </c>
      <c r="I37" t="str">
        <v>19:35-</v>
      </c>
      <c r="J37" t="str">
        <v>20:26-</v>
      </c>
      <c r="K37" t="str">
        <v>21:12-</v>
      </c>
      <c r="L37" t="str">
        <v>21:54-</v>
      </c>
      <c r="M37" t="str">
        <v>22:33-</v>
      </c>
      <c r="N37" t="str">
        <v>23:11-</v>
      </c>
      <c r="O37" t="str">
        <v>23:49-</v>
      </c>
      <c r="P37" t="str">
        <v/>
      </c>
      <c r="Q37" t="str">
        <v>18:57+</v>
      </c>
      <c r="R37" t="str">
        <v>19:34+</v>
      </c>
      <c r="S37" t="str">
        <v>20:14+</v>
      </c>
      <c r="T37" t="str">
        <v>21:00+</v>
      </c>
      <c r="U37" t="str">
        <v>21:52+</v>
      </c>
      <c r="V37" t="str">
        <v>22:52+</v>
      </c>
      <c r="W37" t="str">
        <v>23:56+</v>
      </c>
      <c r="X37" t="str">
        <v/>
      </c>
      <c r="Y37" t="str">
        <v>19:37-</v>
      </c>
      <c r="Z37" t="str">
        <v>20:33-</v>
      </c>
      <c r="AA37" t="str">
        <v>21:26-</v>
      </c>
      <c r="AB37" t="str">
        <v>22:18-</v>
      </c>
      <c r="AC37" t="str">
        <v>23:09-</v>
      </c>
      <c r="AD37" t="str">
        <v/>
      </c>
      <c r="AE37" t="str">
        <v>18:47+</v>
      </c>
      <c r="AF37" t="e">
        <v>#N/A</v>
      </c>
    </row>
    <row r="38" spans="1:32" x14ac:dyDescent="0.2">
      <c r="A38" t="s">
        <v>351</v>
      </c>
      <c r="B38" t="str">
        <f t="array" ref="B38:AF41">TRANSPOSE('5. Paste'!C275:F305)</f>
        <v>0:52-</v>
      </c>
      <c r="C38" t="str">
        <v>1:46-</v>
      </c>
      <c r="D38" t="str">
        <v>2:42-</v>
      </c>
      <c r="E38" t="str">
        <v>3:41-</v>
      </c>
      <c r="F38" t="str">
        <v>4:43-</v>
      </c>
      <c r="G38" t="str">
        <v>5:44-</v>
      </c>
      <c r="H38" t="str">
        <v>0:42+</v>
      </c>
      <c r="I38" t="str">
        <v>1:36+</v>
      </c>
      <c r="J38" t="str">
        <v>2:23+</v>
      </c>
      <c r="K38" t="str">
        <v>3:05+</v>
      </c>
      <c r="L38" t="str">
        <v>3:44+</v>
      </c>
      <c r="M38" t="str">
        <v>4:21+</v>
      </c>
      <c r="N38" t="str">
        <v>4:56+</v>
      </c>
      <c r="O38" t="str">
        <v>5:31+</v>
      </c>
      <c r="P38" t="str">
        <v>6:06+</v>
      </c>
      <c r="Q38" t="str">
        <v>0:33-</v>
      </c>
      <c r="R38" t="str">
        <v>1:12-</v>
      </c>
      <c r="S38" t="str">
        <v>1:55-</v>
      </c>
      <c r="T38" t="str">
        <v>2:42-</v>
      </c>
      <c r="U38" t="str">
        <v>3:36-</v>
      </c>
      <c r="V38" t="str">
        <v>4:36-</v>
      </c>
      <c r="W38" t="str">
        <v>5:38-</v>
      </c>
      <c r="X38" t="str">
        <v>0:35+</v>
      </c>
      <c r="Y38" t="str">
        <v>1:36+</v>
      </c>
      <c r="Z38" t="str">
        <v>2:32+</v>
      </c>
      <c r="AA38" t="str">
        <v>3:26+</v>
      </c>
      <c r="AB38" t="str">
        <v>4:18+</v>
      </c>
      <c r="AC38" t="str">
        <v>5:08+</v>
      </c>
      <c r="AD38" t="str">
        <v>5:59+</v>
      </c>
      <c r="AE38" t="str">
        <v>0:30-</v>
      </c>
      <c r="AF38" t="str">
        <v>1:22-</v>
      </c>
    </row>
    <row r="39" spans="1:32" x14ac:dyDescent="0.2">
      <c r="B39" t="str">
        <v>7:08+</v>
      </c>
      <c r="C39" t="str">
        <v>8:02+</v>
      </c>
      <c r="D39" t="str">
        <v>9:00+</v>
      </c>
      <c r="E39" t="str">
        <v>10:01+</v>
      </c>
      <c r="F39" t="str">
        <v>11:05+</v>
      </c>
      <c r="G39" t="str">
        <v>12:09+</v>
      </c>
      <c r="H39" t="str">
        <v>6:41-</v>
      </c>
      <c r="I39" t="str">
        <v>7:33-</v>
      </c>
      <c r="J39" t="str">
        <v>8:19-</v>
      </c>
      <c r="K39" t="str">
        <v>9:00-</v>
      </c>
      <c r="L39" t="str">
        <v>9:39-</v>
      </c>
      <c r="M39" t="str">
        <v>10:17-</v>
      </c>
      <c r="N39" t="str">
        <v>10:54-</v>
      </c>
      <c r="O39" t="str">
        <v>11:31-</v>
      </c>
      <c r="P39" t="str">
        <v>12:08-</v>
      </c>
      <c r="Q39" t="str">
        <v>6:41+</v>
      </c>
      <c r="R39" t="str">
        <v>7:18+</v>
      </c>
      <c r="S39" t="str">
        <v>8:00+</v>
      </c>
      <c r="T39" t="str">
        <v>8:48+</v>
      </c>
      <c r="U39" t="str">
        <v>9:46+</v>
      </c>
      <c r="V39" t="str">
        <v>10:51+</v>
      </c>
      <c r="W39" t="str">
        <v>12:00+</v>
      </c>
      <c r="X39" t="str">
        <v>6:39-</v>
      </c>
      <c r="Y39" t="str">
        <v>7:38-</v>
      </c>
      <c r="Z39" t="str">
        <v>8:33-</v>
      </c>
      <c r="AA39" t="str">
        <v>9:26-</v>
      </c>
      <c r="AB39" t="str">
        <v>10:18-</v>
      </c>
      <c r="AC39" t="str">
        <v>11:09-</v>
      </c>
      <c r="AD39" t="str">
        <v>12:00-</v>
      </c>
      <c r="AE39" t="str">
        <v>6:51+</v>
      </c>
      <c r="AF39" t="str">
        <v>7:44+</v>
      </c>
    </row>
    <row r="40" spans="1:32" x14ac:dyDescent="0.2">
      <c r="B40" t="str">
        <v>13:14-</v>
      </c>
      <c r="C40" t="str">
        <v>14:09-</v>
      </c>
      <c r="D40" t="str">
        <v>15:07-</v>
      </c>
      <c r="E40" t="str">
        <v>16:08-</v>
      </c>
      <c r="F40" t="str">
        <v>17:11-</v>
      </c>
      <c r="G40" t="str">
        <v>18:12-</v>
      </c>
      <c r="H40" t="str">
        <v>13:07+</v>
      </c>
      <c r="I40" t="str">
        <v>13:58+</v>
      </c>
      <c r="J40" t="str">
        <v>14:44+</v>
      </c>
      <c r="K40" t="str">
        <v>15:25+</v>
      </c>
      <c r="L40" t="str">
        <v>16:03+</v>
      </c>
      <c r="M40" t="str">
        <v>16:40+</v>
      </c>
      <c r="N40" t="str">
        <v>17:16+</v>
      </c>
      <c r="O40" t="str">
        <v>17:52+</v>
      </c>
      <c r="P40" t="str">
        <v>18:29+</v>
      </c>
      <c r="Q40" t="str">
        <v>12:46-</v>
      </c>
      <c r="R40" t="str">
        <v>13:27-</v>
      </c>
      <c r="S40" t="str">
        <v>14:12-</v>
      </c>
      <c r="T40" t="str">
        <v>15:03-</v>
      </c>
      <c r="U40" t="str">
        <v>16:02-</v>
      </c>
      <c r="V40" t="str">
        <v>17:05-</v>
      </c>
      <c r="W40" t="str">
        <v>18:09-</v>
      </c>
      <c r="X40" t="str">
        <v>13:05+</v>
      </c>
      <c r="Y40" t="str">
        <v>14:06+</v>
      </c>
      <c r="Z40" t="str">
        <v>15:03+</v>
      </c>
      <c r="AA40" t="str">
        <v>15:57+</v>
      </c>
      <c r="AB40" t="str">
        <v>16:49+</v>
      </c>
      <c r="AC40" t="str">
        <v>17:41+</v>
      </c>
      <c r="AD40" t="str">
        <v>18:33+</v>
      </c>
      <c r="AE40" t="str">
        <v>12:51-</v>
      </c>
      <c r="AF40" t="str">
        <v>13:44-</v>
      </c>
    </row>
    <row r="41" spans="1:32" x14ac:dyDescent="0.2">
      <c r="B41" t="str">
        <v>19:41+</v>
      </c>
      <c r="C41" t="str">
        <v>20:37+</v>
      </c>
      <c r="D41" t="str">
        <v>21:37+</v>
      </c>
      <c r="E41" t="str">
        <v>22:40+</v>
      </c>
      <c r="F41" t="str">
        <v>23:43+</v>
      </c>
      <c r="G41" t="str">
        <v/>
      </c>
      <c r="H41" t="str">
        <v>19:08-</v>
      </c>
      <c r="I41" t="str">
        <v>19:58-</v>
      </c>
      <c r="J41" t="str">
        <v>20:43-</v>
      </c>
      <c r="K41" t="str">
        <v>21:23-</v>
      </c>
      <c r="L41" t="str">
        <v>22:02-</v>
      </c>
      <c r="M41" t="str">
        <v>22:40-</v>
      </c>
      <c r="N41" t="str">
        <v>23:18-</v>
      </c>
      <c r="O41" t="str">
        <v>23:55-</v>
      </c>
      <c r="P41" t="str">
        <v/>
      </c>
      <c r="Q41" t="str">
        <v>19:06+</v>
      </c>
      <c r="R41" t="str">
        <v>19:47+</v>
      </c>
      <c r="S41" t="str">
        <v>20:33+</v>
      </c>
      <c r="T41" t="str">
        <v>21:26+</v>
      </c>
      <c r="U41" t="str">
        <v>22:26+</v>
      </c>
      <c r="V41" t="str">
        <v>23:31+</v>
      </c>
      <c r="W41" t="str">
        <v/>
      </c>
      <c r="X41" t="str">
        <v>19:11-</v>
      </c>
      <c r="Y41" t="str">
        <v>20:09-</v>
      </c>
      <c r="Z41" t="str">
        <v>21:04-</v>
      </c>
      <c r="AA41" t="str">
        <v>21:57-</v>
      </c>
      <c r="AB41" t="str">
        <v>22:48-</v>
      </c>
      <c r="AC41" t="str">
        <v>23:39-</v>
      </c>
      <c r="AD41" t="str">
        <v/>
      </c>
      <c r="AE41" t="str">
        <v>19:25+</v>
      </c>
      <c r="AF41" t="str">
        <v>20:20+</v>
      </c>
    </row>
    <row r="42" spans="1:32" x14ac:dyDescent="0.2">
      <c r="A42" t="s">
        <v>352</v>
      </c>
      <c r="B42" t="str">
        <f t="array" ref="B42:AF45">TRANSPOSE('5. Paste'!C306:F335)</f>
        <v>1:16-</v>
      </c>
      <c r="C42" t="str">
        <v>2:12-</v>
      </c>
      <c r="D42" t="str">
        <v>3:09-</v>
      </c>
      <c r="E42" t="str">
        <v>4:07-</v>
      </c>
      <c r="F42" t="str">
        <v>5:02-</v>
      </c>
      <c r="G42" t="str">
        <v>0:04+</v>
      </c>
      <c r="H42" t="str">
        <v>0:51+</v>
      </c>
      <c r="I42" t="str">
        <v>1:34+</v>
      </c>
      <c r="J42" t="str">
        <v>2:14+</v>
      </c>
      <c r="K42" t="str">
        <v>2:52+</v>
      </c>
      <c r="L42" t="str">
        <v>3:29+</v>
      </c>
      <c r="M42" t="str">
        <v>4:05+</v>
      </c>
      <c r="N42" t="str">
        <v>4:41+</v>
      </c>
      <c r="O42" t="str">
        <v>5:18+</v>
      </c>
      <c r="P42" t="str">
        <v>5:58+</v>
      </c>
      <c r="Q42" t="str">
        <v>0:25-</v>
      </c>
      <c r="R42" t="str">
        <v>1:13-</v>
      </c>
      <c r="S42" t="str">
        <v>2:06-</v>
      </c>
      <c r="T42" t="str">
        <v>3:06-</v>
      </c>
      <c r="U42" t="str">
        <v>4:08-</v>
      </c>
      <c r="V42" t="str">
        <v>5:11-</v>
      </c>
      <c r="W42" t="str">
        <v>0:17+</v>
      </c>
      <c r="X42" t="str">
        <v>1:15+</v>
      </c>
      <c r="Y42" t="str">
        <v>2:10+</v>
      </c>
      <c r="Z42" t="str">
        <v>3:03+</v>
      </c>
      <c r="AA42" t="str">
        <v>3:55+</v>
      </c>
      <c r="AB42" t="str">
        <v>4:45+</v>
      </c>
      <c r="AC42" t="str">
        <v>5:36+</v>
      </c>
      <c r="AD42" t="str">
        <v>6:27+</v>
      </c>
      <c r="AE42" t="str">
        <v>0:46-</v>
      </c>
      <c r="AF42" t="e">
        <v>#N/A</v>
      </c>
    </row>
    <row r="43" spans="1:32" x14ac:dyDescent="0.2">
      <c r="B43" t="str">
        <v>7:40+</v>
      </c>
      <c r="C43" t="str">
        <v>8:39+</v>
      </c>
      <c r="D43" t="str">
        <v>9:41+</v>
      </c>
      <c r="E43" t="str">
        <v>10:41+</v>
      </c>
      <c r="F43" t="str">
        <v>11:38+</v>
      </c>
      <c r="G43" t="str">
        <v>5:53-</v>
      </c>
      <c r="H43" t="str">
        <v>6:40-</v>
      </c>
      <c r="I43" t="str">
        <v>7:23-</v>
      </c>
      <c r="J43" t="str">
        <v>8:03-</v>
      </c>
      <c r="K43" t="str">
        <v>8:42-</v>
      </c>
      <c r="L43" t="str">
        <v>9:20-</v>
      </c>
      <c r="M43" t="str">
        <v>9:58-</v>
      </c>
      <c r="N43" t="str">
        <v>10:36-</v>
      </c>
      <c r="O43" t="str">
        <v>11:16-</v>
      </c>
      <c r="P43" t="str">
        <v>11:58-</v>
      </c>
      <c r="Q43" t="str">
        <v>6:42+</v>
      </c>
      <c r="R43" t="str">
        <v>7:33+</v>
      </c>
      <c r="S43" t="str">
        <v>8:31+</v>
      </c>
      <c r="T43" t="str">
        <v>9:36+</v>
      </c>
      <c r="U43" t="str">
        <v>10:44+</v>
      </c>
      <c r="V43" t="str">
        <v>11:50+</v>
      </c>
      <c r="W43" t="str">
        <v>6:12-</v>
      </c>
      <c r="X43" t="str">
        <v>7:09-</v>
      </c>
      <c r="Y43" t="str">
        <v>8:04-</v>
      </c>
      <c r="Z43" t="str">
        <v>8:57-</v>
      </c>
      <c r="AA43" t="str">
        <v>9:48-</v>
      </c>
      <c r="AB43" t="str">
        <v>10:38-</v>
      </c>
      <c r="AC43" t="str">
        <v>11:28-</v>
      </c>
      <c r="AD43" t="str">
        <v>12:18-</v>
      </c>
      <c r="AE43" t="str">
        <v>7:20+</v>
      </c>
      <c r="AF43" t="e">
        <v>#N/A</v>
      </c>
    </row>
    <row r="44" spans="1:32" x14ac:dyDescent="0.2">
      <c r="B44" t="str">
        <v>13:39-</v>
      </c>
      <c r="C44" t="str">
        <v>14:37-</v>
      </c>
      <c r="D44" t="str">
        <v>15:36-</v>
      </c>
      <c r="E44" t="str">
        <v>16:34-</v>
      </c>
      <c r="F44" t="str">
        <v>17:29-</v>
      </c>
      <c r="G44" t="str">
        <v>12:29+</v>
      </c>
      <c r="H44" t="str">
        <v>13:15+</v>
      </c>
      <c r="I44" t="str">
        <v>13:57+</v>
      </c>
      <c r="J44" t="str">
        <v>14:36+</v>
      </c>
      <c r="K44" t="str">
        <v>15:15+</v>
      </c>
      <c r="L44" t="str">
        <v>15:52+</v>
      </c>
      <c r="M44" t="str">
        <v>16:30+</v>
      </c>
      <c r="N44" t="str">
        <v>17:08+</v>
      </c>
      <c r="O44" t="str">
        <v>17:48+</v>
      </c>
      <c r="P44" t="str">
        <v>18:30+</v>
      </c>
      <c r="Q44" t="str">
        <v>12:44-</v>
      </c>
      <c r="R44" t="str">
        <v>13:36-</v>
      </c>
      <c r="S44" t="str">
        <v>14:33-</v>
      </c>
      <c r="T44" t="str">
        <v>15:36-</v>
      </c>
      <c r="U44" t="str">
        <v>16:41-</v>
      </c>
      <c r="V44" t="str">
        <v>17:44-</v>
      </c>
      <c r="W44" t="str">
        <v>12:52+</v>
      </c>
      <c r="X44" t="str">
        <v>13:50+</v>
      </c>
      <c r="Y44" t="str">
        <v>14:45+</v>
      </c>
      <c r="Z44" t="str">
        <v>15:37+</v>
      </c>
      <c r="AA44" t="str">
        <v>16:29+</v>
      </c>
      <c r="AB44" t="str">
        <v>17:19+</v>
      </c>
      <c r="AC44" t="str">
        <v>18:10+</v>
      </c>
      <c r="AD44" t="str">
        <v>19:01+</v>
      </c>
      <c r="AE44" t="str">
        <v>13:08-</v>
      </c>
      <c r="AF44" t="e">
        <v>#N/A</v>
      </c>
    </row>
    <row r="45" spans="1:32" x14ac:dyDescent="0.2">
      <c r="B45" t="str">
        <v>20:16+</v>
      </c>
      <c r="C45" t="str">
        <v>21:15+</v>
      </c>
      <c r="D45" t="str">
        <v>22:15+</v>
      </c>
      <c r="E45" t="str">
        <v>23:12+</v>
      </c>
      <c r="F45" t="str">
        <v/>
      </c>
      <c r="G45" t="str">
        <v>18:19-</v>
      </c>
      <c r="H45" t="str">
        <v>19:04-</v>
      </c>
      <c r="I45" t="str">
        <v>19:46-</v>
      </c>
      <c r="J45" t="str">
        <v>20:27-</v>
      </c>
      <c r="K45" t="str">
        <v>21:06-</v>
      </c>
      <c r="L45" t="str">
        <v>21:44-</v>
      </c>
      <c r="M45" t="str">
        <v>22:23-</v>
      </c>
      <c r="N45" t="str">
        <v>23:01-</v>
      </c>
      <c r="O45" t="str">
        <v>23:42-</v>
      </c>
      <c r="P45" t="str">
        <v/>
      </c>
      <c r="Q45" t="str">
        <v>19:17+</v>
      </c>
      <c r="R45" t="str">
        <v>20:10+</v>
      </c>
      <c r="S45" t="str">
        <v>21:09+</v>
      </c>
      <c r="T45" t="str">
        <v>22:12+</v>
      </c>
      <c r="U45" t="str">
        <v>23:16+</v>
      </c>
      <c r="V45" t="str">
        <v/>
      </c>
      <c r="W45" t="str">
        <v>18:44-</v>
      </c>
      <c r="X45" t="str">
        <v>19:41-</v>
      </c>
      <c r="Y45" t="str">
        <v>20:34-</v>
      </c>
      <c r="Z45" t="str">
        <v>21:26-</v>
      </c>
      <c r="AA45" t="str">
        <v>22:17-</v>
      </c>
      <c r="AB45" t="str">
        <v>23:06-</v>
      </c>
      <c r="AC45" t="str">
        <v>23:56-</v>
      </c>
      <c r="AD45" t="str">
        <v/>
      </c>
      <c r="AE45" t="str">
        <v>19:53+</v>
      </c>
      <c r="AF45" t="e">
        <v>#N/A</v>
      </c>
    </row>
    <row r="46" spans="1:32" x14ac:dyDescent="0.2">
      <c r="A46" t="s">
        <v>353</v>
      </c>
      <c r="B46" t="str">
        <f t="array" ref="B46:AF49">TRANSPOSE('5. Paste'!C336:F366)</f>
        <v>1:37-</v>
      </c>
      <c r="C46" t="str">
        <v>2:29-</v>
      </c>
      <c r="D46" t="str">
        <v>3:22-</v>
      </c>
      <c r="E46" t="str">
        <v>4:14-</v>
      </c>
      <c r="F46" t="str">
        <v>5:06-</v>
      </c>
      <c r="G46" t="str">
        <v>0:15+</v>
      </c>
      <c r="H46" t="str">
        <v>1:00+</v>
      </c>
      <c r="I46" t="str">
        <v>1:42+</v>
      </c>
      <c r="J46" t="str">
        <v>2:23+</v>
      </c>
      <c r="K46" t="str">
        <v>3:02+</v>
      </c>
      <c r="L46" t="str">
        <v>3:41+</v>
      </c>
      <c r="M46" t="str">
        <v>4:20+</v>
      </c>
      <c r="N46" t="str">
        <v>5:00+</v>
      </c>
      <c r="O46" t="str">
        <v>5:43+</v>
      </c>
      <c r="P46" t="str">
        <v>0:01-</v>
      </c>
      <c r="Q46" t="str">
        <v>0:49-</v>
      </c>
      <c r="R46" t="str">
        <v>1:42-</v>
      </c>
      <c r="S46" t="str">
        <v>2:40-</v>
      </c>
      <c r="T46" t="str">
        <v>3:42-</v>
      </c>
      <c r="U46" t="str">
        <v>4:46-</v>
      </c>
      <c r="V46" t="str">
        <v>0:00+</v>
      </c>
      <c r="W46" t="str">
        <v>1:00+</v>
      </c>
      <c r="X46" t="str">
        <v>1:57+</v>
      </c>
      <c r="Y46" t="str">
        <v>2:50+</v>
      </c>
      <c r="Z46" t="str">
        <v>3:42+</v>
      </c>
      <c r="AA46" t="str">
        <v>4:31+</v>
      </c>
      <c r="AB46" t="str">
        <v>5:19+</v>
      </c>
      <c r="AC46" t="str">
        <v>6:07+</v>
      </c>
      <c r="AD46" t="str">
        <v>0:15-</v>
      </c>
      <c r="AE46" t="str">
        <v>1:01-</v>
      </c>
      <c r="AF46" t="str">
        <v>1:47-</v>
      </c>
    </row>
    <row r="47" spans="1:32" x14ac:dyDescent="0.2">
      <c r="B47" t="str">
        <v>8:14+</v>
      </c>
      <c r="C47" t="str">
        <v>9:10+</v>
      </c>
      <c r="D47" t="str">
        <v>10:06+</v>
      </c>
      <c r="E47" t="str">
        <v>11:01+</v>
      </c>
      <c r="F47" t="str">
        <v>11:53+</v>
      </c>
      <c r="G47" t="str">
        <v>5:54-</v>
      </c>
      <c r="H47" t="str">
        <v>6:40-</v>
      </c>
      <c r="I47" t="str">
        <v>7:24-</v>
      </c>
      <c r="J47" t="str">
        <v>8:06-</v>
      </c>
      <c r="K47" t="str">
        <v>8:47-</v>
      </c>
      <c r="L47" t="str">
        <v>9:28-</v>
      </c>
      <c r="M47" t="str">
        <v>10:09-</v>
      </c>
      <c r="N47" t="str">
        <v>10:51-</v>
      </c>
      <c r="O47" t="str">
        <v>11:35-</v>
      </c>
      <c r="P47" t="str">
        <v>6:30+</v>
      </c>
      <c r="Q47" t="str">
        <v>7:21+</v>
      </c>
      <c r="R47" t="str">
        <v>8:19+</v>
      </c>
      <c r="S47" t="str">
        <v>9:22+</v>
      </c>
      <c r="T47" t="str">
        <v>10:29+</v>
      </c>
      <c r="U47" t="str">
        <v>11:35+</v>
      </c>
      <c r="V47" t="str">
        <v>5:48-</v>
      </c>
      <c r="W47" t="str">
        <v>6:48-</v>
      </c>
      <c r="X47" t="str">
        <v>7:45-</v>
      </c>
      <c r="Y47" t="str">
        <v>8:38-</v>
      </c>
      <c r="Z47" t="str">
        <v>9:29-</v>
      </c>
      <c r="AA47" t="str">
        <v>10:18-</v>
      </c>
      <c r="AB47" t="str">
        <v>11:05-</v>
      </c>
      <c r="AC47" t="str">
        <v>11:52-</v>
      </c>
      <c r="AD47" t="str">
        <v>6:54+</v>
      </c>
      <c r="AE47" t="str">
        <v>7:42+</v>
      </c>
      <c r="AF47" t="str">
        <v>8:22+</v>
      </c>
    </row>
    <row r="48" spans="1:32" x14ac:dyDescent="0.2">
      <c r="B48" t="str">
        <v>14:00-</v>
      </c>
      <c r="C48" t="str">
        <v>14:53-</v>
      </c>
      <c r="D48" t="str">
        <v>15:47-</v>
      </c>
      <c r="E48" t="str">
        <v>16:40-</v>
      </c>
      <c r="F48" t="str">
        <v>17:31-</v>
      </c>
      <c r="G48" t="str">
        <v>12:41+</v>
      </c>
      <c r="H48" t="str">
        <v>13:26+</v>
      </c>
      <c r="I48" t="str">
        <v>14:09+</v>
      </c>
      <c r="J48" t="str">
        <v>14:50+</v>
      </c>
      <c r="K48" t="str">
        <v>15:30+</v>
      </c>
      <c r="L48" t="str">
        <v>16:10+</v>
      </c>
      <c r="M48" t="str">
        <v>16:50+</v>
      </c>
      <c r="N48" t="str">
        <v>17:31+</v>
      </c>
      <c r="O48" t="str">
        <v>18:15+</v>
      </c>
      <c r="P48" t="str">
        <v>12:23-</v>
      </c>
      <c r="Q48" t="str">
        <v>13:14-</v>
      </c>
      <c r="R48" t="str">
        <v>14:10-</v>
      </c>
      <c r="S48" t="str">
        <v>15:11-</v>
      </c>
      <c r="T48" t="str">
        <v>16:15-</v>
      </c>
      <c r="U48" t="str">
        <v>17:20-</v>
      </c>
      <c r="V48" t="str">
        <v>12:38+</v>
      </c>
      <c r="W48" t="str">
        <v>13:38+</v>
      </c>
      <c r="X48" t="str">
        <v>14:33+</v>
      </c>
      <c r="Y48" t="str">
        <v>15:25+</v>
      </c>
      <c r="Z48" t="str">
        <v>16:15+</v>
      </c>
      <c r="AA48" t="str">
        <v>17:03+</v>
      </c>
      <c r="AB48" t="str">
        <v>17:50+</v>
      </c>
      <c r="AC48" t="str">
        <v>18:36+</v>
      </c>
      <c r="AD48" t="str">
        <v>12:37-</v>
      </c>
      <c r="AE48" t="str">
        <v>13:23-</v>
      </c>
      <c r="AF48" t="str">
        <v>14:11-</v>
      </c>
    </row>
    <row r="49" spans="2:32" x14ac:dyDescent="0.2">
      <c r="B49" t="str">
        <v>20:46+</v>
      </c>
      <c r="C49" t="str">
        <v>21:41+</v>
      </c>
      <c r="D49" t="str">
        <v>22:35+</v>
      </c>
      <c r="E49" t="str">
        <v>23:26+</v>
      </c>
      <c r="F49" t="str">
        <v/>
      </c>
      <c r="G49" t="str">
        <v>18:20-</v>
      </c>
      <c r="H49" t="str">
        <v>19:06-</v>
      </c>
      <c r="I49" t="str">
        <v>19:49-</v>
      </c>
      <c r="J49" t="str">
        <v>20:31-</v>
      </c>
      <c r="K49" t="str">
        <v>21:12-</v>
      </c>
      <c r="L49" t="str">
        <v>21:53-</v>
      </c>
      <c r="M49" t="str">
        <v>22:34-</v>
      </c>
      <c r="N49" t="str">
        <v>23:16-</v>
      </c>
      <c r="O49" t="str">
        <v/>
      </c>
      <c r="P49" t="str">
        <v>19:03+</v>
      </c>
      <c r="Q49" t="str">
        <v>19:55+</v>
      </c>
      <c r="R49" t="str">
        <v>20:52+</v>
      </c>
      <c r="S49" t="str">
        <v>21:53+</v>
      </c>
      <c r="T49" t="str">
        <v>22:57+</v>
      </c>
      <c r="U49" t="str">
        <v/>
      </c>
      <c r="V49" t="str">
        <v>18:21-</v>
      </c>
      <c r="W49" t="str">
        <v>19:20-</v>
      </c>
      <c r="X49" t="str">
        <v>20:15-</v>
      </c>
      <c r="Y49" t="str">
        <v>21:06-</v>
      </c>
      <c r="Z49" t="str">
        <v>21:56-</v>
      </c>
      <c r="AA49" t="str">
        <v>22:43-</v>
      </c>
      <c r="AB49" t="str">
        <v>23:30-</v>
      </c>
      <c r="AC49" t="str">
        <v/>
      </c>
      <c r="AD49" t="str">
        <v>19:23+</v>
      </c>
      <c r="AE49" t="str">
        <v>20:10+</v>
      </c>
      <c r="AF49" t="str">
        <v>20:49+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C1C875F-01C4-7A4F-9709-B858963098DA}">
            <xm:f>NOT(ISERROR(SEARCH("+",B2)))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BEF2B4D9-CFA2-FF42-957C-0F90F9D5FB75}">
            <xm:f>NOT(ISERROR(SEARCH("-",B2)))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B2:AF49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AF49"/>
  <sheetViews>
    <sheetView workbookViewId="0">
      <selection activeCell="B2" sqref="B2"/>
    </sheetView>
  </sheetViews>
  <sheetFormatPr baseColWidth="10" defaultColWidth="6" defaultRowHeight="16" x14ac:dyDescent="0.2"/>
  <sheetData>
    <row r="1" spans="1:32" x14ac:dyDescent="0.2">
      <c r="A1" s="7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</row>
    <row r="2" spans="1:32" x14ac:dyDescent="0.2">
      <c r="A2" s="7" t="s">
        <v>342</v>
      </c>
      <c r="B2" s="7" t="s">
        <v>872</v>
      </c>
      <c r="C2" s="7" t="s">
        <v>876</v>
      </c>
      <c r="D2" s="7" t="s">
        <v>879</v>
      </c>
      <c r="E2" s="7" t="s">
        <v>882</v>
      </c>
      <c r="F2" s="7" t="s">
        <v>887</v>
      </c>
      <c r="G2" s="7" t="s">
        <v>891</v>
      </c>
      <c r="H2" s="7" t="s">
        <v>138</v>
      </c>
      <c r="I2" s="7" t="s">
        <v>899</v>
      </c>
      <c r="J2" s="7" t="s">
        <v>902</v>
      </c>
      <c r="K2" s="7" t="s">
        <v>907</v>
      </c>
      <c r="L2" s="7" t="s">
        <v>378</v>
      </c>
      <c r="M2" s="7" t="s">
        <v>356</v>
      </c>
      <c r="N2" s="7" t="s">
        <v>176</v>
      </c>
      <c r="O2" s="7" t="s">
        <v>49</v>
      </c>
      <c r="P2" s="7" t="s">
        <v>923</v>
      </c>
      <c r="Q2" s="7" t="s">
        <v>193</v>
      </c>
      <c r="R2" s="7" t="s">
        <v>929</v>
      </c>
      <c r="S2" s="7" t="s">
        <v>932</v>
      </c>
      <c r="T2" s="7" t="s">
        <v>360</v>
      </c>
      <c r="U2" s="7" t="s">
        <v>937</v>
      </c>
      <c r="V2" s="7" t="s">
        <v>942</v>
      </c>
      <c r="W2" s="7" t="s">
        <v>946</v>
      </c>
      <c r="X2" s="7" t="s">
        <v>948</v>
      </c>
      <c r="Y2" s="7" t="s">
        <v>950</v>
      </c>
      <c r="Z2" s="7" t="s">
        <v>380</v>
      </c>
      <c r="AA2" s="7" t="s">
        <v>956</v>
      </c>
      <c r="AB2" s="7" t="s">
        <v>959</v>
      </c>
      <c r="AC2" s="7" t="s">
        <v>963</v>
      </c>
      <c r="AD2" s="7" t="s">
        <v>51</v>
      </c>
      <c r="AE2" s="7" t="s">
        <v>358</v>
      </c>
      <c r="AF2" s="7" t="s">
        <v>972</v>
      </c>
    </row>
    <row r="3" spans="1:32" x14ac:dyDescent="0.2">
      <c r="A3" s="7"/>
      <c r="B3" s="7" t="s">
        <v>187</v>
      </c>
      <c r="C3" s="7" t="s">
        <v>276</v>
      </c>
      <c r="D3" s="7" t="s">
        <v>64</v>
      </c>
      <c r="E3" s="7" t="s">
        <v>883</v>
      </c>
      <c r="F3" s="7" t="s">
        <v>888</v>
      </c>
      <c r="G3" s="7" t="s">
        <v>892</v>
      </c>
      <c r="H3" s="7" t="s">
        <v>895</v>
      </c>
      <c r="I3" s="7" t="s">
        <v>420</v>
      </c>
      <c r="J3" s="7" t="s">
        <v>903</v>
      </c>
      <c r="K3" s="7" t="s">
        <v>908</v>
      </c>
      <c r="L3" s="7" t="s">
        <v>232</v>
      </c>
      <c r="M3" s="7" t="s">
        <v>914</v>
      </c>
      <c r="N3" s="7" t="s">
        <v>198</v>
      </c>
      <c r="O3" s="7" t="s">
        <v>919</v>
      </c>
      <c r="P3" s="7" t="s">
        <v>924</v>
      </c>
      <c r="Q3" s="7" t="s">
        <v>926</v>
      </c>
      <c r="R3" s="7" t="s">
        <v>930</v>
      </c>
      <c r="S3" s="7" t="s">
        <v>169</v>
      </c>
      <c r="T3" s="7" t="s">
        <v>934</v>
      </c>
      <c r="U3" s="7" t="s">
        <v>938</v>
      </c>
      <c r="V3" s="7" t="s">
        <v>422</v>
      </c>
      <c r="W3" s="7" t="s">
        <v>423</v>
      </c>
      <c r="X3" s="7" t="s">
        <v>424</v>
      </c>
      <c r="Y3" s="7" t="s">
        <v>951</v>
      </c>
      <c r="Z3" s="7" t="s">
        <v>954</v>
      </c>
      <c r="AA3" s="7" t="s">
        <v>74</v>
      </c>
      <c r="AB3" s="7" t="s">
        <v>960</v>
      </c>
      <c r="AC3" s="7" t="s">
        <v>964</v>
      </c>
      <c r="AD3" s="7" t="s">
        <v>966</v>
      </c>
      <c r="AE3" s="7" t="s">
        <v>969</v>
      </c>
      <c r="AF3" s="7" t="s">
        <v>973</v>
      </c>
    </row>
    <row r="4" spans="1:32" x14ac:dyDescent="0.2">
      <c r="A4" s="7"/>
      <c r="B4" s="7" t="s">
        <v>873</v>
      </c>
      <c r="C4" s="7" t="s">
        <v>877</v>
      </c>
      <c r="D4" s="7" t="s">
        <v>153</v>
      </c>
      <c r="E4" s="7" t="s">
        <v>884</v>
      </c>
      <c r="F4" s="7" t="s">
        <v>889</v>
      </c>
      <c r="G4" s="7" t="s">
        <v>240</v>
      </c>
      <c r="H4" s="7" t="s">
        <v>896</v>
      </c>
      <c r="I4" s="7" t="s">
        <v>900</v>
      </c>
      <c r="J4" s="7" t="s">
        <v>904</v>
      </c>
      <c r="K4" s="7" t="s">
        <v>909</v>
      </c>
      <c r="L4" s="7" t="s">
        <v>912</v>
      </c>
      <c r="M4" s="7" t="s">
        <v>915</v>
      </c>
      <c r="N4" s="7" t="s">
        <v>75</v>
      </c>
      <c r="O4" s="7" t="s">
        <v>920</v>
      </c>
      <c r="P4" s="7" t="s">
        <v>265</v>
      </c>
      <c r="Q4" s="7" t="s">
        <v>927</v>
      </c>
      <c r="R4" s="7" t="s">
        <v>320</v>
      </c>
      <c r="S4" s="7" t="s">
        <v>337</v>
      </c>
      <c r="T4" s="7" t="s">
        <v>935</v>
      </c>
      <c r="U4" s="7" t="s">
        <v>939</v>
      </c>
      <c r="V4" s="7" t="s">
        <v>943</v>
      </c>
      <c r="W4" s="7" t="s">
        <v>158</v>
      </c>
      <c r="X4" s="7" t="s">
        <v>900</v>
      </c>
      <c r="Y4" s="7" t="s">
        <v>441</v>
      </c>
      <c r="Z4" s="7" t="s">
        <v>444</v>
      </c>
      <c r="AA4" s="7" t="s">
        <v>406</v>
      </c>
      <c r="AB4" s="7" t="s">
        <v>961</v>
      </c>
      <c r="AC4" s="7" t="s">
        <v>264</v>
      </c>
      <c r="AD4" s="7" t="s">
        <v>967</v>
      </c>
      <c r="AE4" s="7" t="s">
        <v>970</v>
      </c>
      <c r="AF4" s="7" t="s">
        <v>974</v>
      </c>
    </row>
    <row r="5" spans="1:32" x14ac:dyDescent="0.2">
      <c r="A5" s="7"/>
      <c r="B5" s="7" t="s">
        <v>874</v>
      </c>
      <c r="C5" s="7" t="s">
        <v>250</v>
      </c>
      <c r="D5" s="7" t="s">
        <v>880</v>
      </c>
      <c r="E5" s="7" t="s">
        <v>885</v>
      </c>
      <c r="F5" s="7" t="s">
        <v>78</v>
      </c>
      <c r="G5" s="7" t="s">
        <v>893</v>
      </c>
      <c r="H5" s="7" t="s">
        <v>897</v>
      </c>
      <c r="I5" s="7" t="s">
        <v>14</v>
      </c>
      <c r="J5" s="7" t="s">
        <v>905</v>
      </c>
      <c r="K5" s="7" t="s">
        <v>910</v>
      </c>
      <c r="L5" s="7" t="s">
        <v>448</v>
      </c>
      <c r="M5" s="7" t="s">
        <v>885</v>
      </c>
      <c r="N5" s="7" t="s">
        <v>917</v>
      </c>
      <c r="O5" s="7" t="s">
        <v>921</v>
      </c>
      <c r="P5" s="7" t="s">
        <v>14</v>
      </c>
      <c r="Q5" s="7" t="s">
        <v>201</v>
      </c>
      <c r="R5" s="7" t="s">
        <v>289</v>
      </c>
      <c r="S5" s="7" t="s">
        <v>290</v>
      </c>
      <c r="T5" s="7" t="s">
        <v>301</v>
      </c>
      <c r="U5" s="7" t="s">
        <v>940</v>
      </c>
      <c r="V5" s="7" t="s">
        <v>944</v>
      </c>
      <c r="W5" s="7" t="s">
        <v>184</v>
      </c>
      <c r="X5" s="7" t="s">
        <v>14</v>
      </c>
      <c r="Y5" s="7" t="s">
        <v>952</v>
      </c>
      <c r="Z5" s="7" t="s">
        <v>307</v>
      </c>
      <c r="AA5" s="7" t="s">
        <v>957</v>
      </c>
      <c r="AB5" s="7" t="s">
        <v>458</v>
      </c>
      <c r="AC5" s="7" t="s">
        <v>472</v>
      </c>
      <c r="AD5" s="7" t="s">
        <v>14</v>
      </c>
      <c r="AE5" s="7" t="s">
        <v>298</v>
      </c>
      <c r="AF5" s="7" t="s">
        <v>975</v>
      </c>
    </row>
    <row r="6" spans="1:32" x14ac:dyDescent="0.2">
      <c r="A6" s="7" t="s">
        <v>343</v>
      </c>
      <c r="B6" s="7" t="s">
        <v>977</v>
      </c>
      <c r="C6" s="7" t="s">
        <v>982</v>
      </c>
      <c r="D6" s="7" t="s">
        <v>338</v>
      </c>
      <c r="E6" s="7" t="s">
        <v>988</v>
      </c>
      <c r="F6" s="7" t="s">
        <v>992</v>
      </c>
      <c r="G6" s="7" t="s">
        <v>89</v>
      </c>
      <c r="H6" s="7" t="s">
        <v>998</v>
      </c>
      <c r="I6" s="7" t="s">
        <v>382</v>
      </c>
      <c r="J6" s="7" t="s">
        <v>32</v>
      </c>
      <c r="K6" s="7" t="s">
        <v>63</v>
      </c>
      <c r="L6" s="7" t="s">
        <v>1011</v>
      </c>
      <c r="M6" s="7" t="s">
        <v>1015</v>
      </c>
      <c r="N6" s="7" t="s">
        <v>163</v>
      </c>
      <c r="O6" s="7" t="s">
        <v>1022</v>
      </c>
      <c r="P6" s="7" t="s">
        <v>1024</v>
      </c>
      <c r="Q6" s="7" t="s">
        <v>1028</v>
      </c>
      <c r="R6" s="7" t="s">
        <v>1032</v>
      </c>
      <c r="S6" s="7" t="s">
        <v>1036</v>
      </c>
      <c r="T6" s="7" t="s">
        <v>22</v>
      </c>
      <c r="U6" s="7" t="s">
        <v>1042</v>
      </c>
      <c r="V6" s="7" t="s">
        <v>1046</v>
      </c>
      <c r="W6" s="7" t="s">
        <v>1050</v>
      </c>
      <c r="X6" s="7" t="s">
        <v>1054</v>
      </c>
      <c r="Y6" s="7" t="s">
        <v>1057</v>
      </c>
      <c r="Z6" s="7" t="s">
        <v>1061</v>
      </c>
      <c r="AA6" s="7" t="s">
        <v>334</v>
      </c>
      <c r="AB6" s="7" t="s">
        <v>923</v>
      </c>
      <c r="AC6" s="7" t="s">
        <v>193</v>
      </c>
      <c r="AD6" s="7" t="e">
        <v>#N/A</v>
      </c>
      <c r="AE6" s="7" t="e">
        <v>#N/A</v>
      </c>
      <c r="AF6" s="7" t="e">
        <v>#N/A</v>
      </c>
    </row>
    <row r="7" spans="1:32" x14ac:dyDescent="0.2">
      <c r="A7" s="7"/>
      <c r="B7" s="7" t="s">
        <v>978</v>
      </c>
      <c r="C7" s="7" t="s">
        <v>84</v>
      </c>
      <c r="D7" s="7" t="s">
        <v>985</v>
      </c>
      <c r="E7" s="7" t="s">
        <v>989</v>
      </c>
      <c r="F7" s="7" t="s">
        <v>434</v>
      </c>
      <c r="G7" s="7" t="s">
        <v>995</v>
      </c>
      <c r="H7" s="7" t="s">
        <v>442</v>
      </c>
      <c r="I7" s="7" t="s">
        <v>1000</v>
      </c>
      <c r="J7" s="7" t="s">
        <v>908</v>
      </c>
      <c r="K7" s="7" t="s">
        <v>1007</v>
      </c>
      <c r="L7" s="7" t="s">
        <v>1012</v>
      </c>
      <c r="M7" s="7" t="s">
        <v>1016</v>
      </c>
      <c r="N7" s="7" t="s">
        <v>1020</v>
      </c>
      <c r="O7" s="7" t="s">
        <v>114</v>
      </c>
      <c r="P7" s="7" t="s">
        <v>249</v>
      </c>
      <c r="Q7" s="7" t="s">
        <v>1029</v>
      </c>
      <c r="R7" s="7" t="s">
        <v>1033</v>
      </c>
      <c r="S7" s="7" t="s">
        <v>215</v>
      </c>
      <c r="T7" s="7" t="s">
        <v>417</v>
      </c>
      <c r="U7" s="7" t="s">
        <v>1043</v>
      </c>
      <c r="V7" s="7" t="s">
        <v>1047</v>
      </c>
      <c r="W7" s="7" t="s">
        <v>1051</v>
      </c>
      <c r="X7" s="7" t="s">
        <v>292</v>
      </c>
      <c r="Y7" s="7" t="s">
        <v>1058</v>
      </c>
      <c r="Z7" s="7" t="s">
        <v>325</v>
      </c>
      <c r="AA7" s="7" t="s">
        <v>79</v>
      </c>
      <c r="AB7" s="7" t="s">
        <v>1065</v>
      </c>
      <c r="AC7" s="7" t="s">
        <v>1068</v>
      </c>
      <c r="AD7" s="7" t="e">
        <v>#N/A</v>
      </c>
      <c r="AE7" s="7" t="e">
        <v>#N/A</v>
      </c>
      <c r="AF7" s="7" t="e">
        <v>#N/A</v>
      </c>
    </row>
    <row r="8" spans="1:32" x14ac:dyDescent="0.2">
      <c r="A8" s="7"/>
      <c r="B8" s="7" t="s">
        <v>979</v>
      </c>
      <c r="C8" s="7" t="s">
        <v>983</v>
      </c>
      <c r="D8" s="7" t="s">
        <v>986</v>
      </c>
      <c r="E8" s="7" t="s">
        <v>990</v>
      </c>
      <c r="F8" s="7" t="s">
        <v>993</v>
      </c>
      <c r="G8" s="7" t="s">
        <v>996</v>
      </c>
      <c r="H8" s="7" t="s">
        <v>160</v>
      </c>
      <c r="I8" s="7" t="s">
        <v>1001</v>
      </c>
      <c r="J8" s="7" t="s">
        <v>1004</v>
      </c>
      <c r="K8" s="7" t="s">
        <v>1008</v>
      </c>
      <c r="L8" s="7" t="s">
        <v>438</v>
      </c>
      <c r="M8" s="7" t="s">
        <v>1017</v>
      </c>
      <c r="N8" s="7" t="s">
        <v>178</v>
      </c>
      <c r="O8" s="7" t="s">
        <v>223</v>
      </c>
      <c r="P8" s="7" t="s">
        <v>1025</v>
      </c>
      <c r="Q8" s="7" t="s">
        <v>1030</v>
      </c>
      <c r="R8" s="7" t="s">
        <v>1034</v>
      </c>
      <c r="S8" s="7" t="s">
        <v>1037</v>
      </c>
      <c r="T8" s="7" t="s">
        <v>1040</v>
      </c>
      <c r="U8" s="7" t="s">
        <v>1044</v>
      </c>
      <c r="V8" s="7" t="s">
        <v>1048</v>
      </c>
      <c r="W8" s="7" t="s">
        <v>447</v>
      </c>
      <c r="X8" s="7" t="s">
        <v>1055</v>
      </c>
      <c r="Y8" s="7" t="s">
        <v>409</v>
      </c>
      <c r="Z8" s="7" t="s">
        <v>446</v>
      </c>
      <c r="AA8" s="7" t="s">
        <v>308</v>
      </c>
      <c r="AB8" s="7" t="s">
        <v>1066</v>
      </c>
      <c r="AC8" s="7" t="s">
        <v>1069</v>
      </c>
      <c r="AD8" s="7" t="e">
        <v>#N/A</v>
      </c>
      <c r="AE8" s="7" t="e">
        <v>#N/A</v>
      </c>
      <c r="AF8" s="7" t="e">
        <v>#N/A</v>
      </c>
    </row>
    <row r="9" spans="1:32" x14ac:dyDescent="0.2">
      <c r="A9" s="7"/>
      <c r="B9" s="7" t="s">
        <v>980</v>
      </c>
      <c r="C9" s="7" t="s">
        <v>236</v>
      </c>
      <c r="D9" s="7" t="s">
        <v>304</v>
      </c>
      <c r="E9" s="7" t="s">
        <v>281</v>
      </c>
      <c r="F9" s="7" t="s">
        <v>122</v>
      </c>
      <c r="G9" s="7" t="s">
        <v>43</v>
      </c>
      <c r="H9" s="7" t="s">
        <v>14</v>
      </c>
      <c r="I9" s="7" t="s">
        <v>1002</v>
      </c>
      <c r="J9" s="7" t="s">
        <v>1005</v>
      </c>
      <c r="K9" s="7" t="s">
        <v>1009</v>
      </c>
      <c r="L9" s="7" t="s">
        <v>1013</v>
      </c>
      <c r="M9" s="7" t="s">
        <v>1018</v>
      </c>
      <c r="N9" s="7" t="s">
        <v>467</v>
      </c>
      <c r="O9" s="7" t="s">
        <v>14</v>
      </c>
      <c r="P9" s="7" t="s">
        <v>1026</v>
      </c>
      <c r="Q9" s="7" t="s">
        <v>62</v>
      </c>
      <c r="R9" s="7" t="s">
        <v>66</v>
      </c>
      <c r="S9" s="7" t="s">
        <v>1038</v>
      </c>
      <c r="T9" s="7" t="s">
        <v>94</v>
      </c>
      <c r="U9" s="7" t="s">
        <v>23</v>
      </c>
      <c r="V9" s="7" t="s">
        <v>14</v>
      </c>
      <c r="W9" s="7" t="s">
        <v>1052</v>
      </c>
      <c r="X9" s="7" t="s">
        <v>341</v>
      </c>
      <c r="Y9" s="7" t="s">
        <v>1059</v>
      </c>
      <c r="Z9" s="7" t="s">
        <v>1062</v>
      </c>
      <c r="AA9" s="7" t="s">
        <v>461</v>
      </c>
      <c r="AB9" s="7" t="s">
        <v>14</v>
      </c>
      <c r="AC9" s="7" t="s">
        <v>1070</v>
      </c>
      <c r="AD9" s="7" t="e">
        <v>#N/A</v>
      </c>
      <c r="AE9" s="7" t="e">
        <v>#N/A</v>
      </c>
      <c r="AF9" s="7" t="e">
        <v>#N/A</v>
      </c>
    </row>
    <row r="10" spans="1:32" x14ac:dyDescent="0.2">
      <c r="A10" s="7" t="s">
        <v>344</v>
      </c>
      <c r="B10" s="7" t="s">
        <v>1072</v>
      </c>
      <c r="C10" s="7" t="s">
        <v>932</v>
      </c>
      <c r="D10" s="7" t="s">
        <v>374</v>
      </c>
      <c r="E10" s="7" t="s">
        <v>1081</v>
      </c>
      <c r="F10" s="7" t="s">
        <v>1084</v>
      </c>
      <c r="G10" s="7" t="s">
        <v>1088</v>
      </c>
      <c r="H10" s="7" t="s">
        <v>1091</v>
      </c>
      <c r="I10" s="7" t="s">
        <v>1051</v>
      </c>
      <c r="J10" s="7" t="s">
        <v>368</v>
      </c>
      <c r="K10" s="7" t="s">
        <v>1099</v>
      </c>
      <c r="L10" s="7" t="s">
        <v>1102</v>
      </c>
      <c r="M10" s="7" t="s">
        <v>1106</v>
      </c>
      <c r="N10" s="7" t="s">
        <v>110</v>
      </c>
      <c r="O10" s="7" t="s">
        <v>1111</v>
      </c>
      <c r="P10" s="7" t="s">
        <v>166</v>
      </c>
      <c r="Q10" s="7" t="s">
        <v>1116</v>
      </c>
      <c r="R10" s="7" t="s">
        <v>1119</v>
      </c>
      <c r="S10" s="7" t="s">
        <v>1122</v>
      </c>
      <c r="T10" s="7" t="s">
        <v>1084</v>
      </c>
      <c r="U10" s="7" t="s">
        <v>1128</v>
      </c>
      <c r="V10" s="7" t="s">
        <v>89</v>
      </c>
      <c r="W10" s="7" t="s">
        <v>1136</v>
      </c>
      <c r="X10" s="7" t="s">
        <v>1140</v>
      </c>
      <c r="Y10" s="7" t="s">
        <v>1145</v>
      </c>
      <c r="Z10" s="7" t="s">
        <v>258</v>
      </c>
      <c r="AA10" s="7" t="s">
        <v>1149</v>
      </c>
      <c r="AB10" s="7" t="s">
        <v>1152</v>
      </c>
      <c r="AC10" s="7" t="s">
        <v>212</v>
      </c>
      <c r="AD10" s="7" t="s">
        <v>377</v>
      </c>
      <c r="AE10" s="7" t="s">
        <v>1159</v>
      </c>
      <c r="AF10" s="7" t="s">
        <v>1162</v>
      </c>
    </row>
    <row r="11" spans="1:32" x14ac:dyDescent="0.2">
      <c r="A11" s="7"/>
      <c r="B11" s="7" t="s">
        <v>1073</v>
      </c>
      <c r="C11" s="7" t="s">
        <v>169</v>
      </c>
      <c r="D11" s="7" t="s">
        <v>1078</v>
      </c>
      <c r="E11" s="7" t="s">
        <v>252</v>
      </c>
      <c r="F11" s="7" t="s">
        <v>1085</v>
      </c>
      <c r="G11" s="7" t="s">
        <v>427</v>
      </c>
      <c r="H11" s="7" t="s">
        <v>1092</v>
      </c>
      <c r="I11" s="7" t="s">
        <v>429</v>
      </c>
      <c r="J11" s="7" t="s">
        <v>1097</v>
      </c>
      <c r="K11" s="7" t="s">
        <v>161</v>
      </c>
      <c r="L11" s="7" t="s">
        <v>1103</v>
      </c>
      <c r="M11" s="7" t="s">
        <v>315</v>
      </c>
      <c r="N11" s="7" t="s">
        <v>1108</v>
      </c>
      <c r="O11" s="7" t="s">
        <v>1112</v>
      </c>
      <c r="P11" s="7" t="s">
        <v>267</v>
      </c>
      <c r="Q11" s="7" t="s">
        <v>318</v>
      </c>
      <c r="R11" s="7" t="s">
        <v>978</v>
      </c>
      <c r="S11" s="7" t="s">
        <v>1123</v>
      </c>
      <c r="T11" s="7" t="s">
        <v>1126</v>
      </c>
      <c r="U11" s="7" t="s">
        <v>1129</v>
      </c>
      <c r="V11" s="7" t="s">
        <v>1133</v>
      </c>
      <c r="W11" s="7" t="s">
        <v>1137</v>
      </c>
      <c r="X11" s="7" t="s">
        <v>1141</v>
      </c>
      <c r="Y11" s="7" t="s">
        <v>26</v>
      </c>
      <c r="Z11" s="7" t="s">
        <v>28</v>
      </c>
      <c r="AA11" s="7" t="s">
        <v>93</v>
      </c>
      <c r="AB11" s="7" t="s">
        <v>1153</v>
      </c>
      <c r="AC11" s="7" t="s">
        <v>966</v>
      </c>
      <c r="AD11" s="7" t="s">
        <v>1157</v>
      </c>
      <c r="AE11" s="7" t="s">
        <v>310</v>
      </c>
      <c r="AF11" s="7" t="s">
        <v>1163</v>
      </c>
    </row>
    <row r="12" spans="1:32" x14ac:dyDescent="0.2">
      <c r="A12" s="7"/>
      <c r="B12" s="7" t="s">
        <v>1074</v>
      </c>
      <c r="C12" s="7" t="s">
        <v>36</v>
      </c>
      <c r="D12" s="7" t="s">
        <v>103</v>
      </c>
      <c r="E12" s="7" t="s">
        <v>171</v>
      </c>
      <c r="F12" s="7" t="s">
        <v>1086</v>
      </c>
      <c r="G12" s="7" t="s">
        <v>1089</v>
      </c>
      <c r="H12" s="7" t="s">
        <v>993</v>
      </c>
      <c r="I12" s="7" t="s">
        <v>1095</v>
      </c>
      <c r="J12" s="7" t="s">
        <v>909</v>
      </c>
      <c r="K12" s="7" t="s">
        <v>1100</v>
      </c>
      <c r="L12" s="7" t="s">
        <v>408</v>
      </c>
      <c r="M12" s="7" t="s">
        <v>256</v>
      </c>
      <c r="N12" s="7" t="s">
        <v>1109</v>
      </c>
      <c r="O12" s="7" t="s">
        <v>1113</v>
      </c>
      <c r="P12" s="7" t="s">
        <v>31</v>
      </c>
      <c r="Q12" s="7" t="s">
        <v>277</v>
      </c>
      <c r="R12" s="7" t="s">
        <v>85</v>
      </c>
      <c r="S12" s="7" t="s">
        <v>1124</v>
      </c>
      <c r="T12" s="7" t="s">
        <v>191</v>
      </c>
      <c r="U12" s="7" t="s">
        <v>1130</v>
      </c>
      <c r="V12" s="7" t="s">
        <v>996</v>
      </c>
      <c r="W12" s="7" t="s">
        <v>1138</v>
      </c>
      <c r="X12" s="7" t="s">
        <v>1142</v>
      </c>
      <c r="Y12" s="7" t="s">
        <v>1146</v>
      </c>
      <c r="Z12" s="7" t="s">
        <v>416</v>
      </c>
      <c r="AA12" s="7" t="s">
        <v>316</v>
      </c>
      <c r="AB12" s="7" t="s">
        <v>112</v>
      </c>
      <c r="AC12" s="7" t="s">
        <v>327</v>
      </c>
      <c r="AD12" s="7" t="s">
        <v>214</v>
      </c>
      <c r="AE12" s="7" t="s">
        <v>102</v>
      </c>
      <c r="AF12" s="7" t="s">
        <v>1164</v>
      </c>
    </row>
    <row r="13" spans="1:32" x14ac:dyDescent="0.2">
      <c r="A13" s="7"/>
      <c r="B13" s="7" t="s">
        <v>289</v>
      </c>
      <c r="C13" s="7" t="s">
        <v>1076</v>
      </c>
      <c r="D13" s="7" t="s">
        <v>1079</v>
      </c>
      <c r="E13" s="7" t="s">
        <v>1082</v>
      </c>
      <c r="F13" s="7" t="s">
        <v>86</v>
      </c>
      <c r="G13" s="7" t="s">
        <v>217</v>
      </c>
      <c r="H13" s="7" t="s">
        <v>1093</v>
      </c>
      <c r="I13" s="7" t="s">
        <v>14</v>
      </c>
      <c r="J13" s="7" t="s">
        <v>71</v>
      </c>
      <c r="K13" s="7" t="s">
        <v>263</v>
      </c>
      <c r="L13" s="7" t="s">
        <v>1104</v>
      </c>
      <c r="M13" s="7" t="s">
        <v>474</v>
      </c>
      <c r="N13" s="7" t="s">
        <v>468</v>
      </c>
      <c r="O13" s="7" t="s">
        <v>462</v>
      </c>
      <c r="P13" s="7" t="s">
        <v>14</v>
      </c>
      <c r="Q13" s="7" t="s">
        <v>1117</v>
      </c>
      <c r="R13" s="7" t="s">
        <v>1120</v>
      </c>
      <c r="S13" s="7" t="s">
        <v>76</v>
      </c>
      <c r="T13" s="7" t="s">
        <v>291</v>
      </c>
      <c r="U13" s="7" t="s">
        <v>1131</v>
      </c>
      <c r="V13" s="7" t="s">
        <v>1134</v>
      </c>
      <c r="W13" s="7" t="s">
        <v>14</v>
      </c>
      <c r="X13" s="7" t="s">
        <v>1143</v>
      </c>
      <c r="Y13" s="7" t="s">
        <v>455</v>
      </c>
      <c r="Z13" s="7" t="s">
        <v>476</v>
      </c>
      <c r="AA13" s="7" t="s">
        <v>1150</v>
      </c>
      <c r="AB13" s="7" t="s">
        <v>1154</v>
      </c>
      <c r="AC13" s="7" t="s">
        <v>14</v>
      </c>
      <c r="AD13" s="7" t="s">
        <v>328</v>
      </c>
      <c r="AE13" s="7" t="s">
        <v>1160</v>
      </c>
      <c r="AF13" s="7" t="s">
        <v>1165</v>
      </c>
    </row>
    <row r="14" spans="1:32" x14ac:dyDescent="0.2">
      <c r="A14" s="7" t="s">
        <v>345</v>
      </c>
      <c r="B14" s="7" t="s">
        <v>1167</v>
      </c>
      <c r="C14" s="7" t="s">
        <v>1172</v>
      </c>
      <c r="D14" s="7" t="s">
        <v>942</v>
      </c>
      <c r="E14" s="7" t="s">
        <v>1179</v>
      </c>
      <c r="F14" s="7" t="s">
        <v>1182</v>
      </c>
      <c r="G14" s="7" t="s">
        <v>159</v>
      </c>
      <c r="H14" s="7" t="s">
        <v>382</v>
      </c>
      <c r="I14" s="7" t="s">
        <v>32</v>
      </c>
      <c r="J14" s="7" t="s">
        <v>63</v>
      </c>
      <c r="K14" s="7" t="s">
        <v>1197</v>
      </c>
      <c r="L14" s="7" t="s">
        <v>48</v>
      </c>
      <c r="M14" s="7" t="s">
        <v>1203</v>
      </c>
      <c r="N14" s="7" t="s">
        <v>97</v>
      </c>
      <c r="O14" s="7" t="s">
        <v>219</v>
      </c>
      <c r="P14" s="7" t="s">
        <v>1211</v>
      </c>
      <c r="Q14" s="7" t="s">
        <v>1214</v>
      </c>
      <c r="R14" s="7" t="s">
        <v>40</v>
      </c>
      <c r="S14" s="7" t="s">
        <v>42</v>
      </c>
      <c r="T14" s="7" t="s">
        <v>1224</v>
      </c>
      <c r="U14" s="7" t="s">
        <v>1229</v>
      </c>
      <c r="V14" s="7" t="s">
        <v>361</v>
      </c>
      <c r="W14" s="7" t="s">
        <v>1235</v>
      </c>
      <c r="X14" s="7" t="s">
        <v>1239</v>
      </c>
      <c r="Y14" s="7" t="s">
        <v>1243</v>
      </c>
      <c r="Z14" s="7" t="s">
        <v>77</v>
      </c>
      <c r="AA14" s="7" t="s">
        <v>295</v>
      </c>
      <c r="AB14" s="7" t="s">
        <v>369</v>
      </c>
      <c r="AC14" s="7" t="s">
        <v>1254</v>
      </c>
      <c r="AD14" s="7" t="s">
        <v>372</v>
      </c>
      <c r="AE14" s="7" t="s">
        <v>246</v>
      </c>
      <c r="AF14" s="7" t="e">
        <v>#N/A</v>
      </c>
    </row>
    <row r="15" spans="1:32" x14ac:dyDescent="0.2">
      <c r="A15" s="7"/>
      <c r="B15" s="7" t="s">
        <v>1168</v>
      </c>
      <c r="C15" s="7" t="s">
        <v>1173</v>
      </c>
      <c r="D15" s="7" t="s">
        <v>1175</v>
      </c>
      <c r="E15" s="7" t="s">
        <v>400</v>
      </c>
      <c r="F15" s="7" t="s">
        <v>1183</v>
      </c>
      <c r="G15" s="7" t="s">
        <v>413</v>
      </c>
      <c r="H15" s="7" t="s">
        <v>1188</v>
      </c>
      <c r="I15" s="7" t="s">
        <v>1192</v>
      </c>
      <c r="J15" s="7" t="s">
        <v>1194</v>
      </c>
      <c r="K15" s="7" t="s">
        <v>74</v>
      </c>
      <c r="L15" s="7" t="s">
        <v>1200</v>
      </c>
      <c r="M15" s="7" t="s">
        <v>1204</v>
      </c>
      <c r="N15" s="7" t="s">
        <v>224</v>
      </c>
      <c r="O15" s="7" t="s">
        <v>1208</v>
      </c>
      <c r="P15" s="7" t="s">
        <v>169</v>
      </c>
      <c r="Q15" s="7" t="s">
        <v>1215</v>
      </c>
      <c r="R15" s="7" t="s">
        <v>237</v>
      </c>
      <c r="S15" s="7" t="s">
        <v>1221</v>
      </c>
      <c r="T15" s="7" t="s">
        <v>1225</v>
      </c>
      <c r="U15" s="7" t="s">
        <v>1230</v>
      </c>
      <c r="V15" s="7" t="s">
        <v>45</v>
      </c>
      <c r="W15" s="7" t="s">
        <v>1236</v>
      </c>
      <c r="X15" s="7" t="s">
        <v>92</v>
      </c>
      <c r="Y15" s="7" t="s">
        <v>274</v>
      </c>
      <c r="Z15" s="7" t="s">
        <v>1246</v>
      </c>
      <c r="AA15" s="7" t="s">
        <v>1249</v>
      </c>
      <c r="AB15" s="7" t="s">
        <v>1252</v>
      </c>
      <c r="AC15" s="7" t="s">
        <v>1255</v>
      </c>
      <c r="AD15" s="7" t="s">
        <v>1257</v>
      </c>
      <c r="AE15" s="7" t="s">
        <v>119</v>
      </c>
      <c r="AF15" s="7" t="e">
        <v>#N/A</v>
      </c>
    </row>
    <row r="16" spans="1:32" x14ac:dyDescent="0.2">
      <c r="A16" s="7"/>
      <c r="B16" s="7" t="s">
        <v>1169</v>
      </c>
      <c r="C16" s="7" t="s">
        <v>41</v>
      </c>
      <c r="D16" s="7" t="s">
        <v>1176</v>
      </c>
      <c r="E16" s="7" t="s">
        <v>107</v>
      </c>
      <c r="F16" s="7" t="s">
        <v>185</v>
      </c>
      <c r="G16" s="7" t="s">
        <v>1186</v>
      </c>
      <c r="H16" s="7" t="s">
        <v>1189</v>
      </c>
      <c r="I16" s="7" t="s">
        <v>411</v>
      </c>
      <c r="J16" s="7" t="s">
        <v>1195</v>
      </c>
      <c r="K16" s="7" t="s">
        <v>428</v>
      </c>
      <c r="L16" s="7" t="s">
        <v>1201</v>
      </c>
      <c r="M16" s="7" t="s">
        <v>287</v>
      </c>
      <c r="N16" s="7" t="s">
        <v>257</v>
      </c>
      <c r="O16" s="7" t="s">
        <v>1209</v>
      </c>
      <c r="P16" s="7" t="s">
        <v>1212</v>
      </c>
      <c r="Q16" s="7" t="s">
        <v>1216</v>
      </c>
      <c r="R16" s="7" t="s">
        <v>1219</v>
      </c>
      <c r="S16" s="7" t="s">
        <v>156</v>
      </c>
      <c r="T16" s="7" t="s">
        <v>1226</v>
      </c>
      <c r="U16" s="7" t="s">
        <v>1231</v>
      </c>
      <c r="V16" s="7" t="s">
        <v>443</v>
      </c>
      <c r="W16" s="7" t="s">
        <v>444</v>
      </c>
      <c r="X16" s="7" t="s">
        <v>1240</v>
      </c>
      <c r="Y16" s="7" t="s">
        <v>1244</v>
      </c>
      <c r="Z16" s="7" t="s">
        <v>308</v>
      </c>
      <c r="AA16" s="7" t="s">
        <v>1250</v>
      </c>
      <c r="AB16" s="7" t="s">
        <v>267</v>
      </c>
      <c r="AC16" s="7" t="s">
        <v>61</v>
      </c>
      <c r="AD16" s="7" t="s">
        <v>1258</v>
      </c>
      <c r="AE16" s="7" t="s">
        <v>1260</v>
      </c>
      <c r="AF16" s="7" t="e">
        <v>#N/A</v>
      </c>
    </row>
    <row r="17" spans="1:32" x14ac:dyDescent="0.2">
      <c r="A17" s="7"/>
      <c r="B17" s="7" t="s">
        <v>1170</v>
      </c>
      <c r="C17" s="7" t="s">
        <v>321</v>
      </c>
      <c r="D17" s="7" t="s">
        <v>1177</v>
      </c>
      <c r="E17" s="7" t="s">
        <v>1180</v>
      </c>
      <c r="F17" s="7" t="s">
        <v>1184</v>
      </c>
      <c r="G17" s="7" t="s">
        <v>14</v>
      </c>
      <c r="H17" s="7" t="s">
        <v>1190</v>
      </c>
      <c r="I17" s="7" t="s">
        <v>306</v>
      </c>
      <c r="J17" s="7" t="s">
        <v>91</v>
      </c>
      <c r="K17" s="7" t="s">
        <v>1198</v>
      </c>
      <c r="L17" s="7" t="s">
        <v>463</v>
      </c>
      <c r="M17" s="7" t="s">
        <v>1205</v>
      </c>
      <c r="N17" s="7" t="s">
        <v>14</v>
      </c>
      <c r="O17" s="7" t="s">
        <v>225</v>
      </c>
      <c r="P17" s="7" t="s">
        <v>134</v>
      </c>
      <c r="Q17" s="7" t="s">
        <v>1217</v>
      </c>
      <c r="R17" s="7" t="s">
        <v>39</v>
      </c>
      <c r="S17" s="7" t="s">
        <v>1222</v>
      </c>
      <c r="T17" s="7" t="s">
        <v>1227</v>
      </c>
      <c r="U17" s="7" t="s">
        <v>14</v>
      </c>
      <c r="V17" s="7" t="s">
        <v>1233</v>
      </c>
      <c r="W17" s="7" t="s">
        <v>1237</v>
      </c>
      <c r="X17" s="7" t="s">
        <v>1241</v>
      </c>
      <c r="Y17" s="7" t="s">
        <v>479</v>
      </c>
      <c r="Z17" s="7" t="s">
        <v>1247</v>
      </c>
      <c r="AA17" s="7" t="s">
        <v>14</v>
      </c>
      <c r="AB17" s="7" t="s">
        <v>336</v>
      </c>
      <c r="AC17" s="7" t="s">
        <v>225</v>
      </c>
      <c r="AD17" s="7" t="s">
        <v>117</v>
      </c>
      <c r="AE17" s="7" t="s">
        <v>120</v>
      </c>
      <c r="AF17" s="7" t="e">
        <v>#N/A</v>
      </c>
    </row>
    <row r="18" spans="1:32" x14ac:dyDescent="0.2">
      <c r="A18" s="7" t="s">
        <v>346</v>
      </c>
      <c r="B18" s="7" t="s">
        <v>1262</v>
      </c>
      <c r="C18" s="7" t="s">
        <v>1266</v>
      </c>
      <c r="D18" s="7" t="s">
        <v>42</v>
      </c>
      <c r="E18" s="7" t="s">
        <v>24</v>
      </c>
      <c r="F18" s="7" t="s">
        <v>242</v>
      </c>
      <c r="G18" s="7" t="s">
        <v>1275</v>
      </c>
      <c r="H18" s="7" t="s">
        <v>1278</v>
      </c>
      <c r="I18" s="7" t="s">
        <v>1282</v>
      </c>
      <c r="J18" s="7" t="s">
        <v>235</v>
      </c>
      <c r="K18" s="7" t="s">
        <v>73</v>
      </c>
      <c r="L18" s="7" t="s">
        <v>1290</v>
      </c>
      <c r="M18" s="7" t="s">
        <v>1293</v>
      </c>
      <c r="N18" s="7" t="s">
        <v>1295</v>
      </c>
      <c r="O18" s="7" t="s">
        <v>1297</v>
      </c>
      <c r="P18" s="7" t="s">
        <v>231</v>
      </c>
      <c r="Q18" s="7" t="s">
        <v>1301</v>
      </c>
      <c r="R18" s="7" t="s">
        <v>1303</v>
      </c>
      <c r="S18" s="7" t="s">
        <v>1091</v>
      </c>
      <c r="T18" s="7" t="s">
        <v>1310</v>
      </c>
      <c r="U18" s="7" t="s">
        <v>1313</v>
      </c>
      <c r="V18" s="7" t="s">
        <v>1316</v>
      </c>
      <c r="W18" s="7" t="s">
        <v>1320</v>
      </c>
      <c r="X18" s="7" t="s">
        <v>1197</v>
      </c>
      <c r="Y18" s="7" t="s">
        <v>1015</v>
      </c>
      <c r="Z18" s="7" t="s">
        <v>197</v>
      </c>
      <c r="AA18" s="7" t="s">
        <v>1333</v>
      </c>
      <c r="AB18" s="7" t="s">
        <v>1337</v>
      </c>
      <c r="AC18" s="7" t="s">
        <v>195</v>
      </c>
      <c r="AD18" s="7" t="s">
        <v>357</v>
      </c>
      <c r="AE18" s="7" t="s">
        <v>879</v>
      </c>
      <c r="AF18" s="7" t="s">
        <v>1348</v>
      </c>
    </row>
    <row r="19" spans="1:32" x14ac:dyDescent="0.2">
      <c r="A19" s="7"/>
      <c r="B19" s="7" t="s">
        <v>1263</v>
      </c>
      <c r="C19" s="7" t="s">
        <v>170</v>
      </c>
      <c r="D19" s="7" t="s">
        <v>1268</v>
      </c>
      <c r="E19" s="7" t="s">
        <v>1270</v>
      </c>
      <c r="F19" s="7" t="s">
        <v>404</v>
      </c>
      <c r="G19" s="7" t="s">
        <v>1276</v>
      </c>
      <c r="H19" s="7" t="s">
        <v>1279</v>
      </c>
      <c r="I19" s="7" t="s">
        <v>109</v>
      </c>
      <c r="J19" s="7" t="s">
        <v>221</v>
      </c>
      <c r="K19" s="7" t="s">
        <v>1288</v>
      </c>
      <c r="L19" s="7" t="s">
        <v>186</v>
      </c>
      <c r="M19" s="7" t="s">
        <v>924</v>
      </c>
      <c r="N19" s="7" t="s">
        <v>99</v>
      </c>
      <c r="O19" s="7" t="s">
        <v>213</v>
      </c>
      <c r="P19" s="7" t="s">
        <v>279</v>
      </c>
      <c r="Q19" s="7" t="s">
        <v>152</v>
      </c>
      <c r="R19" s="7" t="s">
        <v>1304</v>
      </c>
      <c r="S19" s="7" t="s">
        <v>418</v>
      </c>
      <c r="T19" s="7" t="s">
        <v>1047</v>
      </c>
      <c r="U19" s="7" t="s">
        <v>1314</v>
      </c>
      <c r="V19" s="7" t="s">
        <v>908</v>
      </c>
      <c r="W19" s="7" t="s">
        <v>1321</v>
      </c>
      <c r="X19" s="7" t="s">
        <v>1324</v>
      </c>
      <c r="Y19" s="7" t="s">
        <v>1327</v>
      </c>
      <c r="Z19" s="7" t="s">
        <v>335</v>
      </c>
      <c r="AA19" s="7" t="s">
        <v>1334</v>
      </c>
      <c r="AB19" s="7" t="s">
        <v>30</v>
      </c>
      <c r="AC19" s="7" t="s">
        <v>1340</v>
      </c>
      <c r="AD19" s="7" t="s">
        <v>116</v>
      </c>
      <c r="AE19" s="7" t="s">
        <v>330</v>
      </c>
      <c r="AF19" s="7" t="s">
        <v>252</v>
      </c>
    </row>
    <row r="20" spans="1:32" x14ac:dyDescent="0.2">
      <c r="A20" s="7"/>
      <c r="B20" s="7" t="s">
        <v>1124</v>
      </c>
      <c r="C20" s="7" t="s">
        <v>105</v>
      </c>
      <c r="D20" s="7" t="s">
        <v>311</v>
      </c>
      <c r="E20" s="7" t="s">
        <v>192</v>
      </c>
      <c r="F20" s="7" t="s">
        <v>1272</v>
      </c>
      <c r="G20" s="7" t="s">
        <v>160</v>
      </c>
      <c r="H20" s="7" t="s">
        <v>1280</v>
      </c>
      <c r="I20" s="7" t="s">
        <v>1283</v>
      </c>
      <c r="J20" s="7" t="s">
        <v>1285</v>
      </c>
      <c r="K20" s="7" t="s">
        <v>75</v>
      </c>
      <c r="L20" s="7" t="s">
        <v>1291</v>
      </c>
      <c r="M20" s="7" t="s">
        <v>200</v>
      </c>
      <c r="N20" s="7" t="s">
        <v>319</v>
      </c>
      <c r="O20" s="7" t="s">
        <v>133</v>
      </c>
      <c r="P20" s="7" t="s">
        <v>135</v>
      </c>
      <c r="Q20" s="7" t="s">
        <v>229</v>
      </c>
      <c r="R20" s="7" t="s">
        <v>1305</v>
      </c>
      <c r="S20" s="7" t="s">
        <v>1308</v>
      </c>
      <c r="T20" s="7" t="s">
        <v>1311</v>
      </c>
      <c r="U20" s="7" t="s">
        <v>425</v>
      </c>
      <c r="V20" s="7" t="s">
        <v>1317</v>
      </c>
      <c r="W20" s="7" t="s">
        <v>1008</v>
      </c>
      <c r="X20" s="7" t="s">
        <v>438</v>
      </c>
      <c r="Y20" s="7" t="s">
        <v>1328</v>
      </c>
      <c r="Z20" s="7" t="s">
        <v>1331</v>
      </c>
      <c r="AA20" s="7" t="s">
        <v>1335</v>
      </c>
      <c r="AB20" s="7" t="s">
        <v>1338</v>
      </c>
      <c r="AC20" s="7" t="s">
        <v>1341</v>
      </c>
      <c r="AD20" s="7" t="s">
        <v>1212</v>
      </c>
      <c r="AE20" s="7" t="s">
        <v>1345</v>
      </c>
      <c r="AF20" s="7" t="s">
        <v>1349</v>
      </c>
    </row>
    <row r="21" spans="1:32" x14ac:dyDescent="0.2">
      <c r="A21" s="7"/>
      <c r="B21" s="7" t="s">
        <v>1264</v>
      </c>
      <c r="C21" s="7" t="s">
        <v>204</v>
      </c>
      <c r="D21" s="7" t="s">
        <v>106</v>
      </c>
      <c r="E21" s="7" t="s">
        <v>230</v>
      </c>
      <c r="F21" s="7" t="s">
        <v>1273</v>
      </c>
      <c r="G21" s="7" t="s">
        <v>14</v>
      </c>
      <c r="H21" s="7" t="s">
        <v>124</v>
      </c>
      <c r="I21" s="7" t="s">
        <v>126</v>
      </c>
      <c r="J21" s="7" t="s">
        <v>1286</v>
      </c>
      <c r="K21" s="7" t="s">
        <v>479</v>
      </c>
      <c r="L21" s="7" t="s">
        <v>465</v>
      </c>
      <c r="M21" s="7" t="s">
        <v>14</v>
      </c>
      <c r="N21" s="7" t="s">
        <v>81</v>
      </c>
      <c r="O21" s="7" t="s">
        <v>1298</v>
      </c>
      <c r="P21" s="7" t="s">
        <v>66</v>
      </c>
      <c r="Q21" s="7" t="s">
        <v>129</v>
      </c>
      <c r="R21" s="7" t="s">
        <v>1306</v>
      </c>
      <c r="S21" s="7" t="s">
        <v>23</v>
      </c>
      <c r="T21" s="7" t="s">
        <v>14</v>
      </c>
      <c r="U21" s="7" t="s">
        <v>1190</v>
      </c>
      <c r="V21" s="7" t="s">
        <v>1318</v>
      </c>
      <c r="W21" s="7" t="s">
        <v>1322</v>
      </c>
      <c r="X21" s="7" t="s">
        <v>1325</v>
      </c>
      <c r="Y21" s="7" t="s">
        <v>1329</v>
      </c>
      <c r="Z21" s="7" t="s">
        <v>469</v>
      </c>
      <c r="AA21" s="7" t="s">
        <v>14</v>
      </c>
      <c r="AB21" s="7" t="s">
        <v>201</v>
      </c>
      <c r="AC21" s="7" t="s">
        <v>1342</v>
      </c>
      <c r="AD21" s="7" t="s">
        <v>329</v>
      </c>
      <c r="AE21" s="7" t="s">
        <v>1346</v>
      </c>
      <c r="AF21" s="7" t="s">
        <v>121</v>
      </c>
    </row>
    <row r="22" spans="1:32" x14ac:dyDescent="0.2">
      <c r="A22" s="7" t="s">
        <v>347</v>
      </c>
      <c r="B22" s="7" t="s">
        <v>1351</v>
      </c>
      <c r="C22" s="7" t="s">
        <v>1353</v>
      </c>
      <c r="D22" s="7" t="s">
        <v>324</v>
      </c>
      <c r="E22" s="7" t="s">
        <v>260</v>
      </c>
      <c r="F22" s="7" t="s">
        <v>1362</v>
      </c>
      <c r="G22" s="7" t="s">
        <v>371</v>
      </c>
      <c r="H22" s="7" t="s">
        <v>1368</v>
      </c>
      <c r="I22" s="7" t="s">
        <v>189</v>
      </c>
      <c r="J22" s="7" t="s">
        <v>1373</v>
      </c>
      <c r="K22" s="7" t="s">
        <v>95</v>
      </c>
      <c r="L22" s="7" t="s">
        <v>1378</v>
      </c>
      <c r="M22" s="7" t="s">
        <v>1382</v>
      </c>
      <c r="N22" s="7" t="s">
        <v>72</v>
      </c>
      <c r="O22" s="7" t="s">
        <v>381</v>
      </c>
      <c r="P22" s="7" t="s">
        <v>1391</v>
      </c>
      <c r="Q22" s="7" t="s">
        <v>891</v>
      </c>
      <c r="R22" s="7" t="s">
        <v>1398</v>
      </c>
      <c r="S22" s="7" t="s">
        <v>1403</v>
      </c>
      <c r="T22" s="7" t="s">
        <v>379</v>
      </c>
      <c r="U22" s="7" t="s">
        <v>1410</v>
      </c>
      <c r="V22" s="7" t="s">
        <v>362</v>
      </c>
      <c r="W22" s="7" t="s">
        <v>366</v>
      </c>
      <c r="X22" s="7" t="s">
        <v>141</v>
      </c>
      <c r="Y22" s="7" t="s">
        <v>1420</v>
      </c>
      <c r="Z22" s="7" t="s">
        <v>1293</v>
      </c>
      <c r="AA22" s="7" t="s">
        <v>1426</v>
      </c>
      <c r="AB22" s="7" t="s">
        <v>1382</v>
      </c>
      <c r="AC22" s="7" t="s">
        <v>1431</v>
      </c>
      <c r="AD22" s="7" t="s">
        <v>1434</v>
      </c>
      <c r="AE22" s="7" t="s">
        <v>1437</v>
      </c>
      <c r="AF22" s="7" t="e">
        <v>#N/A</v>
      </c>
    </row>
    <row r="23" spans="1:32" x14ac:dyDescent="0.2">
      <c r="A23" s="7"/>
      <c r="B23" s="7" t="s">
        <v>20</v>
      </c>
      <c r="C23" s="7" t="s">
        <v>1354</v>
      </c>
      <c r="D23" s="7" t="s">
        <v>895</v>
      </c>
      <c r="E23" s="7" t="s">
        <v>439</v>
      </c>
      <c r="F23" s="7" t="s">
        <v>271</v>
      </c>
      <c r="G23" s="7" t="s">
        <v>1365</v>
      </c>
      <c r="H23" s="7" t="s">
        <v>47</v>
      </c>
      <c r="I23" s="7" t="s">
        <v>222</v>
      </c>
      <c r="J23" s="7" t="s">
        <v>326</v>
      </c>
      <c r="K23" s="7" t="s">
        <v>1376</v>
      </c>
      <c r="L23" s="7" t="s">
        <v>166</v>
      </c>
      <c r="M23" s="7" t="s">
        <v>233</v>
      </c>
      <c r="N23" s="7" t="s">
        <v>1385</v>
      </c>
      <c r="O23" s="7" t="s">
        <v>1387</v>
      </c>
      <c r="P23" s="7" t="s">
        <v>1392</v>
      </c>
      <c r="Q23" s="7" t="s">
        <v>407</v>
      </c>
      <c r="R23" s="7" t="s">
        <v>1399</v>
      </c>
      <c r="S23" s="7" t="s">
        <v>1230</v>
      </c>
      <c r="T23" s="7" t="s">
        <v>1406</v>
      </c>
      <c r="U23" s="7" t="s">
        <v>1236</v>
      </c>
      <c r="V23" s="7" t="s">
        <v>285</v>
      </c>
      <c r="W23" s="7" t="s">
        <v>142</v>
      </c>
      <c r="X23" s="7" t="s">
        <v>1416</v>
      </c>
      <c r="Y23" s="7" t="s">
        <v>1421</v>
      </c>
      <c r="Z23" s="7" t="s">
        <v>52</v>
      </c>
      <c r="AA23" s="7" t="s">
        <v>275</v>
      </c>
      <c r="AB23" s="7" t="s">
        <v>1429</v>
      </c>
      <c r="AC23" s="7" t="s">
        <v>33</v>
      </c>
      <c r="AD23" s="7" t="s">
        <v>188</v>
      </c>
      <c r="AE23" s="7" t="s">
        <v>302</v>
      </c>
      <c r="AF23" s="7" t="e">
        <v>#N/A</v>
      </c>
    </row>
    <row r="24" spans="1:32" x14ac:dyDescent="0.2">
      <c r="A24" s="7"/>
      <c r="B24" s="7" t="s">
        <v>1086</v>
      </c>
      <c r="C24" s="7" t="s">
        <v>1355</v>
      </c>
      <c r="D24" s="7" t="s">
        <v>1358</v>
      </c>
      <c r="E24" s="7" t="s">
        <v>270</v>
      </c>
      <c r="F24" s="7" t="s">
        <v>1363</v>
      </c>
      <c r="G24" s="7" t="s">
        <v>437</v>
      </c>
      <c r="H24" s="7" t="s">
        <v>1369</v>
      </c>
      <c r="I24" s="7" t="s">
        <v>314</v>
      </c>
      <c r="J24" s="7" t="s">
        <v>1374</v>
      </c>
      <c r="K24" s="7" t="s">
        <v>165</v>
      </c>
      <c r="L24" s="7" t="s">
        <v>1379</v>
      </c>
      <c r="M24" s="7" t="s">
        <v>1074</v>
      </c>
      <c r="N24" s="7" t="s">
        <v>300</v>
      </c>
      <c r="O24" s="7" t="s">
        <v>1388</v>
      </c>
      <c r="P24" s="7" t="s">
        <v>205</v>
      </c>
      <c r="Q24" s="7" t="s">
        <v>1395</v>
      </c>
      <c r="R24" s="7" t="s">
        <v>1400</v>
      </c>
      <c r="S24" s="7" t="s">
        <v>1404</v>
      </c>
      <c r="T24" s="7" t="s">
        <v>1407</v>
      </c>
      <c r="U24" s="7" t="s">
        <v>1411</v>
      </c>
      <c r="V24" s="7" t="s">
        <v>1369</v>
      </c>
      <c r="W24" s="7" t="s">
        <v>1414</v>
      </c>
      <c r="X24" s="7" t="s">
        <v>1417</v>
      </c>
      <c r="Y24" s="7" t="s">
        <v>29</v>
      </c>
      <c r="Z24" s="7" t="s">
        <v>1424</v>
      </c>
      <c r="AA24" s="7" t="s">
        <v>1427</v>
      </c>
      <c r="AB24" s="7" t="s">
        <v>34</v>
      </c>
      <c r="AC24" s="7" t="s">
        <v>65</v>
      </c>
      <c r="AD24" s="7" t="s">
        <v>216</v>
      </c>
      <c r="AE24" s="7" t="s">
        <v>1037</v>
      </c>
      <c r="AF24" s="7" t="e">
        <v>#N/A</v>
      </c>
    </row>
    <row r="25" spans="1:32" x14ac:dyDescent="0.2">
      <c r="A25" s="7"/>
      <c r="B25" s="7" t="s">
        <v>238</v>
      </c>
      <c r="C25" s="7" t="s">
        <v>1356</v>
      </c>
      <c r="D25" s="7" t="s">
        <v>1359</v>
      </c>
      <c r="E25" s="7" t="s">
        <v>14</v>
      </c>
      <c r="F25" s="7" t="s">
        <v>208</v>
      </c>
      <c r="G25" s="7" t="s">
        <v>1366</v>
      </c>
      <c r="H25" s="7" t="s">
        <v>449</v>
      </c>
      <c r="I25" s="7" t="s">
        <v>1371</v>
      </c>
      <c r="J25" s="7" t="s">
        <v>477</v>
      </c>
      <c r="K25" s="7" t="s">
        <v>14</v>
      </c>
      <c r="L25" s="7" t="s">
        <v>1380</v>
      </c>
      <c r="M25" s="7" t="s">
        <v>1383</v>
      </c>
      <c r="N25" s="7" t="s">
        <v>202</v>
      </c>
      <c r="O25" s="7" t="s">
        <v>1389</v>
      </c>
      <c r="P25" s="7" t="s">
        <v>1393</v>
      </c>
      <c r="Q25" s="7" t="s">
        <v>1396</v>
      </c>
      <c r="R25" s="7" t="s">
        <v>1401</v>
      </c>
      <c r="S25" s="7" t="s">
        <v>14</v>
      </c>
      <c r="T25" s="7" t="s">
        <v>1408</v>
      </c>
      <c r="U25" s="7" t="s">
        <v>263</v>
      </c>
      <c r="V25" s="7" t="s">
        <v>451</v>
      </c>
      <c r="W25" s="7" t="s">
        <v>478</v>
      </c>
      <c r="X25" s="7" t="s">
        <v>1418</v>
      </c>
      <c r="Y25" s="7" t="s">
        <v>1422</v>
      </c>
      <c r="Z25" s="7" t="s">
        <v>14</v>
      </c>
      <c r="AA25" s="7" t="s">
        <v>1070</v>
      </c>
      <c r="AB25" s="7" t="s">
        <v>132</v>
      </c>
      <c r="AC25" s="7" t="s">
        <v>1432</v>
      </c>
      <c r="AD25" s="7" t="s">
        <v>1435</v>
      </c>
      <c r="AE25" s="7" t="s">
        <v>1438</v>
      </c>
      <c r="AF25" s="7" t="e">
        <v>#N/A</v>
      </c>
    </row>
    <row r="26" spans="1:32" x14ac:dyDescent="0.2">
      <c r="A26" s="7" t="s">
        <v>348</v>
      </c>
      <c r="B26" s="7" t="s">
        <v>1440</v>
      </c>
      <c r="C26" s="7" t="s">
        <v>992</v>
      </c>
      <c r="D26" s="7" t="s">
        <v>1447</v>
      </c>
      <c r="E26" s="7" t="s">
        <v>340</v>
      </c>
      <c r="F26" s="7" t="s">
        <v>1140</v>
      </c>
      <c r="G26" s="7" t="s">
        <v>1145</v>
      </c>
      <c r="H26" s="7" t="s">
        <v>1457</v>
      </c>
      <c r="I26" s="7" t="s">
        <v>1460</v>
      </c>
      <c r="J26" s="7" t="s">
        <v>1462</v>
      </c>
      <c r="K26" s="7" t="s">
        <v>297</v>
      </c>
      <c r="L26" s="7" t="s">
        <v>363</v>
      </c>
      <c r="M26" s="7" t="s">
        <v>1470</v>
      </c>
      <c r="N26" s="7" t="s">
        <v>273</v>
      </c>
      <c r="O26" s="7" t="s">
        <v>280</v>
      </c>
      <c r="P26" s="7" t="s">
        <v>1088</v>
      </c>
      <c r="Q26" s="7" t="s">
        <v>172</v>
      </c>
      <c r="R26" s="7" t="s">
        <v>255</v>
      </c>
      <c r="S26" s="7" t="s">
        <v>1487</v>
      </c>
      <c r="T26" s="7" t="s">
        <v>375</v>
      </c>
      <c r="U26" s="7" t="s">
        <v>359</v>
      </c>
      <c r="V26" s="7" t="s">
        <v>235</v>
      </c>
      <c r="W26" s="7" t="s">
        <v>1061</v>
      </c>
      <c r="X26" s="7" t="s">
        <v>1499</v>
      </c>
      <c r="Y26" s="7" t="s">
        <v>1152</v>
      </c>
      <c r="Z26" s="7" t="s">
        <v>1022</v>
      </c>
      <c r="AA26" s="7" t="s">
        <v>25</v>
      </c>
      <c r="AB26" s="7" t="s">
        <v>1506</v>
      </c>
      <c r="AC26" s="7" t="s">
        <v>1510</v>
      </c>
      <c r="AD26" s="7" t="s">
        <v>1122</v>
      </c>
      <c r="AE26" s="7" t="s">
        <v>1514</v>
      </c>
      <c r="AF26" s="7" t="s">
        <v>1518</v>
      </c>
    </row>
    <row r="27" spans="1:32" x14ac:dyDescent="0.2">
      <c r="A27" s="7"/>
      <c r="B27" s="7" t="s">
        <v>1441</v>
      </c>
      <c r="C27" s="7" t="s">
        <v>434</v>
      </c>
      <c r="D27" s="7" t="s">
        <v>1448</v>
      </c>
      <c r="E27" s="7" t="s">
        <v>1450</v>
      </c>
      <c r="F27" s="7" t="s">
        <v>1453</v>
      </c>
      <c r="G27" s="7" t="s">
        <v>26</v>
      </c>
      <c r="H27" s="7" t="s">
        <v>28</v>
      </c>
      <c r="I27" s="7" t="s">
        <v>294</v>
      </c>
      <c r="J27" s="7" t="s">
        <v>1153</v>
      </c>
      <c r="K27" s="7" t="s">
        <v>80</v>
      </c>
      <c r="L27" s="7" t="s">
        <v>1466</v>
      </c>
      <c r="M27" s="7" t="s">
        <v>1471</v>
      </c>
      <c r="N27" s="7" t="s">
        <v>1475</v>
      </c>
      <c r="O27" s="7" t="s">
        <v>183</v>
      </c>
      <c r="P27" s="7" t="s">
        <v>1480</v>
      </c>
      <c r="Q27" s="7" t="s">
        <v>412</v>
      </c>
      <c r="R27" s="7" t="s">
        <v>1485</v>
      </c>
      <c r="S27" s="7" t="s">
        <v>207</v>
      </c>
      <c r="T27" s="7" t="s">
        <v>90</v>
      </c>
      <c r="U27" s="7" t="s">
        <v>1492</v>
      </c>
      <c r="V27" s="7" t="s">
        <v>313</v>
      </c>
      <c r="W27" s="7" t="s">
        <v>1496</v>
      </c>
      <c r="X27" s="7" t="s">
        <v>93</v>
      </c>
      <c r="Y27" s="7" t="s">
        <v>335</v>
      </c>
      <c r="Z27" s="7" t="s">
        <v>924</v>
      </c>
      <c r="AA27" s="7" t="s">
        <v>1504</v>
      </c>
      <c r="AB27" s="7" t="s">
        <v>1507</v>
      </c>
      <c r="AC27" s="7" t="s">
        <v>101</v>
      </c>
      <c r="AD27" s="7" t="s">
        <v>203</v>
      </c>
      <c r="AE27" s="7" t="s">
        <v>433</v>
      </c>
      <c r="AF27" s="7" t="s">
        <v>403</v>
      </c>
    </row>
    <row r="28" spans="1:32" x14ac:dyDescent="0.2">
      <c r="A28" s="7"/>
      <c r="B28" s="7" t="s">
        <v>1442</v>
      </c>
      <c r="C28" s="7" t="s">
        <v>87</v>
      </c>
      <c r="D28" s="7" t="s">
        <v>996</v>
      </c>
      <c r="E28" s="7" t="s">
        <v>1451</v>
      </c>
      <c r="F28" s="7" t="s">
        <v>414</v>
      </c>
      <c r="G28" s="7" t="s">
        <v>1455</v>
      </c>
      <c r="H28" s="7" t="s">
        <v>426</v>
      </c>
      <c r="I28" s="7" t="s">
        <v>316</v>
      </c>
      <c r="J28" s="7" t="s">
        <v>1463</v>
      </c>
      <c r="K28" s="7" t="s">
        <v>266</v>
      </c>
      <c r="L28" s="7" t="s">
        <v>1467</v>
      </c>
      <c r="M28" s="7" t="s">
        <v>1472</v>
      </c>
      <c r="N28" s="7" t="s">
        <v>1216</v>
      </c>
      <c r="O28" s="7" t="s">
        <v>1478</v>
      </c>
      <c r="P28" s="7" t="s">
        <v>311</v>
      </c>
      <c r="Q28" s="7" t="s">
        <v>1482</v>
      </c>
      <c r="R28" s="7" t="s">
        <v>1311</v>
      </c>
      <c r="S28" s="7" t="s">
        <v>1488</v>
      </c>
      <c r="T28" s="7" t="s">
        <v>401</v>
      </c>
      <c r="U28" s="7" t="s">
        <v>444</v>
      </c>
      <c r="V28" s="7" t="s">
        <v>1494</v>
      </c>
      <c r="W28" s="7" t="s">
        <v>1497</v>
      </c>
      <c r="X28" s="7" t="s">
        <v>316</v>
      </c>
      <c r="Y28" s="7" t="s">
        <v>178</v>
      </c>
      <c r="Z28" s="7" t="s">
        <v>131</v>
      </c>
      <c r="AA28" s="7" t="s">
        <v>1427</v>
      </c>
      <c r="AB28" s="7" t="s">
        <v>1508</v>
      </c>
      <c r="AC28" s="7" t="s">
        <v>151</v>
      </c>
      <c r="AD28" s="7" t="s">
        <v>68</v>
      </c>
      <c r="AE28" s="7" t="s">
        <v>1515</v>
      </c>
      <c r="AF28" s="7" t="s">
        <v>1519</v>
      </c>
    </row>
    <row r="29" spans="1:32" x14ac:dyDescent="0.2">
      <c r="A29" s="7"/>
      <c r="B29" s="7" t="s">
        <v>1443</v>
      </c>
      <c r="C29" s="7" t="s">
        <v>1445</v>
      </c>
      <c r="D29" s="7" t="s">
        <v>1134</v>
      </c>
      <c r="E29" s="7" t="s">
        <v>14</v>
      </c>
      <c r="F29" s="7" t="s">
        <v>175</v>
      </c>
      <c r="G29" s="7" t="s">
        <v>454</v>
      </c>
      <c r="H29" s="7" t="s">
        <v>1458</v>
      </c>
      <c r="I29" s="7" t="s">
        <v>468</v>
      </c>
      <c r="J29" s="7" t="s">
        <v>462</v>
      </c>
      <c r="K29" s="7" t="s">
        <v>14</v>
      </c>
      <c r="L29" s="7" t="s">
        <v>1468</v>
      </c>
      <c r="M29" s="7" t="s">
        <v>1473</v>
      </c>
      <c r="N29" s="7" t="s">
        <v>1476</v>
      </c>
      <c r="O29" s="7" t="s">
        <v>304</v>
      </c>
      <c r="P29" s="7" t="s">
        <v>106</v>
      </c>
      <c r="Q29" s="7" t="s">
        <v>1483</v>
      </c>
      <c r="R29" s="7" t="s">
        <v>14</v>
      </c>
      <c r="S29" s="7" t="s">
        <v>1489</v>
      </c>
      <c r="T29" s="7" t="s">
        <v>283</v>
      </c>
      <c r="U29" s="7" t="s">
        <v>450</v>
      </c>
      <c r="V29" s="7" t="s">
        <v>1059</v>
      </c>
      <c r="W29" s="7" t="s">
        <v>460</v>
      </c>
      <c r="X29" s="7" t="s">
        <v>1500</v>
      </c>
      <c r="Y29" s="7" t="s">
        <v>1422</v>
      </c>
      <c r="Z29" s="7" t="s">
        <v>14</v>
      </c>
      <c r="AA29" s="7" t="s">
        <v>146</v>
      </c>
      <c r="AB29" s="7" t="s">
        <v>83</v>
      </c>
      <c r="AC29" s="7" t="s">
        <v>1511</v>
      </c>
      <c r="AD29" s="7" t="s">
        <v>1389</v>
      </c>
      <c r="AE29" s="7" t="s">
        <v>1516</v>
      </c>
      <c r="AF29" s="7" t="s">
        <v>893</v>
      </c>
    </row>
    <row r="30" spans="1:32" x14ac:dyDescent="0.2">
      <c r="A30" s="7" t="s">
        <v>349</v>
      </c>
      <c r="B30" s="7" t="s">
        <v>44</v>
      </c>
      <c r="C30" s="7" t="s">
        <v>1229</v>
      </c>
      <c r="D30" s="7" t="s">
        <v>100</v>
      </c>
      <c r="E30" s="7" t="s">
        <v>299</v>
      </c>
      <c r="F30" s="7" t="s">
        <v>356</v>
      </c>
      <c r="G30" s="7" t="s">
        <v>27</v>
      </c>
      <c r="H30" s="7" t="s">
        <v>163</v>
      </c>
      <c r="I30" s="7" t="s">
        <v>1535</v>
      </c>
      <c r="J30" s="7" t="s">
        <v>376</v>
      </c>
      <c r="K30" s="7" t="s">
        <v>364</v>
      </c>
      <c r="L30" s="7" t="s">
        <v>1545</v>
      </c>
      <c r="M30" s="7" t="s">
        <v>1348</v>
      </c>
      <c r="N30" s="7" t="s">
        <v>22</v>
      </c>
      <c r="O30" s="7" t="s">
        <v>1128</v>
      </c>
      <c r="P30" s="7" t="s">
        <v>1558</v>
      </c>
      <c r="Q30" s="7" t="s">
        <v>1561</v>
      </c>
      <c r="R30" s="7" t="s">
        <v>1564</v>
      </c>
      <c r="S30" s="7" t="s">
        <v>1567</v>
      </c>
      <c r="T30" s="7" t="s">
        <v>1570</v>
      </c>
      <c r="U30" s="7" t="s">
        <v>1573</v>
      </c>
      <c r="V30" s="7" t="s">
        <v>220</v>
      </c>
      <c r="W30" s="7" t="s">
        <v>1580</v>
      </c>
      <c r="X30" s="7" t="s">
        <v>130</v>
      </c>
      <c r="Y30" s="7" t="s">
        <v>1585</v>
      </c>
      <c r="Z30" s="7" t="s">
        <v>358</v>
      </c>
      <c r="AA30" s="7" t="s">
        <v>1159</v>
      </c>
      <c r="AB30" s="7" t="s">
        <v>1592</v>
      </c>
      <c r="AC30" s="7" t="s">
        <v>1348</v>
      </c>
      <c r="AD30" s="7" t="s">
        <v>1599</v>
      </c>
      <c r="AE30" s="7" t="s">
        <v>1179</v>
      </c>
      <c r="AF30" s="7" t="s">
        <v>1046</v>
      </c>
    </row>
    <row r="31" spans="1:32" x14ac:dyDescent="0.2">
      <c r="A31" s="7"/>
      <c r="B31" s="7" t="s">
        <v>1521</v>
      </c>
      <c r="C31" s="7" t="s">
        <v>1523</v>
      </c>
      <c r="D31" s="7" t="s">
        <v>1525</v>
      </c>
      <c r="E31" s="7" t="s">
        <v>109</v>
      </c>
      <c r="F31" s="7" t="s">
        <v>92</v>
      </c>
      <c r="G31" s="7" t="s">
        <v>111</v>
      </c>
      <c r="H31" s="7" t="s">
        <v>317</v>
      </c>
      <c r="I31" s="7" t="s">
        <v>1536</v>
      </c>
      <c r="J31" s="7" t="s">
        <v>1538</v>
      </c>
      <c r="K31" s="7" t="s">
        <v>1541</v>
      </c>
      <c r="L31" s="7" t="s">
        <v>1546</v>
      </c>
      <c r="M31" s="7" t="s">
        <v>1549</v>
      </c>
      <c r="N31" s="7" t="s">
        <v>435</v>
      </c>
      <c r="O31" s="7" t="s">
        <v>1555</v>
      </c>
      <c r="P31" s="7" t="s">
        <v>1521</v>
      </c>
      <c r="Q31" s="7" t="s">
        <v>1562</v>
      </c>
      <c r="R31" s="7" t="s">
        <v>1051</v>
      </c>
      <c r="S31" s="7" t="s">
        <v>174</v>
      </c>
      <c r="T31" s="7" t="s">
        <v>161</v>
      </c>
      <c r="U31" s="7" t="s">
        <v>209</v>
      </c>
      <c r="V31" s="7" t="s">
        <v>1576</v>
      </c>
      <c r="W31" s="7" t="s">
        <v>1016</v>
      </c>
      <c r="X31" s="7" t="s">
        <v>144</v>
      </c>
      <c r="Y31" s="7" t="s">
        <v>167</v>
      </c>
      <c r="Z31" s="7" t="s">
        <v>187</v>
      </c>
      <c r="AA31" s="7" t="s">
        <v>1257</v>
      </c>
      <c r="AB31" s="7" t="s">
        <v>150</v>
      </c>
      <c r="AC31" s="7" t="s">
        <v>1595</v>
      </c>
      <c r="AD31" s="7" t="s">
        <v>989</v>
      </c>
      <c r="AE31" s="7" t="s">
        <v>1092</v>
      </c>
      <c r="AF31" s="7" t="s">
        <v>419</v>
      </c>
    </row>
    <row r="32" spans="1:32" x14ac:dyDescent="0.2">
      <c r="A32" s="7"/>
      <c r="B32" s="7" t="s">
        <v>1226</v>
      </c>
      <c r="C32" s="7" t="s">
        <v>261</v>
      </c>
      <c r="D32" s="7" t="s">
        <v>1526</v>
      </c>
      <c r="E32" s="7" t="s">
        <v>421</v>
      </c>
      <c r="F32" s="7" t="s">
        <v>915</v>
      </c>
      <c r="G32" s="7" t="s">
        <v>961</v>
      </c>
      <c r="H32" s="7" t="s">
        <v>1533</v>
      </c>
      <c r="I32" s="7" t="s">
        <v>98</v>
      </c>
      <c r="J32" s="7" t="s">
        <v>288</v>
      </c>
      <c r="K32" s="7" t="s">
        <v>1542</v>
      </c>
      <c r="L32" s="7" t="s">
        <v>979</v>
      </c>
      <c r="M32" s="7" t="s">
        <v>21</v>
      </c>
      <c r="N32" s="7" t="s">
        <v>1552</v>
      </c>
      <c r="O32" s="7" t="s">
        <v>323</v>
      </c>
      <c r="P32" s="7" t="s">
        <v>1226</v>
      </c>
      <c r="Q32" s="7" t="s">
        <v>194</v>
      </c>
      <c r="R32" s="7" t="s">
        <v>410</v>
      </c>
      <c r="S32" s="7" t="s">
        <v>1568</v>
      </c>
      <c r="T32" s="7" t="s">
        <v>1100</v>
      </c>
      <c r="U32" s="7" t="s">
        <v>445</v>
      </c>
      <c r="V32" s="7" t="s">
        <v>1577</v>
      </c>
      <c r="W32" s="7" t="s">
        <v>1581</v>
      </c>
      <c r="X32" s="7" t="s">
        <v>1583</v>
      </c>
      <c r="Y32" s="7" t="s">
        <v>266</v>
      </c>
      <c r="Z32" s="7" t="s">
        <v>1587</v>
      </c>
      <c r="AA32" s="7" t="s">
        <v>133</v>
      </c>
      <c r="AB32" s="7" t="s">
        <v>1593</v>
      </c>
      <c r="AC32" s="7" t="s">
        <v>1596</v>
      </c>
      <c r="AD32" s="7" t="s">
        <v>1600</v>
      </c>
      <c r="AE32" s="7" t="s">
        <v>1308</v>
      </c>
      <c r="AF32" s="7" t="s">
        <v>1604</v>
      </c>
    </row>
    <row r="33" spans="1:32" x14ac:dyDescent="0.2">
      <c r="A33" s="7"/>
      <c r="B33" s="7" t="s">
        <v>43</v>
      </c>
      <c r="C33" s="7" t="s">
        <v>14</v>
      </c>
      <c r="D33" s="7" t="s">
        <v>1408</v>
      </c>
      <c r="E33" s="7" t="s">
        <v>453</v>
      </c>
      <c r="F33" s="7" t="s">
        <v>1529</v>
      </c>
      <c r="G33" s="7" t="s">
        <v>1531</v>
      </c>
      <c r="H33" s="7" t="s">
        <v>1205</v>
      </c>
      <c r="I33" s="7" t="s">
        <v>14</v>
      </c>
      <c r="J33" s="7" t="s">
        <v>1539</v>
      </c>
      <c r="K33" s="7" t="s">
        <v>1543</v>
      </c>
      <c r="L33" s="7" t="s">
        <v>1547</v>
      </c>
      <c r="M33" s="7" t="s">
        <v>1550</v>
      </c>
      <c r="N33" s="7" t="s">
        <v>1553</v>
      </c>
      <c r="O33" s="7" t="s">
        <v>1556</v>
      </c>
      <c r="P33" s="7" t="s">
        <v>1559</v>
      </c>
      <c r="Q33" s="7" t="s">
        <v>14</v>
      </c>
      <c r="R33" s="7" t="s">
        <v>1565</v>
      </c>
      <c r="S33" s="7" t="s">
        <v>283</v>
      </c>
      <c r="T33" s="7" t="s">
        <v>1571</v>
      </c>
      <c r="U33" s="7" t="s">
        <v>1574</v>
      </c>
      <c r="V33" s="7" t="s">
        <v>1578</v>
      </c>
      <c r="W33" s="7" t="s">
        <v>466</v>
      </c>
      <c r="X33" s="7" t="s">
        <v>472</v>
      </c>
      <c r="Y33" s="7" t="s">
        <v>14</v>
      </c>
      <c r="Z33" s="7" t="s">
        <v>1588</v>
      </c>
      <c r="AA33" s="7" t="s">
        <v>1590</v>
      </c>
      <c r="AB33" s="7" t="s">
        <v>182</v>
      </c>
      <c r="AC33" s="7" t="s">
        <v>1597</v>
      </c>
      <c r="AD33" s="7" t="s">
        <v>217</v>
      </c>
      <c r="AE33" s="7" t="s">
        <v>1602</v>
      </c>
      <c r="AF33" s="7" t="s">
        <v>14</v>
      </c>
    </row>
    <row r="34" spans="1:32" x14ac:dyDescent="0.2">
      <c r="A34" s="7" t="s">
        <v>350</v>
      </c>
      <c r="B34" s="7" t="s">
        <v>1606</v>
      </c>
      <c r="C34" s="7" t="s">
        <v>1608</v>
      </c>
      <c r="D34" s="7" t="s">
        <v>383</v>
      </c>
      <c r="E34" s="7" t="s">
        <v>1243</v>
      </c>
      <c r="F34" s="7" t="s">
        <v>1618</v>
      </c>
      <c r="G34" s="7" t="s">
        <v>1333</v>
      </c>
      <c r="H34" s="7" t="s">
        <v>259</v>
      </c>
      <c r="I34" s="7" t="s">
        <v>1382</v>
      </c>
      <c r="J34" s="7" t="s">
        <v>1630</v>
      </c>
      <c r="K34" s="7" t="s">
        <v>1633</v>
      </c>
      <c r="L34" s="7" t="s">
        <v>40</v>
      </c>
      <c r="M34" s="7" t="s">
        <v>1440</v>
      </c>
      <c r="N34" s="7" t="s">
        <v>1642</v>
      </c>
      <c r="O34" s="7" t="s">
        <v>1644</v>
      </c>
      <c r="P34" s="7" t="s">
        <v>1561</v>
      </c>
      <c r="Q34" s="7" t="s">
        <v>379</v>
      </c>
      <c r="R34" s="7" t="s">
        <v>168</v>
      </c>
      <c r="S34" s="7" t="s">
        <v>226</v>
      </c>
      <c r="T34" s="7" t="s">
        <v>1011</v>
      </c>
      <c r="U34" s="7" t="s">
        <v>1656</v>
      </c>
      <c r="V34" s="7" t="s">
        <v>1660</v>
      </c>
      <c r="W34" s="7" t="s">
        <v>1663</v>
      </c>
      <c r="X34" s="7" t="s">
        <v>1666</v>
      </c>
      <c r="Y34" s="7" t="s">
        <v>1669</v>
      </c>
      <c r="Z34" s="7" t="s">
        <v>1119</v>
      </c>
      <c r="AA34" s="7" t="s">
        <v>370</v>
      </c>
      <c r="AB34" s="7" t="s">
        <v>331</v>
      </c>
      <c r="AC34" s="7" t="s">
        <v>268</v>
      </c>
      <c r="AD34" s="7" t="s">
        <v>1682</v>
      </c>
      <c r="AE34" s="7" t="s">
        <v>1685</v>
      </c>
      <c r="AF34" s="7" t="e">
        <v>#N/A</v>
      </c>
    </row>
    <row r="35" spans="1:32" x14ac:dyDescent="0.2">
      <c r="A35" s="7"/>
      <c r="B35" s="7" t="s">
        <v>139</v>
      </c>
      <c r="C35" s="7" t="s">
        <v>245</v>
      </c>
      <c r="D35" s="7" t="s">
        <v>1612</v>
      </c>
      <c r="E35" s="7" t="s">
        <v>1615</v>
      </c>
      <c r="F35" s="7" t="s">
        <v>1619</v>
      </c>
      <c r="G35" s="7" t="s">
        <v>1622</v>
      </c>
      <c r="H35" s="7" t="s">
        <v>113</v>
      </c>
      <c r="I35" s="7" t="s">
        <v>1627</v>
      </c>
      <c r="J35" s="7" t="s">
        <v>978</v>
      </c>
      <c r="K35" s="7" t="s">
        <v>1634</v>
      </c>
      <c r="L35" s="7" t="s">
        <v>37</v>
      </c>
      <c r="M35" s="7" t="s">
        <v>1639</v>
      </c>
      <c r="N35" s="7" t="s">
        <v>436</v>
      </c>
      <c r="O35" s="7" t="s">
        <v>995</v>
      </c>
      <c r="P35" s="7" t="s">
        <v>1646</v>
      </c>
      <c r="Q35" s="7" t="s">
        <v>207</v>
      </c>
      <c r="R35" s="7" t="s">
        <v>1650</v>
      </c>
      <c r="S35" s="7" t="s">
        <v>1652</v>
      </c>
      <c r="T35" s="7" t="s">
        <v>47</v>
      </c>
      <c r="U35" s="7" t="s">
        <v>128</v>
      </c>
      <c r="V35" s="7" t="s">
        <v>143</v>
      </c>
      <c r="W35" s="7" t="s">
        <v>199</v>
      </c>
      <c r="X35" s="7" t="s">
        <v>1667</v>
      </c>
      <c r="Y35" s="7" t="s">
        <v>1507</v>
      </c>
      <c r="Z35" s="7" t="s">
        <v>1672</v>
      </c>
      <c r="AA35" s="7" t="s">
        <v>1675</v>
      </c>
      <c r="AB35" s="7" t="s">
        <v>137</v>
      </c>
      <c r="AC35" s="7" t="s">
        <v>1680</v>
      </c>
      <c r="AD35" s="7" t="s">
        <v>1683</v>
      </c>
      <c r="AE35" s="7" t="s">
        <v>1686</v>
      </c>
      <c r="AF35" s="7" t="e">
        <v>#N/A</v>
      </c>
    </row>
    <row r="36" spans="1:32" x14ac:dyDescent="0.2">
      <c r="A36" s="7"/>
      <c r="B36" s="7" t="s">
        <v>1363</v>
      </c>
      <c r="C36" s="7" t="s">
        <v>1609</v>
      </c>
      <c r="D36" s="7" t="s">
        <v>1613</v>
      </c>
      <c r="E36" s="7" t="s">
        <v>177</v>
      </c>
      <c r="F36" s="7" t="s">
        <v>1620</v>
      </c>
      <c r="G36" s="7" t="s">
        <v>1623</v>
      </c>
      <c r="H36" s="7" t="s">
        <v>1379</v>
      </c>
      <c r="I36" s="7" t="s">
        <v>1508</v>
      </c>
      <c r="J36" s="7" t="s">
        <v>251</v>
      </c>
      <c r="K36" s="7" t="s">
        <v>38</v>
      </c>
      <c r="L36" s="7" t="s">
        <v>1636</v>
      </c>
      <c r="M36" s="7" t="s">
        <v>1305</v>
      </c>
      <c r="N36" s="7" t="s">
        <v>206</v>
      </c>
      <c r="O36" s="7" t="s">
        <v>173</v>
      </c>
      <c r="P36" s="7" t="s">
        <v>108</v>
      </c>
      <c r="Q36" s="7" t="s">
        <v>1363</v>
      </c>
      <c r="R36" s="7" t="s">
        <v>432</v>
      </c>
      <c r="S36" s="7" t="s">
        <v>1653</v>
      </c>
      <c r="T36" s="7" t="s">
        <v>406</v>
      </c>
      <c r="U36" s="7" t="s">
        <v>1657</v>
      </c>
      <c r="V36" s="7" t="s">
        <v>1661</v>
      </c>
      <c r="W36" s="7" t="s">
        <v>1623</v>
      </c>
      <c r="X36" s="7" t="s">
        <v>1625</v>
      </c>
      <c r="Y36" s="7" t="s">
        <v>1670</v>
      </c>
      <c r="Z36" s="7" t="s">
        <v>251</v>
      </c>
      <c r="AA36" s="7" t="s">
        <v>303</v>
      </c>
      <c r="AB36" s="7" t="s">
        <v>339</v>
      </c>
      <c r="AC36" s="7" t="s">
        <v>1395</v>
      </c>
      <c r="AD36" s="7" t="s">
        <v>896</v>
      </c>
      <c r="AE36" s="7" t="s">
        <v>1687</v>
      </c>
      <c r="AF36" s="7" t="e">
        <v>#N/A</v>
      </c>
    </row>
    <row r="37" spans="1:32" x14ac:dyDescent="0.2">
      <c r="A37" s="7"/>
      <c r="B37" s="7" t="s">
        <v>1052</v>
      </c>
      <c r="C37" s="7" t="s">
        <v>1610</v>
      </c>
      <c r="D37" s="7" t="s">
        <v>451</v>
      </c>
      <c r="E37" s="7" t="s">
        <v>1616</v>
      </c>
      <c r="F37" s="7" t="s">
        <v>470</v>
      </c>
      <c r="G37" s="7" t="s">
        <v>14</v>
      </c>
      <c r="H37" s="7" t="s">
        <v>1625</v>
      </c>
      <c r="I37" s="7" t="s">
        <v>1628</v>
      </c>
      <c r="J37" s="7" t="s">
        <v>1631</v>
      </c>
      <c r="K37" s="7" t="s">
        <v>19</v>
      </c>
      <c r="L37" s="7" t="s">
        <v>1637</v>
      </c>
      <c r="M37" s="7" t="s">
        <v>1640</v>
      </c>
      <c r="N37" s="7" t="s">
        <v>145</v>
      </c>
      <c r="O37" s="7" t="s">
        <v>88</v>
      </c>
      <c r="P37" s="7" t="s">
        <v>14</v>
      </c>
      <c r="Q37" s="7" t="s">
        <v>1648</v>
      </c>
      <c r="R37" s="7" t="s">
        <v>283</v>
      </c>
      <c r="S37" s="7" t="s">
        <v>162</v>
      </c>
      <c r="T37" s="7" t="s">
        <v>452</v>
      </c>
      <c r="U37" s="7" t="s">
        <v>1658</v>
      </c>
      <c r="V37" s="7" t="s">
        <v>471</v>
      </c>
      <c r="W37" s="7" t="s">
        <v>1664</v>
      </c>
      <c r="X37" s="7" t="s">
        <v>14</v>
      </c>
      <c r="Y37" s="7" t="s">
        <v>975</v>
      </c>
      <c r="Z37" s="7" t="s">
        <v>1673</v>
      </c>
      <c r="AA37" s="7" t="s">
        <v>1676</v>
      </c>
      <c r="AB37" s="7" t="s">
        <v>1678</v>
      </c>
      <c r="AC37" s="7" t="s">
        <v>1445</v>
      </c>
      <c r="AD37" s="7" t="s">
        <v>14</v>
      </c>
      <c r="AE37" s="7" t="s">
        <v>1688</v>
      </c>
      <c r="AF37" s="7" t="e">
        <v>#N/A</v>
      </c>
    </row>
    <row r="38" spans="1:32" x14ac:dyDescent="0.2">
      <c r="A38" s="7" t="s">
        <v>351</v>
      </c>
      <c r="B38" s="7" t="s">
        <v>1316</v>
      </c>
      <c r="C38" s="7" t="s">
        <v>118</v>
      </c>
      <c r="D38" s="7" t="s">
        <v>1695</v>
      </c>
      <c r="E38" s="7" t="s">
        <v>210</v>
      </c>
      <c r="F38" s="7" t="s">
        <v>130</v>
      </c>
      <c r="G38" s="7" t="s">
        <v>1703</v>
      </c>
      <c r="H38" s="7" t="s">
        <v>1707</v>
      </c>
      <c r="I38" s="7" t="s">
        <v>1710</v>
      </c>
      <c r="J38" s="7" t="s">
        <v>1712</v>
      </c>
      <c r="K38" s="7" t="s">
        <v>381</v>
      </c>
      <c r="L38" s="7" t="s">
        <v>1715</v>
      </c>
      <c r="M38" s="7" t="s">
        <v>942</v>
      </c>
      <c r="N38" s="7" t="s">
        <v>1722</v>
      </c>
      <c r="O38" s="7" t="s">
        <v>1725</v>
      </c>
      <c r="P38" s="7" t="s">
        <v>260</v>
      </c>
      <c r="Q38" s="7" t="s">
        <v>15</v>
      </c>
      <c r="R38" s="7" t="s">
        <v>1410</v>
      </c>
      <c r="S38" s="7" t="s">
        <v>149</v>
      </c>
      <c r="T38" s="7" t="s">
        <v>1695</v>
      </c>
      <c r="U38" s="7" t="s">
        <v>1741</v>
      </c>
      <c r="V38" s="7" t="s">
        <v>211</v>
      </c>
      <c r="W38" s="7" t="s">
        <v>1745</v>
      </c>
      <c r="X38" s="7" t="s">
        <v>377</v>
      </c>
      <c r="Y38" s="7" t="s">
        <v>1710</v>
      </c>
      <c r="Z38" s="7" t="s">
        <v>1751</v>
      </c>
      <c r="AA38" s="7" t="s">
        <v>1756</v>
      </c>
      <c r="AB38" s="7" t="s">
        <v>1759</v>
      </c>
      <c r="AC38" s="7" t="s">
        <v>1763</v>
      </c>
      <c r="AD38" s="7" t="s">
        <v>123</v>
      </c>
      <c r="AE38" s="7" t="s">
        <v>1771</v>
      </c>
      <c r="AF38" s="7" t="s">
        <v>355</v>
      </c>
    </row>
    <row r="39" spans="1:32" x14ac:dyDescent="0.2">
      <c r="A39" s="7"/>
      <c r="B39" s="7" t="s">
        <v>1406</v>
      </c>
      <c r="C39" s="7" t="s">
        <v>1691</v>
      </c>
      <c r="D39" s="7" t="s">
        <v>247</v>
      </c>
      <c r="E39" s="7" t="s">
        <v>1016</v>
      </c>
      <c r="F39" s="7" t="s">
        <v>1701</v>
      </c>
      <c r="G39" s="7" t="s">
        <v>1704</v>
      </c>
      <c r="H39" s="7" t="s">
        <v>1708</v>
      </c>
      <c r="I39" s="7" t="s">
        <v>1257</v>
      </c>
      <c r="J39" s="7" t="s">
        <v>1546</v>
      </c>
      <c r="K39" s="7" t="s">
        <v>1263</v>
      </c>
      <c r="L39" s="7" t="s">
        <v>433</v>
      </c>
      <c r="M39" s="7" t="s">
        <v>1718</v>
      </c>
      <c r="N39" s="7" t="s">
        <v>418</v>
      </c>
      <c r="O39" s="7" t="s">
        <v>1183</v>
      </c>
      <c r="P39" s="7" t="s">
        <v>413</v>
      </c>
      <c r="Q39" s="7" t="s">
        <v>1730</v>
      </c>
      <c r="R39" s="7" t="s">
        <v>90</v>
      </c>
      <c r="S39" s="7" t="s">
        <v>1735</v>
      </c>
      <c r="T39" s="7" t="s">
        <v>1738</v>
      </c>
      <c r="U39" s="7" t="s">
        <v>1742</v>
      </c>
      <c r="V39" s="7" t="s">
        <v>296</v>
      </c>
      <c r="W39" s="7" t="s">
        <v>1746</v>
      </c>
      <c r="X39" s="7" t="s">
        <v>1466</v>
      </c>
      <c r="Y39" s="7" t="s">
        <v>1471</v>
      </c>
      <c r="Z39" s="7" t="s">
        <v>1752</v>
      </c>
      <c r="AA39" s="7" t="s">
        <v>1757</v>
      </c>
      <c r="AB39" s="7" t="s">
        <v>1760</v>
      </c>
      <c r="AC39" s="7" t="s">
        <v>1764</v>
      </c>
      <c r="AD39" s="7" t="s">
        <v>1768</v>
      </c>
      <c r="AE39" s="7" t="s">
        <v>271</v>
      </c>
      <c r="AF39" s="7" t="s">
        <v>125</v>
      </c>
    </row>
    <row r="40" spans="1:32" x14ac:dyDescent="0.2">
      <c r="A40" s="7"/>
      <c r="B40" s="7" t="s">
        <v>1568</v>
      </c>
      <c r="C40" s="7" t="s">
        <v>1692</v>
      </c>
      <c r="D40" s="7" t="s">
        <v>1696</v>
      </c>
      <c r="E40" s="7" t="s">
        <v>1698</v>
      </c>
      <c r="F40" s="7" t="s">
        <v>96</v>
      </c>
      <c r="G40" s="7" t="s">
        <v>1705</v>
      </c>
      <c r="H40" s="7" t="s">
        <v>214</v>
      </c>
      <c r="I40" s="7" t="s">
        <v>102</v>
      </c>
      <c r="J40" s="7" t="s">
        <v>1164</v>
      </c>
      <c r="K40" s="7" t="s">
        <v>1169</v>
      </c>
      <c r="L40" s="7" t="s">
        <v>41</v>
      </c>
      <c r="M40" s="7" t="s">
        <v>1719</v>
      </c>
      <c r="N40" s="7" t="s">
        <v>240</v>
      </c>
      <c r="O40" s="7" t="s">
        <v>282</v>
      </c>
      <c r="P40" s="7" t="s">
        <v>1728</v>
      </c>
      <c r="Q40" s="7" t="s">
        <v>405</v>
      </c>
      <c r="R40" s="7" t="s">
        <v>411</v>
      </c>
      <c r="S40" s="7" t="s">
        <v>415</v>
      </c>
      <c r="T40" s="7" t="s">
        <v>1739</v>
      </c>
      <c r="U40" s="7" t="s">
        <v>316</v>
      </c>
      <c r="V40" s="7" t="s">
        <v>50</v>
      </c>
      <c r="W40" s="7" t="s">
        <v>1747</v>
      </c>
      <c r="X40" s="7" t="s">
        <v>181</v>
      </c>
      <c r="Y40" s="7" t="s">
        <v>1258</v>
      </c>
      <c r="Z40" s="7" t="s">
        <v>1753</v>
      </c>
      <c r="AA40" s="7" t="s">
        <v>154</v>
      </c>
      <c r="AB40" s="7" t="s">
        <v>1089</v>
      </c>
      <c r="AC40" s="7" t="s">
        <v>1765</v>
      </c>
      <c r="AD40" s="7" t="s">
        <v>1769</v>
      </c>
      <c r="AE40" s="7" t="s">
        <v>441</v>
      </c>
      <c r="AF40" s="7" t="s">
        <v>1773</v>
      </c>
    </row>
    <row r="41" spans="1:32" x14ac:dyDescent="0.2">
      <c r="A41" s="7"/>
      <c r="B41" s="7" t="s">
        <v>175</v>
      </c>
      <c r="C41" s="7" t="s">
        <v>1693</v>
      </c>
      <c r="D41" s="7" t="s">
        <v>457</v>
      </c>
      <c r="E41" s="7" t="s">
        <v>1699</v>
      </c>
      <c r="F41" s="7" t="s">
        <v>464</v>
      </c>
      <c r="G41" s="7" t="s">
        <v>14</v>
      </c>
      <c r="H41" s="7" t="s">
        <v>225</v>
      </c>
      <c r="I41" s="7" t="s">
        <v>278</v>
      </c>
      <c r="J41" s="7" t="s">
        <v>1079</v>
      </c>
      <c r="K41" s="7" t="s">
        <v>76</v>
      </c>
      <c r="L41" s="7" t="s">
        <v>1716</v>
      </c>
      <c r="M41" s="7" t="s">
        <v>1720</v>
      </c>
      <c r="N41" s="7" t="s">
        <v>1723</v>
      </c>
      <c r="O41" s="7" t="s">
        <v>1726</v>
      </c>
      <c r="P41" s="7" t="s">
        <v>14</v>
      </c>
      <c r="Q41" s="7" t="s">
        <v>1731</v>
      </c>
      <c r="R41" s="7" t="s">
        <v>1733</v>
      </c>
      <c r="S41" s="7" t="s">
        <v>1736</v>
      </c>
      <c r="T41" s="7" t="s">
        <v>957</v>
      </c>
      <c r="U41" s="7" t="s">
        <v>473</v>
      </c>
      <c r="V41" s="7" t="s">
        <v>475</v>
      </c>
      <c r="W41" s="7" t="s">
        <v>14</v>
      </c>
      <c r="X41" s="7" t="s">
        <v>115</v>
      </c>
      <c r="Y41" s="7" t="s">
        <v>35</v>
      </c>
      <c r="Z41" s="7" t="s">
        <v>1754</v>
      </c>
      <c r="AA41" s="7" t="s">
        <v>190</v>
      </c>
      <c r="AB41" s="7" t="s">
        <v>1761</v>
      </c>
      <c r="AC41" s="7" t="s">
        <v>1766</v>
      </c>
      <c r="AD41" s="7" t="s">
        <v>14</v>
      </c>
      <c r="AE41" s="7" t="s">
        <v>46</v>
      </c>
      <c r="AF41" s="7" t="s">
        <v>284</v>
      </c>
    </row>
    <row r="42" spans="1:32" x14ac:dyDescent="0.2">
      <c r="A42" s="7" t="s">
        <v>352</v>
      </c>
      <c r="B42" s="7" t="s">
        <v>380</v>
      </c>
      <c r="C42" s="7" t="s">
        <v>1777</v>
      </c>
      <c r="D42" s="7" t="s">
        <v>1780</v>
      </c>
      <c r="E42" s="7" t="s">
        <v>1783</v>
      </c>
      <c r="F42" s="7" t="s">
        <v>1785</v>
      </c>
      <c r="G42" s="7" t="s">
        <v>1378</v>
      </c>
      <c r="H42" s="7" t="s">
        <v>363</v>
      </c>
      <c r="I42" s="7" t="s">
        <v>367</v>
      </c>
      <c r="J42" s="7" t="s">
        <v>1796</v>
      </c>
      <c r="K42" s="7" t="s">
        <v>1633</v>
      </c>
      <c r="L42" s="7" t="s">
        <v>104</v>
      </c>
      <c r="M42" s="7" t="s">
        <v>1803</v>
      </c>
      <c r="N42" s="7" t="s">
        <v>1353</v>
      </c>
      <c r="O42" s="7" t="s">
        <v>1809</v>
      </c>
      <c r="P42" s="7" t="s">
        <v>70</v>
      </c>
      <c r="Q42" s="7" t="s">
        <v>1813</v>
      </c>
      <c r="R42" s="7" t="s">
        <v>147</v>
      </c>
      <c r="S42" s="7" t="s">
        <v>16</v>
      </c>
      <c r="T42" s="7" t="s">
        <v>1823</v>
      </c>
      <c r="U42" s="7" t="s">
        <v>1826</v>
      </c>
      <c r="V42" s="7" t="s">
        <v>1293</v>
      </c>
      <c r="W42" s="7" t="s">
        <v>1830</v>
      </c>
      <c r="X42" s="7" t="s">
        <v>312</v>
      </c>
      <c r="Y42" s="7" t="s">
        <v>1836</v>
      </c>
      <c r="Z42" s="7" t="s">
        <v>1167</v>
      </c>
      <c r="AA42" s="7" t="s">
        <v>239</v>
      </c>
      <c r="AB42" s="7" t="s">
        <v>1128</v>
      </c>
      <c r="AC42" s="7" t="s">
        <v>1398</v>
      </c>
      <c r="AD42" s="7" t="s">
        <v>1848</v>
      </c>
      <c r="AE42" s="7" t="s">
        <v>1852</v>
      </c>
      <c r="AF42" s="7" t="e">
        <v>#N/A</v>
      </c>
    </row>
    <row r="43" spans="1:32" x14ac:dyDescent="0.2">
      <c r="A43" s="7"/>
      <c r="B43" s="7" t="s">
        <v>196</v>
      </c>
      <c r="C43" s="7" t="s">
        <v>285</v>
      </c>
      <c r="D43" s="7" t="s">
        <v>274</v>
      </c>
      <c r="E43" s="7" t="s">
        <v>286</v>
      </c>
      <c r="F43" s="7" t="s">
        <v>248</v>
      </c>
      <c r="G43" s="7" t="s">
        <v>1788</v>
      </c>
      <c r="H43" s="7" t="s">
        <v>54</v>
      </c>
      <c r="I43" s="7" t="s">
        <v>310</v>
      </c>
      <c r="J43" s="7" t="s">
        <v>1672</v>
      </c>
      <c r="K43" s="7" t="s">
        <v>1799</v>
      </c>
      <c r="L43" s="7" t="s">
        <v>67</v>
      </c>
      <c r="M43" s="7" t="s">
        <v>1804</v>
      </c>
      <c r="N43" s="7" t="s">
        <v>1555</v>
      </c>
      <c r="O43" s="7" t="s">
        <v>1225</v>
      </c>
      <c r="P43" s="7" t="s">
        <v>440</v>
      </c>
      <c r="Q43" s="7" t="s">
        <v>1814</v>
      </c>
      <c r="R43" s="7" t="s">
        <v>1818</v>
      </c>
      <c r="S43" s="7" t="s">
        <v>127</v>
      </c>
      <c r="T43" s="7" t="s">
        <v>1824</v>
      </c>
      <c r="U43" s="7" t="s">
        <v>309</v>
      </c>
      <c r="V43" s="7" t="s">
        <v>1536</v>
      </c>
      <c r="W43" s="7" t="s">
        <v>1831</v>
      </c>
      <c r="X43" s="7" t="s">
        <v>82</v>
      </c>
      <c r="Y43" s="7" t="s">
        <v>1837</v>
      </c>
      <c r="Z43" s="7" t="s">
        <v>1675</v>
      </c>
      <c r="AA43" s="7" t="s">
        <v>1841</v>
      </c>
      <c r="AB43" s="7" t="s">
        <v>431</v>
      </c>
      <c r="AC43" s="7" t="s">
        <v>1846</v>
      </c>
      <c r="AD43" s="7" t="s">
        <v>1849</v>
      </c>
      <c r="AE43" s="7" t="s">
        <v>1141</v>
      </c>
      <c r="AF43" s="7" t="e">
        <v>#N/A</v>
      </c>
    </row>
    <row r="44" spans="1:32" x14ac:dyDescent="0.2">
      <c r="A44" s="7"/>
      <c r="B44" s="7" t="s">
        <v>1775</v>
      </c>
      <c r="C44" s="7" t="s">
        <v>1778</v>
      </c>
      <c r="D44" s="7" t="s">
        <v>1657</v>
      </c>
      <c r="E44" s="7" t="s">
        <v>1661</v>
      </c>
      <c r="F44" s="7" t="s">
        <v>1786</v>
      </c>
      <c r="G44" s="7" t="s">
        <v>1789</v>
      </c>
      <c r="H44" s="7" t="s">
        <v>1792</v>
      </c>
      <c r="I44" s="7" t="s">
        <v>1794</v>
      </c>
      <c r="J44" s="7" t="s">
        <v>18</v>
      </c>
      <c r="K44" s="7" t="s">
        <v>935</v>
      </c>
      <c r="L44" s="7" t="s">
        <v>1636</v>
      </c>
      <c r="M44" s="7" t="s">
        <v>1600</v>
      </c>
      <c r="N44" s="7" t="s">
        <v>269</v>
      </c>
      <c r="O44" s="7" t="s">
        <v>218</v>
      </c>
      <c r="P44" s="7" t="s">
        <v>1231</v>
      </c>
      <c r="Q44" s="7" t="s">
        <v>1815</v>
      </c>
      <c r="R44" s="7" t="s">
        <v>1819</v>
      </c>
      <c r="S44" s="7" t="s">
        <v>402</v>
      </c>
      <c r="T44" s="7" t="s">
        <v>1657</v>
      </c>
      <c r="U44" s="7" t="s">
        <v>1331</v>
      </c>
      <c r="V44" s="7" t="s">
        <v>131</v>
      </c>
      <c r="W44" s="7" t="s">
        <v>1587</v>
      </c>
      <c r="X44" s="7" t="s">
        <v>133</v>
      </c>
      <c r="Y44" s="7" t="s">
        <v>1593</v>
      </c>
      <c r="Z44" s="7" t="s">
        <v>171</v>
      </c>
      <c r="AA44" s="7" t="s">
        <v>1842</v>
      </c>
      <c r="AB44" s="7" t="s">
        <v>1844</v>
      </c>
      <c r="AC44" s="7" t="s">
        <v>243</v>
      </c>
      <c r="AD44" s="7" t="s">
        <v>1850</v>
      </c>
      <c r="AE44" s="7" t="s">
        <v>1853</v>
      </c>
      <c r="AF44" s="7" t="e">
        <v>#N/A</v>
      </c>
    </row>
    <row r="45" spans="1:32" x14ac:dyDescent="0.2">
      <c r="A45" s="7"/>
      <c r="B45" s="7" t="s">
        <v>450</v>
      </c>
      <c r="C45" s="7" t="s">
        <v>1198</v>
      </c>
      <c r="D45" s="7" t="s">
        <v>1781</v>
      </c>
      <c r="E45" s="7" t="s">
        <v>921</v>
      </c>
      <c r="F45" s="7" t="s">
        <v>14</v>
      </c>
      <c r="G45" s="7" t="s">
        <v>1790</v>
      </c>
      <c r="H45" s="7" t="s">
        <v>1588</v>
      </c>
      <c r="I45" s="7" t="s">
        <v>1160</v>
      </c>
      <c r="J45" s="7" t="s">
        <v>1797</v>
      </c>
      <c r="K45" s="7" t="s">
        <v>136</v>
      </c>
      <c r="L45" s="7" t="s">
        <v>1801</v>
      </c>
      <c r="M45" s="7" t="s">
        <v>1805</v>
      </c>
      <c r="N45" s="7" t="s">
        <v>1807</v>
      </c>
      <c r="O45" s="7" t="s">
        <v>1810</v>
      </c>
      <c r="P45" s="7" t="s">
        <v>14</v>
      </c>
      <c r="Q45" s="7" t="s">
        <v>1816</v>
      </c>
      <c r="R45" s="7" t="s">
        <v>263</v>
      </c>
      <c r="S45" s="7" t="s">
        <v>1821</v>
      </c>
      <c r="T45" s="7" t="s">
        <v>459</v>
      </c>
      <c r="U45" s="7" t="s">
        <v>1827</v>
      </c>
      <c r="V45" s="7" t="s">
        <v>14</v>
      </c>
      <c r="W45" s="7" t="s">
        <v>1832</v>
      </c>
      <c r="X45" s="7" t="s">
        <v>1834</v>
      </c>
      <c r="Y45" s="7" t="s">
        <v>1838</v>
      </c>
      <c r="Z45" s="7" t="s">
        <v>1676</v>
      </c>
      <c r="AA45" s="7" t="s">
        <v>1553</v>
      </c>
      <c r="AB45" s="7" t="s">
        <v>1131</v>
      </c>
      <c r="AC45" s="7" t="s">
        <v>241</v>
      </c>
      <c r="AD45" s="7" t="s">
        <v>14</v>
      </c>
      <c r="AE45" s="7" t="s">
        <v>1005</v>
      </c>
      <c r="AF45" s="7" t="e">
        <v>#N/A</v>
      </c>
    </row>
    <row r="46" spans="1:32" x14ac:dyDescent="0.2">
      <c r="A46" s="7" t="s">
        <v>353</v>
      </c>
      <c r="B46" s="7" t="s">
        <v>1570</v>
      </c>
      <c r="C46" s="7" t="s">
        <v>227</v>
      </c>
      <c r="D46" s="7" t="s">
        <v>293</v>
      </c>
      <c r="E46" s="7" t="s">
        <v>1863</v>
      </c>
      <c r="F46" s="7" t="s">
        <v>1333</v>
      </c>
      <c r="G46" s="7" t="s">
        <v>373</v>
      </c>
      <c r="H46" s="7" t="s">
        <v>262</v>
      </c>
      <c r="I46" s="7" t="s">
        <v>140</v>
      </c>
      <c r="J46" s="7" t="s">
        <v>1712</v>
      </c>
      <c r="K46" s="7" t="s">
        <v>354</v>
      </c>
      <c r="L46" s="7" t="s">
        <v>69</v>
      </c>
      <c r="M46" s="7" t="s">
        <v>155</v>
      </c>
      <c r="N46" s="7" t="s">
        <v>992</v>
      </c>
      <c r="O46" s="7" t="s">
        <v>1885</v>
      </c>
      <c r="P46" s="7" t="s">
        <v>180</v>
      </c>
      <c r="Q46" s="7" t="s">
        <v>1889</v>
      </c>
      <c r="R46" s="7" t="s">
        <v>63</v>
      </c>
      <c r="S46" s="7" t="s">
        <v>1894</v>
      </c>
      <c r="T46" s="7" t="s">
        <v>1898</v>
      </c>
      <c r="U46" s="7" t="s">
        <v>1903</v>
      </c>
      <c r="V46" s="7" t="s">
        <v>369</v>
      </c>
      <c r="W46" s="7" t="s">
        <v>262</v>
      </c>
      <c r="X46" s="7" t="s">
        <v>1431</v>
      </c>
      <c r="Y46" s="7" t="s">
        <v>1913</v>
      </c>
      <c r="Z46" s="7" t="s">
        <v>338</v>
      </c>
      <c r="AA46" s="7" t="s">
        <v>322</v>
      </c>
      <c r="AB46" s="7" t="s">
        <v>1917</v>
      </c>
      <c r="AC46" s="7" t="s">
        <v>1919</v>
      </c>
      <c r="AD46" s="7" t="s">
        <v>1922</v>
      </c>
      <c r="AE46" s="7" t="s">
        <v>371</v>
      </c>
      <c r="AF46" s="7" t="s">
        <v>365</v>
      </c>
    </row>
    <row r="47" spans="1:32" x14ac:dyDescent="0.2">
      <c r="A47" s="7"/>
      <c r="B47" s="7" t="s">
        <v>333</v>
      </c>
      <c r="C47" s="7" t="s">
        <v>1857</v>
      </c>
      <c r="D47" s="7" t="s">
        <v>1860</v>
      </c>
      <c r="E47" s="7" t="s">
        <v>1421</v>
      </c>
      <c r="F47" s="7" t="s">
        <v>1866</v>
      </c>
      <c r="G47" s="7" t="s">
        <v>1868</v>
      </c>
      <c r="H47" s="7" t="s">
        <v>54</v>
      </c>
      <c r="I47" s="7" t="s">
        <v>1541</v>
      </c>
      <c r="J47" s="7" t="s">
        <v>1874</v>
      </c>
      <c r="K47" s="7" t="s">
        <v>17</v>
      </c>
      <c r="L47" s="7" t="s">
        <v>1878</v>
      </c>
      <c r="M47" s="7" t="s">
        <v>989</v>
      </c>
      <c r="N47" s="7" t="s">
        <v>1882</v>
      </c>
      <c r="O47" s="7" t="s">
        <v>1448</v>
      </c>
      <c r="P47" s="7" t="s">
        <v>1887</v>
      </c>
      <c r="Q47" s="7" t="s">
        <v>1890</v>
      </c>
      <c r="R47" s="7" t="s">
        <v>1892</v>
      </c>
      <c r="S47" s="7" t="s">
        <v>1895</v>
      </c>
      <c r="T47" s="7" t="s">
        <v>1899</v>
      </c>
      <c r="U47" s="7" t="s">
        <v>1249</v>
      </c>
      <c r="V47" s="7" t="s">
        <v>1906</v>
      </c>
      <c r="W47" s="7" t="s">
        <v>1340</v>
      </c>
      <c r="X47" s="7" t="s">
        <v>1910</v>
      </c>
      <c r="Y47" s="7" t="s">
        <v>1215</v>
      </c>
      <c r="Z47" s="7" t="s">
        <v>985</v>
      </c>
      <c r="AA47" s="7" t="s">
        <v>1760</v>
      </c>
      <c r="AB47" s="7" t="s">
        <v>423</v>
      </c>
      <c r="AC47" s="7" t="s">
        <v>1920</v>
      </c>
      <c r="AD47" s="7" t="s">
        <v>1923</v>
      </c>
      <c r="AE47" s="7" t="s">
        <v>1925</v>
      </c>
      <c r="AF47" s="7" t="s">
        <v>1321</v>
      </c>
    </row>
    <row r="48" spans="1:32" x14ac:dyDescent="0.2">
      <c r="A48" s="7"/>
      <c r="B48" s="7" t="s">
        <v>1653</v>
      </c>
      <c r="C48" s="7" t="s">
        <v>1858</v>
      </c>
      <c r="D48" s="7" t="s">
        <v>1861</v>
      </c>
      <c r="E48" s="7" t="s">
        <v>1864</v>
      </c>
      <c r="F48" s="7" t="s">
        <v>179</v>
      </c>
      <c r="G48" s="7" t="s">
        <v>1069</v>
      </c>
      <c r="H48" s="7" t="s">
        <v>1341</v>
      </c>
      <c r="I48" s="7" t="s">
        <v>1871</v>
      </c>
      <c r="J48" s="7" t="s">
        <v>228</v>
      </c>
      <c r="K48" s="7" t="s">
        <v>1876</v>
      </c>
      <c r="L48" s="7" t="s">
        <v>305</v>
      </c>
      <c r="M48" s="7" t="s">
        <v>156</v>
      </c>
      <c r="N48" s="7" t="s">
        <v>1883</v>
      </c>
      <c r="O48" s="7" t="s">
        <v>332</v>
      </c>
      <c r="P48" s="7" t="s">
        <v>1450</v>
      </c>
      <c r="Q48" s="7" t="s">
        <v>1568</v>
      </c>
      <c r="R48" s="7" t="s">
        <v>1146</v>
      </c>
      <c r="S48" s="7" t="s">
        <v>1896</v>
      </c>
      <c r="T48" s="7" t="s">
        <v>1900</v>
      </c>
      <c r="U48" s="7" t="s">
        <v>1904</v>
      </c>
      <c r="V48" s="7" t="s">
        <v>1338</v>
      </c>
      <c r="W48" s="7" t="s">
        <v>148</v>
      </c>
      <c r="X48" s="7" t="s">
        <v>85</v>
      </c>
      <c r="Y48" s="7" t="s">
        <v>1169</v>
      </c>
      <c r="Z48" s="7" t="s">
        <v>253</v>
      </c>
      <c r="AA48" s="7" t="s">
        <v>1395</v>
      </c>
      <c r="AB48" s="7" t="s">
        <v>185</v>
      </c>
      <c r="AC48" s="7" t="s">
        <v>160</v>
      </c>
      <c r="AD48" s="7" t="s">
        <v>429</v>
      </c>
      <c r="AE48" s="7" t="s">
        <v>430</v>
      </c>
      <c r="AF48" s="7" t="s">
        <v>1195</v>
      </c>
    </row>
    <row r="49" spans="1:32" x14ac:dyDescent="0.2">
      <c r="A49" s="7"/>
      <c r="B49" s="7" t="s">
        <v>1855</v>
      </c>
      <c r="C49" s="7" t="s">
        <v>1578</v>
      </c>
      <c r="D49" s="7" t="s">
        <v>1418</v>
      </c>
      <c r="E49" s="7" t="s">
        <v>1422</v>
      </c>
      <c r="F49" s="7" t="s">
        <v>14</v>
      </c>
      <c r="G49" s="7" t="s">
        <v>53</v>
      </c>
      <c r="H49" s="7" t="s">
        <v>874</v>
      </c>
      <c r="I49" s="7" t="s">
        <v>1872</v>
      </c>
      <c r="J49" s="7" t="s">
        <v>1165</v>
      </c>
      <c r="K49" s="7" t="s">
        <v>19</v>
      </c>
      <c r="L49" s="7" t="s">
        <v>1879</v>
      </c>
      <c r="M49" s="7" t="s">
        <v>164</v>
      </c>
      <c r="N49" s="7" t="s">
        <v>157</v>
      </c>
      <c r="O49" s="7" t="s">
        <v>14</v>
      </c>
      <c r="P49" s="7" t="s">
        <v>244</v>
      </c>
      <c r="Q49" s="7" t="s">
        <v>1366</v>
      </c>
      <c r="R49" s="7" t="s">
        <v>1104</v>
      </c>
      <c r="S49" s="7" t="s">
        <v>1371</v>
      </c>
      <c r="T49" s="7" t="s">
        <v>1901</v>
      </c>
      <c r="U49" s="7" t="s">
        <v>14</v>
      </c>
      <c r="V49" s="7" t="s">
        <v>1907</v>
      </c>
      <c r="W49" s="7" t="s">
        <v>234</v>
      </c>
      <c r="X49" s="7" t="s">
        <v>1911</v>
      </c>
      <c r="Y49" s="7" t="s">
        <v>136</v>
      </c>
      <c r="Z49" s="7" t="s">
        <v>204</v>
      </c>
      <c r="AA49" s="7" t="s">
        <v>254</v>
      </c>
      <c r="AB49" s="7" t="s">
        <v>184</v>
      </c>
      <c r="AC49" s="7" t="s">
        <v>14</v>
      </c>
      <c r="AD49" s="7" t="s">
        <v>272</v>
      </c>
      <c r="AE49" s="7" t="s">
        <v>263</v>
      </c>
      <c r="AF49" s="7" t="s">
        <v>1927</v>
      </c>
    </row>
  </sheetData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Q6" sqref="Q6"/>
    </sheetView>
  </sheetViews>
  <sheetFormatPr baseColWidth="10" defaultColWidth="7.5" defaultRowHeight="16" x14ac:dyDescent="0.2"/>
  <cols>
    <col min="2" max="2" width="7.5" style="9"/>
  </cols>
  <sheetData>
    <row r="1" spans="1:32" x14ac:dyDescent="0.2">
      <c r="A1" s="7"/>
      <c r="B1" s="8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</row>
    <row r="2" spans="1:32" s="11" customFormat="1" ht="64" x14ac:dyDescent="0.2">
      <c r="A2" s="11" t="s">
        <v>342</v>
      </c>
      <c r="B2" s="10" t="str">
        <f>'Paste Export'!B2 &amp; CHAR(10) &amp; 'Paste Export'!B3 &amp; CHAR(10) &amp; 'Paste Export'!B4 &amp; CHAR(10)&amp; 'Paste Export'!B5</f>
        <v>0:53+
6:37-
13:29+
19:06-</v>
      </c>
      <c r="C2" s="10" t="str">
        <f>'Paste Export'!C2 &amp; CHAR(10) &amp; 'Paste Export'!C3 &amp; CHAR(10) &amp; 'Paste Export'!C4 &amp; CHAR(10)&amp; 'Paste Export'!C5</f>
        <v>1:47+
7:30-
14:21+
19:57-</v>
      </c>
      <c r="D2" s="10" t="str">
        <f>'Paste Export'!D2 &amp;CHAR(10) &amp; 'Paste Export'!D3 &amp;CHAR(10) &amp; 'Paste Export'!D4 &amp;CHAR(10)&amp; 'Paste Export'!D5</f>
        <v>2:36+
8:20-
15:08+
20:45+</v>
      </c>
      <c r="E2" s="10" t="str">
        <f>'Paste Export'!E2 &amp;CHAR(10) &amp; 'Paste Export'!E3 &amp;CHAR(10) &amp; 'Paste Export'!E4 &amp;CHAR(10)&amp; 'Paste Export'!E5</f>
        <v>3:23+
9:06-
15:53+
21:29+</v>
      </c>
      <c r="F2" s="10" t="str">
        <f>'Paste Export'!F2 &amp;CHAR(10) &amp; 'Paste Export'!F3 &amp;CHAR(10) &amp; 'Paste Export'!F4 &amp;CHAR(10)&amp; 'Paste Export'!F5</f>
        <v>4:06+
9:50-
16:35+
22:12-</v>
      </c>
      <c r="G2" s="10" t="str">
        <f>'Paste Export'!G2 &amp;CHAR(10) &amp; 'Paste Export'!G3 &amp;CHAR(10) &amp; 'Paste Export'!G4 &amp;CHAR(10)&amp; 'Paste Export'!G5</f>
        <v>4:48+
10:32-
17:16+
22:53-</v>
      </c>
      <c r="H2" s="10" t="str">
        <f>'Paste Export'!H2 &amp;CHAR(10) &amp; 'Paste Export'!H3 &amp;CHAR(10) &amp; 'Paste Export'!H4 &amp;CHAR(10)&amp; 'Paste Export'!H5</f>
        <v>5:29+
11:12-
17:55+
23:33-</v>
      </c>
      <c r="I2" s="10" t="str">
        <f>'Paste Export'!I2 &amp;CHAR(10) &amp; 'Paste Export'!I3 &amp;CHAR(10) &amp; 'Paste Export'!I4 &amp;CHAR(10)&amp; 'Paste Export'!I5</f>
        <v xml:space="preserve">6:09+
11:53-
18:35+
</v>
      </c>
      <c r="J2" s="10" t="str">
        <f>'Paste Export'!J2 &amp;CHAR(10) &amp; 'Paste Export'!J3 &amp;CHAR(10) &amp; 'Paste Export'!J4 &amp;CHAR(10)&amp; 'Paste Export'!J5</f>
        <v>0:13-
6:50+
12:33-
19:16+</v>
      </c>
      <c r="K2" s="10" t="str">
        <f>'Paste Export'!K2 &amp;CHAR(10) &amp; 'Paste Export'!K3 &amp;CHAR(10) &amp; 'Paste Export'!K4 &amp;CHAR(10)&amp; 'Paste Export'!K5</f>
        <v>0:54-
7:32+
13:15-
19:58+</v>
      </c>
      <c r="L2" s="10" t="str">
        <f>'Paste Export'!L2 &amp;CHAR(10) &amp; 'Paste Export'!L3 &amp;CHAR(10) &amp; 'Paste Export'!L4 &amp;CHAR(10)&amp; 'Paste Export'!L5</f>
        <v>1:36-
8:16+
13:59-
20:42+</v>
      </c>
      <c r="M2" s="10" t="str">
        <f>'Paste Export'!M2 &amp;CHAR(10) &amp; 'Paste Export'!M3 &amp;CHAR(10) &amp; 'Paste Export'!M4 &amp;CHAR(10)&amp; 'Paste Export'!M5</f>
        <v>2:21-
9:04+
14:46-
21:29+</v>
      </c>
      <c r="N2" s="10" t="str">
        <f>'Paste Export'!N2 &amp;CHAR(10) &amp; 'Paste Export'!N3 &amp;CHAR(10) &amp; 'Paste Export'!N4 &amp;CHAR(10)&amp; 'Paste Export'!N5</f>
        <v>3:10-
9:55+
15:37-
22:19+</v>
      </c>
      <c r="O2" s="10" t="str">
        <f>'Paste Export'!O2 &amp;CHAR(10) &amp; 'Paste Export'!O3 &amp;CHAR(10) &amp; 'Paste Export'!O4 &amp;CHAR(10)&amp; 'Paste Export'!O5</f>
        <v>4:02-
10:50+
16:32-
23:12+</v>
      </c>
      <c r="P2" s="10" t="str">
        <f>'Paste Export'!P2 &amp;CHAR(10) &amp; 'Paste Export'!P3 &amp;CHAR(10) &amp; 'Paste Export'!P4 &amp;CHAR(10)&amp; 'Paste Export'!P5</f>
        <v xml:space="preserve">4:56-
11:47+
17:27-
</v>
      </c>
      <c r="Q2" s="10" t="str">
        <f>'Paste Export'!Q2 &amp;CHAR(10) &amp; 'Paste Export'!Q3 &amp;CHAR(10) &amp; 'Paste Export'!Q4 &amp;CHAR(10)&amp; 'Paste Export'!Q5</f>
        <v>0:05+
5:52-
12:42+
18:22-</v>
      </c>
      <c r="R2" s="10" t="str">
        <f>'Paste Export'!R2 &amp;CHAR(10) &amp; 'Paste Export'!R3 &amp;CHAR(10) &amp; 'Paste Export'!R4 &amp;CHAR(10)&amp; 'Paste Export'!R5</f>
        <v>0:58+
6:47-
13:35+
19:16-</v>
      </c>
      <c r="S2" s="10" t="str">
        <f>'Paste Export'!S2 &amp;CHAR(10) &amp; 'Paste Export'!S3 &amp;CHAR(10) &amp; 'Paste Export'!S4 &amp;CHAR(10)&amp; 'Paste Export'!S5</f>
        <v>1:50+
7:40-
14:26+
20:08-</v>
      </c>
      <c r="T2" s="10" t="str">
        <f>'Paste Export'!T2 &amp;CHAR(10) &amp; 'Paste Export'!T3 &amp;CHAR(10) &amp; 'Paste Export'!T4 &amp;CHAR(10)&amp; 'Paste Export'!T5</f>
        <v>2:40+
8:32-
15:15+
20:59-</v>
      </c>
      <c r="U2" s="10" t="str">
        <f>'Paste Export'!U2 &amp;CHAR(10) &amp; 'Paste Export'!U3 &amp;CHAR(10) &amp; 'Paste Export'!U4 &amp;CHAR(10)&amp; 'Paste Export'!U5</f>
        <v>3:31+
9:23-
16:04+
21:49-</v>
      </c>
      <c r="V2" s="10" t="str">
        <f>'Paste Export'!V2 &amp;CHAR(10) &amp; 'Paste Export'!V3 &amp;CHAR(10) &amp; 'Paste Export'!V4 &amp;CHAR(10)&amp; 'Paste Export'!V5</f>
        <v>4:21+
10:14-
16:54+
22:39-</v>
      </c>
      <c r="W2" s="10" t="str">
        <f>'Paste Export'!W2 &amp;CHAR(10) &amp; 'Paste Export'!W3 &amp;CHAR(10) &amp; 'Paste Export'!W4 &amp;CHAR(10)&amp; 'Paste Export'!W5</f>
        <v>5:12+
11:05-
17:43+
23:30-</v>
      </c>
      <c r="X2" s="10" t="str">
        <f>'Paste Export'!X2 &amp;CHAR(10) &amp; 'Paste Export'!X3 &amp;CHAR(10) &amp; 'Paste Export'!X4 &amp;CHAR(10)&amp; 'Paste Export'!X5</f>
        <v xml:space="preserve">6:05+
11:57-
18:35+
</v>
      </c>
      <c r="Y2" s="10" t="str">
        <f>'Paste Export'!Y2 &amp;CHAR(10) &amp; 'Paste Export'!Y3 &amp;CHAR(10) &amp; 'Paste Export'!Y4 &amp;CHAR(10)&amp; 'Paste Export'!Y5</f>
        <v>0:22-
6:59+
12:51-
19:29+</v>
      </c>
      <c r="Z2" s="10" t="str">
        <f>'Paste Export'!Z2 &amp;CHAR(10) &amp; 'Paste Export'!Z3 &amp;CHAR(10) &amp; 'Paste Export'!Z4 &amp;CHAR(10)&amp; 'Paste Export'!Z5</f>
        <v>1:16-
7:57+
13:47-
20:25+</v>
      </c>
      <c r="AA2" s="10" t="str">
        <f>'Paste Export'!AA2 &amp;CHAR(10) &amp; 'Paste Export'!AA3 &amp;CHAR(10) &amp; 'Paste Export'!AA4 &amp;CHAR(10)&amp; 'Paste Export'!AA5</f>
        <v>2:13-
8:58+
14:45-
21:26+</v>
      </c>
      <c r="AB2" s="10" t="str">
        <f>'Paste Export'!AB2 &amp;CHAR(10) &amp; 'Paste Export'!AB3 &amp;CHAR(10) &amp; 'Paste Export'!AB4 &amp;CHAR(10)&amp; 'Paste Export'!AB5</f>
        <v>3:13-
10:02+
15:46-
22:29+</v>
      </c>
      <c r="AC2" s="10" t="str">
        <f>'Paste Export'!AC2 &amp;CHAR(10) &amp; 'Paste Export'!AC3 &amp;CHAR(10) &amp; 'Paste Export'!AC4 &amp;CHAR(10)&amp; 'Paste Export'!AC5</f>
        <v>4:16-
11:07+
16:49-
23:32+</v>
      </c>
      <c r="AD2" s="10" t="str">
        <f>'Paste Export'!AD2 &amp;CHAR(10) &amp; 'Paste Export'!AD3 &amp;CHAR(10) &amp; 'Paste Export'!AD4 &amp;CHAR(10)&amp; 'Paste Export'!AD5</f>
        <v xml:space="preserve">5:18-
12:10+
17:49-
</v>
      </c>
      <c r="AE2" s="10" t="str">
        <f>'Paste Export'!AE2 &amp;CHAR(10) &amp; 'Paste Export'!AE3 &amp;CHAR(10) &amp; 'Paste Export'!AE4 &amp;CHAR(10)&amp; 'Paste Export'!AE5</f>
        <v>0:32+
6:17-
13:08+
18:46-</v>
      </c>
      <c r="AF2" s="10" t="str">
        <f>'Paste Export'!AF2 &amp;CHAR(10) &amp; 'Paste Export'!AF3 &amp;CHAR(10) &amp; 'Paste Export'!AF4 &amp;CHAR(10)&amp; 'Paste Export'!AF5</f>
        <v>1:27+
7:12-
14:00+
19:37-</v>
      </c>
    </row>
    <row r="3" spans="1:32" ht="64" x14ac:dyDescent="0.2">
      <c r="A3" s="11" t="s">
        <v>343</v>
      </c>
      <c r="B3" s="10" t="str">
        <f>'Paste Export'!B6 &amp; CHAR(10) &amp; 'Paste Export'!B7 &amp; CHAR(10) &amp; 'Paste Export'!B8 &amp; CHAR(10)&amp; 'Paste Export'!B9</f>
        <v>2:16+
8:01-
14:46+
20:24-</v>
      </c>
      <c r="C3" s="10" t="str">
        <f>'Paste Export'!C6 &amp;CHAR(10) &amp; 'Paste Export'!C7 &amp;CHAR(10) &amp; 'Paste Export'!C8 &amp;CHAR(10)&amp; 'Paste Export'!C9</f>
        <v>3:01+
8:46-
15:29+
21:07-</v>
      </c>
      <c r="D3" s="10" t="str">
        <f>'Paste Export'!D6 &amp;CHAR(10) &amp; 'Paste Export'!D7 &amp;CHAR(10) &amp; 'Paste Export'!D8 &amp;CHAR(10)&amp; 'Paste Export'!D9</f>
        <v>3:42+
9:29-
16:08+
21:48-</v>
      </c>
      <c r="E3" s="10" t="str">
        <f>'Paste Export'!E6 &amp;CHAR(10) &amp; 'Paste Export'!E7 &amp;CHAR(10) &amp; 'Paste Export'!E8 &amp;CHAR(10)&amp; 'Paste Export'!E9</f>
        <v>4:22+
10:09-
16:46+
22:27-</v>
      </c>
      <c r="F3" s="10" t="str">
        <f>'Paste Export'!F6 &amp;CHAR(10) &amp; 'Paste Export'!F7 &amp;CHAR(10) &amp; 'Paste Export'!F8 &amp;CHAR(10)&amp; 'Paste Export'!F9</f>
        <v>5:00+
10:48-
17:23+
23:05-</v>
      </c>
      <c r="G3" s="10" t="str">
        <f>'Paste Export'!G6 &amp;CHAR(10) &amp; 'Paste Export'!G7 &amp;CHAR(10) &amp; 'Paste Export'!G8 &amp;CHAR(10)&amp; 'Paste Export'!G9</f>
        <v>5:37+
11:26-
18:00+
23:43-</v>
      </c>
      <c r="H3" s="10" t="str">
        <f>'Paste Export'!H6 &amp;CHAR(10) &amp; 'Paste Export'!H7 &amp;CHAR(10) &amp; 'Paste Export'!H8 &amp;CHAR(10)&amp; 'Paste Export'!H9</f>
        <v xml:space="preserve">6:14+
12:04-
18:36+
</v>
      </c>
      <c r="I3" s="10" t="str">
        <f>'Paste Export'!I6 &amp;CHAR(10) &amp; 'Paste Export'!I7 &amp;CHAR(10) &amp; 'Paste Export'!I8 &amp;CHAR(10)&amp; 'Paste Export'!I9</f>
        <v>0:21-
6:52+
12:43-
19:14+</v>
      </c>
      <c r="J3" s="10" t="str">
        <f>'Paste Export'!J6 &amp;CHAR(10) &amp; 'Paste Export'!J7 &amp;CHAR(10) &amp; 'Paste Export'!J8 &amp;CHAR(10)&amp; 'Paste Export'!J9</f>
        <v>1:00-
7:32+
13:24-
19:53+</v>
      </c>
      <c r="K3" s="10" t="str">
        <f>'Paste Export'!K6 &amp;CHAR(10) &amp; 'Paste Export'!K7 &amp;CHAR(10) &amp; 'Paste Export'!K8 &amp;CHAR(10)&amp; 'Paste Export'!K9</f>
        <v>1:42-
8:15+
14:08-
20:36+</v>
      </c>
      <c r="L3" s="10" t="str">
        <f>'Paste Export'!L6 &amp;CHAR(10) &amp; 'Paste Export'!L7 &amp;CHAR(10) &amp; 'Paste Export'!L8 &amp;CHAR(10)&amp; 'Paste Export'!L9</f>
        <v>2:28-
9:05+
14:58-
21:25+</v>
      </c>
      <c r="M3" s="10" t="str">
        <f>'Paste Export'!M6 &amp;CHAR(10) &amp; 'Paste Export'!M7 &amp;CHAR(10) &amp; 'Paste Export'!M8 &amp;CHAR(10)&amp; 'Paste Export'!M9</f>
        <v>3:21-
10:01+
15:53-
22:21+</v>
      </c>
      <c r="N3" s="10" t="str">
        <f>'Paste Export'!N6 &amp;CHAR(10) &amp; 'Paste Export'!N7 &amp;CHAR(10) &amp; 'Paste Export'!N8 &amp;CHAR(10)&amp; 'Paste Export'!N9</f>
        <v>4:19-
11:02+
16:52-
23:22+</v>
      </c>
      <c r="O3" s="10" t="str">
        <f>'Paste Export'!O6 &amp;CHAR(10) &amp; 'Paste Export'!O7 &amp;CHAR(10) &amp; 'Paste Export'!O8 &amp;CHAR(10)&amp; 'Paste Export'!O9</f>
        <v xml:space="preserve">5:20-
12:03+
17:53-
</v>
      </c>
      <c r="P3" s="10" t="str">
        <f>'Paste Export'!P6 &amp;CHAR(10) &amp; 'Paste Export'!P7 &amp;CHAR(10) &amp; 'Paste Export'!P8 &amp;CHAR(10)&amp; 'Paste Export'!P9</f>
        <v>0:23+
6:21-
13:03+
18:52-</v>
      </c>
      <c r="Q3" s="10" t="str">
        <f>'Paste Export'!Q6 &amp;CHAR(10) &amp; 'Paste Export'!Q7 &amp;CHAR(10) &amp; 'Paste Export'!Q8 &amp;CHAR(10)&amp; 'Paste Export'!Q9</f>
        <v>1:22+
7:20-
13:59+
19:48-</v>
      </c>
      <c r="R3" s="10" t="str">
        <f>'Paste Export'!R6 &amp;CHAR(10) &amp; 'Paste Export'!R7 &amp;CHAR(10) &amp; 'Paste Export'!R8 &amp;CHAR(10)&amp; 'Paste Export'!R9</f>
        <v>2:18+
8:15-
14:51+
20:41-</v>
      </c>
      <c r="S3" s="10" t="str">
        <f>'Paste Export'!S6 &amp;CHAR(10) &amp; 'Paste Export'!S7 &amp;CHAR(10) &amp; 'Paste Export'!S8 &amp;CHAR(10)&amp; 'Paste Export'!S9</f>
        <v>3:11+
9:09-
15:42+
21:33-</v>
      </c>
      <c r="T3" s="10" t="str">
        <f>'Paste Export'!T6 &amp;CHAR(10) &amp; 'Paste Export'!T7 &amp;CHAR(10) &amp; 'Paste Export'!T8 &amp;CHAR(10)&amp; 'Paste Export'!T9</f>
        <v>4:03+
10:01-
16:33+
22:24-</v>
      </c>
      <c r="U3" s="10" t="str">
        <f>'Paste Export'!U6 &amp;CHAR(10) &amp; 'Paste Export'!U7 &amp;CHAR(10) &amp; 'Paste Export'!U8 &amp;CHAR(10)&amp; 'Paste Export'!U9</f>
        <v>4:55+
10:52-
17:22+
23:15-</v>
      </c>
      <c r="V3" s="10" t="str">
        <f>'Paste Export'!V6 &amp;CHAR(10) &amp; 'Paste Export'!V7 &amp;CHAR(10) &amp; 'Paste Export'!V8 &amp;CHAR(10)&amp; 'Paste Export'!V9</f>
        <v xml:space="preserve">5:47+
11:43-
18:13+
</v>
      </c>
      <c r="W3" s="10" t="str">
        <f>'Paste Export'!W6 &amp;CHAR(10) &amp; 'Paste Export'!W7 &amp;CHAR(10) &amp; 'Paste Export'!W8 &amp;CHAR(10)&amp; 'Paste Export'!W9</f>
        <v>0:06-
6:40+
12:36-
19:05+</v>
      </c>
      <c r="X3" s="10" t="str">
        <f>'Paste Export'!X6 &amp;CHAR(10) &amp; 'Paste Export'!X7 &amp;CHAR(10) &amp; 'Paste Export'!X8 &amp;CHAR(10)&amp; 'Paste Export'!X9</f>
        <v>0:59-
7:35+
13:30-
20:00+</v>
      </c>
      <c r="Y3" s="10" t="str">
        <f>'Paste Export'!Y6 &amp;CHAR(10) &amp; 'Paste Export'!Y7 &amp;CHAR(10) &amp; 'Paste Export'!Y8 &amp;CHAR(10)&amp; 'Paste Export'!Y9</f>
        <v>1:54-
8:34+
14:26-
20:59+</v>
      </c>
      <c r="Z3" s="10" t="str">
        <f>'Paste Export'!Z6 &amp;CHAR(10) &amp; 'Paste Export'!Z7 &amp;CHAR(10) &amp; 'Paste Export'!Z8 &amp;CHAR(10)&amp; 'Paste Export'!Z9</f>
        <v>2:53-
9:35+
15:26-
22:01+</v>
      </c>
      <c r="AA3" s="10" t="str">
        <f>'Paste Export'!AA6 &amp;CHAR(10) &amp; 'Paste Export'!AA7 &amp;CHAR(10) &amp; 'Paste Export'!AA8 &amp;CHAR(10)&amp; 'Paste Export'!AA9</f>
        <v>3:54-
10:39+
16:28-
23:04+</v>
      </c>
      <c r="AB3" s="10" t="str">
        <f>'Paste Export'!AB6 &amp;CHAR(10) &amp; 'Paste Export'!AB7 &amp;CHAR(10) &amp; 'Paste Export'!AB8 &amp;CHAR(10)&amp; 'Paste Export'!AB9</f>
        <v xml:space="preserve">4:56-
11:42+
17:28-
</v>
      </c>
      <c r="AC3" s="10" t="str">
        <f>'Paste Export'!AC6 &amp;CHAR(10) &amp; 'Paste Export'!AC7 &amp;CHAR(10) &amp; 'Paste Export'!AC8 &amp;CHAR(10)&amp; 'Paste Export'!AC9</f>
        <v>0:05+
5:56-
12:41+
18:25-</v>
      </c>
      <c r="AD3" s="10" t="e">
        <f>'Paste Export'!AD6 &amp;CHAR(10) &amp; 'Paste Export'!AD7 &amp;CHAR(10) &amp; 'Paste Export'!AD8 &amp;CHAR(10)&amp; 'Paste Export'!AD9</f>
        <v>#N/A</v>
      </c>
      <c r="AE3" s="10" t="e">
        <f>'Paste Export'!AE6 &amp;CHAR(10) &amp; 'Paste Export'!AE7 &amp;CHAR(10) &amp; 'Paste Export'!AE8 &amp;CHAR(10)&amp; 'Paste Export'!AE9</f>
        <v>#N/A</v>
      </c>
      <c r="AF3" s="10" t="e">
        <f>'Paste Export'!AF6 &amp;CHAR(10) &amp; 'Paste Export'!AF7 &amp;CHAR(10) &amp; 'Paste Export'!AF8 &amp;CHAR(10)&amp; 'Paste Export'!AF9</f>
        <v>#N/A</v>
      </c>
    </row>
    <row r="4" spans="1:32" ht="64" x14ac:dyDescent="0.2">
      <c r="A4" s="11" t="s">
        <v>344</v>
      </c>
      <c r="B4" s="10" t="str">
        <f>'Paste Export'!B10 &amp; CHAR(10) &amp; 'Paste Export'!B11 &amp; CHAR(10) &amp; 'Paste Export'!B12 &amp; CHAR(10)&amp; 'Paste Export'!B13</f>
        <v>1:01+
6:51-
13:32+
19:16-</v>
      </c>
      <c r="C4" s="10" t="str">
        <f>'Paste Export'!C10 &amp;CHAR(10) &amp; 'Paste Export'!C11 &amp;CHAR(10) &amp; 'Paste Export'!C12 &amp;CHAR(10)&amp; 'Paste Export'!C13</f>
        <v>1:50+
7:40-
14:18+
20:01-</v>
      </c>
      <c r="D4" s="10" t="str">
        <f>'Paste Export'!D10 &amp;CHAR(10) &amp; 'Paste Export'!D11 &amp;CHAR(10) &amp; 'Paste Export'!D12 &amp;CHAR(10)&amp; 'Paste Export'!D13</f>
        <v>2:34+
8:24-
14:59+
20:43-</v>
      </c>
      <c r="E4" s="10" t="str">
        <f>'Paste Export'!E10 &amp;CHAR(10) &amp; 'Paste Export'!E11 &amp;CHAR(10) &amp; 'Paste Export'!E12 &amp;CHAR(10)&amp; 'Paste Export'!E13</f>
        <v>3:14+
9:05-
15:37+
21:22-</v>
      </c>
      <c r="F4" s="10" t="str">
        <f>'Paste Export'!F10 &amp;CHAR(10) &amp; 'Paste Export'!F11 &amp;CHAR(10) &amp; 'Paste Export'!F12 &amp;CHAR(10)&amp; 'Paste Export'!F13</f>
        <v>3:52+
9:44-
16:13+
22:00-</v>
      </c>
      <c r="G4" s="10" t="str">
        <f>'Paste Export'!G10 &amp;CHAR(10) &amp; 'Paste Export'!G11 &amp;CHAR(10) &amp; 'Paste Export'!G12 &amp;CHAR(10)&amp; 'Paste Export'!G13</f>
        <v>4:28+
10:22-
16:49+
22:37-</v>
      </c>
      <c r="H4" s="10" t="str">
        <f>'Paste Export'!H10 &amp;CHAR(10) &amp; 'Paste Export'!H11 &amp;CHAR(10) &amp; 'Paste Export'!H12 &amp;CHAR(10)&amp; 'Paste Export'!H13</f>
        <v>5:04+
10:59-
17:23+
23:14-</v>
      </c>
      <c r="I4" s="10" t="str">
        <f>'Paste Export'!I10 &amp;CHAR(10) &amp; 'Paste Export'!I11 &amp;CHAR(10) &amp; 'Paste Export'!I12 &amp;CHAR(10)&amp; 'Paste Export'!I13</f>
        <v xml:space="preserve">6:40+
12:37-
18:58+
</v>
      </c>
      <c r="J4" s="10" t="str">
        <f>'Paste Export'!J10 &amp;CHAR(10) &amp; 'Paste Export'!J11 &amp;CHAR(10) &amp; 'Paste Export'!J12 &amp;CHAR(10)&amp; 'Paste Export'!J13</f>
        <v>0:50-
7:16+
13:15-
19:33+</v>
      </c>
      <c r="K4" s="10" t="str">
        <f>'Paste Export'!K10 &amp;CHAR(10) &amp; 'Paste Export'!K11 &amp;CHAR(10) &amp; 'Paste Export'!K12 &amp;CHAR(10)&amp; 'Paste Export'!K13</f>
        <v>1:29-
7:54+
13:54-
20:10+</v>
      </c>
      <c r="L4" s="10" t="str">
        <f>'Paste Export'!L10 &amp;CHAR(10) &amp; 'Paste Export'!L11 &amp;CHAR(10) &amp; 'Paste Export'!L12 &amp;CHAR(10)&amp; 'Paste Export'!L13</f>
        <v>2:10-
8:36+
14:38-
20:52+</v>
      </c>
      <c r="M4" s="10" t="str">
        <f>'Paste Export'!M10 &amp;CHAR(10) &amp; 'Paste Export'!M11 &amp;CHAR(10) &amp; 'Paste Export'!M12 &amp;CHAR(10)&amp; 'Paste Export'!M13</f>
        <v>2:56-
9:24+
15:27-
21:42+</v>
      </c>
      <c r="N4" s="10" t="str">
        <f>'Paste Export'!N10 &amp;CHAR(10) &amp; 'Paste Export'!N11 &amp;CHAR(10) &amp; 'Paste Export'!N12 &amp;CHAR(10)&amp; 'Paste Export'!N13</f>
        <v>3:49-
10:20+
16:23-
22:41+</v>
      </c>
      <c r="O4" s="10" t="str">
        <f>'Paste Export'!O10 &amp;CHAR(10) &amp; 'Paste Export'!O11 &amp;CHAR(10) &amp; 'Paste Export'!O12 &amp;CHAR(10)&amp; 'Paste Export'!O13</f>
        <v>4:50-
11:24+
17:25-
23:47+</v>
      </c>
      <c r="P4" s="10" t="str">
        <f>'Paste Export'!P10 &amp;CHAR(10) &amp; 'Paste Export'!P11 &amp;CHAR(10) &amp; 'Paste Export'!P12 &amp;CHAR(10)&amp; 'Paste Export'!P13</f>
        <v xml:space="preserve">5:55-
12:30+
18:28-
</v>
      </c>
      <c r="Q4" s="10" t="str">
        <f>'Paste Export'!Q10 &amp;CHAR(10) &amp; 'Paste Export'!Q11 &amp;CHAR(10) &amp; 'Paste Export'!Q12 &amp;CHAR(10)&amp; 'Paste Export'!Q13</f>
        <v>0:54+
6:59-
13:34+
19:30-</v>
      </c>
      <c r="R4" s="10" t="str">
        <f>'Paste Export'!R10 &amp;CHAR(10) &amp; 'Paste Export'!R11 &amp;CHAR(10) &amp; 'Paste Export'!R12 &amp;CHAR(10)&amp; 'Paste Export'!R13</f>
        <v>1:58+
8:01-
14:33+
20:28-</v>
      </c>
      <c r="S4" s="10" t="str">
        <f>'Paste Export'!S10 &amp;CHAR(10) &amp; 'Paste Export'!S11 &amp;CHAR(10) &amp; 'Paste Export'!S12 &amp;CHAR(10)&amp; 'Paste Export'!S13</f>
        <v>2:57+
8:58-
15:28+
21:23-</v>
      </c>
      <c r="T4" s="10" t="str">
        <f>'Paste Export'!T10 &amp;CHAR(10) &amp; 'Paste Export'!T11 &amp;CHAR(10) &amp; 'Paste Export'!T12 &amp;CHAR(10)&amp; 'Paste Export'!T13</f>
        <v>3:52+
9:52-
16:20+
22:15-</v>
      </c>
      <c r="U4" s="10" t="str">
        <f>'Paste Export'!U10 &amp;CHAR(10) &amp; 'Paste Export'!U11 &amp;CHAR(10) &amp; 'Paste Export'!U12 &amp;CHAR(10)&amp; 'Paste Export'!U13</f>
        <v>4:45+
10:45-
17:10+
23:06-</v>
      </c>
      <c r="V4" s="10" t="str">
        <f>'Paste Export'!V10 &amp;CHAR(10) &amp; 'Paste Export'!V11 &amp;CHAR(10) &amp; 'Paste Export'!V12 &amp;CHAR(10)&amp; 'Paste Export'!V13</f>
        <v>5:37+
11:36-
18:00+
23:57-</v>
      </c>
      <c r="W4" s="10" t="str">
        <f>'Paste Export'!W10 &amp;CHAR(10) &amp; 'Paste Export'!W11 &amp;CHAR(10) &amp; 'Paste Export'!W12 &amp;CHAR(10)&amp; 'Paste Export'!W13</f>
        <v xml:space="preserve">6:28+
12:27-
18:51+
</v>
      </c>
      <c r="X4" s="10" t="str">
        <f>'Paste Export'!X10 &amp;CHAR(10) &amp; 'Paste Export'!X11 &amp;CHAR(10) &amp; 'Paste Export'!X12 &amp;CHAR(10)&amp; 'Paste Export'!X13</f>
        <v>0:47-
7:20+
13:18-
19:42+</v>
      </c>
      <c r="Y4" s="10" t="str">
        <f>'Paste Export'!Y10 &amp;CHAR(10) &amp; 'Paste Export'!Y11 &amp;CHAR(10) &amp; 'Paste Export'!Y12 &amp;CHAR(10)&amp; 'Paste Export'!Y13</f>
        <v>1:39-
8:13+
14:10-
20:35+</v>
      </c>
      <c r="Z4" s="10" t="str">
        <f>'Paste Export'!Z10 &amp;CHAR(10) &amp; 'Paste Export'!Z11 &amp;CHAR(10) &amp; 'Paste Export'!Z12 &amp;CHAR(10)&amp; 'Paste Export'!Z13</f>
        <v>2:33-
9:09+
15:05-
21:32+</v>
      </c>
      <c r="AA4" s="10" t="str">
        <f>'Paste Export'!AA10 &amp;CHAR(10) &amp; 'Paste Export'!AA11 &amp;CHAR(10) &amp; 'Paste Export'!AA12 &amp;CHAR(10)&amp; 'Paste Export'!AA13</f>
        <v>3:30-
10:08+
16:02-
22:32+</v>
      </c>
      <c r="AB4" s="10" t="str">
        <f>'Paste Export'!AB10 &amp;CHAR(10) &amp; 'Paste Export'!AB11 &amp;CHAR(10) &amp; 'Paste Export'!AB12 &amp;CHAR(10)&amp; 'Paste Export'!AB13</f>
        <v>4:29-
11:09+
17:02-
23:34+</v>
      </c>
      <c r="AC4" s="10" t="str">
        <f>'Paste Export'!AC10 &amp;CHAR(10) &amp; 'Paste Export'!AC11 &amp;CHAR(10) &amp; 'Paste Export'!AC12 &amp;CHAR(10)&amp; 'Paste Export'!AC13</f>
        <v xml:space="preserve">5:30-
12:10+
18:01-
</v>
      </c>
      <c r="AD4" s="10" t="str">
        <f>'Paste Export'!AD10 &amp;CHAR(10) &amp; 'Paste Export'!AD11 &amp;CHAR(10) &amp; 'Paste Export'!AD12 &amp;CHAR(10)&amp; 'Paste Export'!AD13</f>
        <v>0:35+
6:28-
13:07+
18:56-</v>
      </c>
      <c r="AE4" s="10" t="str">
        <f>'Paste Export'!AE10 &amp;CHAR(10) &amp; 'Paste Export'!AE11 &amp;CHAR(10) &amp; 'Paste Export'!AE12 &amp;CHAR(10)&amp; 'Paste Export'!AE13</f>
        <v>1:30+
7:23-
13:58+
19:46-</v>
      </c>
      <c r="AF4" s="10" t="str">
        <f>'Paste Export'!AF10 &amp;CHAR(10) &amp; 'Paste Export'!AF11 &amp;CHAR(10) &amp; 'Paste Export'!AF12 &amp;CHAR(10)&amp; 'Paste Export'!AF13</f>
        <v>2:19+
8:11-
14:44+
20:31-</v>
      </c>
    </row>
    <row r="5" spans="1:32" ht="64" x14ac:dyDescent="0.2">
      <c r="A5" s="11" t="s">
        <v>345</v>
      </c>
      <c r="B5" s="10" t="str">
        <f>'Paste Export'!B14 &amp;CHAR(10) &amp; 'Paste Export'!B15 &amp;CHAR(10) &amp; 'Paste Export'!B16 &amp;CHAR(10)&amp; 'Paste Export'!B17</f>
        <v>3:03+
8:55-
15:25+
21:13-</v>
      </c>
      <c r="C5" s="10" t="str">
        <f>'Paste Export'!C14 &amp;CHAR(10) &amp; 'Paste Export'!C15 &amp;CHAR(10) &amp; 'Paste Export'!C16 &amp;CHAR(10)&amp; 'Paste Export'!C17</f>
        <v>3:43+
9:36-
16:03+
21:52-</v>
      </c>
      <c r="D5" s="10" t="str">
        <f>'Paste Export'!D14 &amp;CHAR(10) &amp; 'Paste Export'!D15 &amp;CHAR(10) &amp; 'Paste Export'!D16 &amp;CHAR(10)&amp; 'Paste Export'!D17</f>
        <v>4:21+
10:15-
16:39+
22:30-</v>
      </c>
      <c r="E5" s="10" t="str">
        <f>'Paste Export'!E14 &amp;CHAR(10) &amp; 'Paste Export'!E15 &amp;CHAR(10) &amp; 'Paste Export'!E16 &amp;CHAR(10)&amp; 'Paste Export'!E17</f>
        <v>4:58+
10:53-
17:15+
23:07-</v>
      </c>
      <c r="F5" s="10" t="str">
        <f>'Paste Export'!F14 &amp;CHAR(10) &amp; 'Paste Export'!F15 &amp;CHAR(10) &amp; 'Paste Export'!F16 &amp;CHAR(10)&amp; 'Paste Export'!F17</f>
        <v>5:34+
11:31-
17:50+
23:44-</v>
      </c>
      <c r="G5" s="10" t="str">
        <f>'Paste Export'!G14 &amp;CHAR(10) &amp; 'Paste Export'!G15 &amp;CHAR(10) &amp; 'Paste Export'!G16 &amp;CHAR(10)&amp; 'Paste Export'!G17</f>
        <v xml:space="preserve">6:10+
12:08-
18:24+
</v>
      </c>
      <c r="H5" s="10" t="str">
        <f>'Paste Export'!H14 &amp;CHAR(10) &amp; 'Paste Export'!H15 &amp;CHAR(10) &amp; 'Paste Export'!H16 &amp;CHAR(10)&amp; 'Paste Export'!H17</f>
        <v>0:21-
6:47+
12:47-
19:00+</v>
      </c>
      <c r="I5" s="10" t="str">
        <f>'Paste Export'!I14 &amp;CHAR(10) &amp; 'Paste Export'!I15 &amp;CHAR(10) &amp; 'Paste Export'!I16 &amp;CHAR(10)&amp; 'Paste Export'!I17</f>
        <v>1:00-
7:26+
13:27-
19:39+</v>
      </c>
      <c r="J5" s="10" t="str">
        <f>'Paste Export'!J14 &amp;CHAR(10) &amp; 'Paste Export'!J15 &amp;CHAR(10) &amp; 'Paste Export'!J16 &amp;CHAR(10)&amp; 'Paste Export'!J17</f>
        <v>1:42-
8:09+
14:11-
20:23+</v>
      </c>
      <c r="K5" s="10" t="str">
        <f>'Paste Export'!K14 &amp;CHAR(10) &amp; 'Paste Export'!K15 &amp;CHAR(10) &amp; 'Paste Export'!K16 &amp;CHAR(10)&amp; 'Paste Export'!K17</f>
        <v>2:30-
8:58+
15:01-
21:15+</v>
      </c>
      <c r="L5" s="10" t="str">
        <f>'Paste Export'!L14 &amp;CHAR(10) &amp; 'Paste Export'!L15 &amp;CHAR(10) &amp; 'Paste Export'!L16 &amp;CHAR(10)&amp; 'Paste Export'!L17</f>
        <v>3:24-
9:54+
15:58-
22:16+</v>
      </c>
      <c r="M5" s="10" t="str">
        <f>'Paste Export'!M14 &amp;CHAR(10) &amp; 'Paste Export'!M15 &amp;CHAR(10) &amp; 'Paste Export'!M16 &amp;CHAR(10)&amp; 'Paste Export'!M17</f>
        <v>4:26-
10:58+
17:01-
23:25+</v>
      </c>
      <c r="N5" s="10" t="str">
        <f>'Paste Export'!N14 &amp;CHAR(10) &amp; 'Paste Export'!N15 &amp;CHAR(10) &amp; 'Paste Export'!N16 &amp;CHAR(10)&amp; 'Paste Export'!N17</f>
        <v xml:space="preserve">5:32-
12:05+
18:05-
</v>
      </c>
      <c r="O5" s="10" t="str">
        <f>'Paste Export'!O14 &amp;CHAR(10) &amp; 'Paste Export'!O15 &amp;CHAR(10) &amp; 'Paste Export'!O16 &amp;CHAR(10)&amp; 'Paste Export'!O17</f>
        <v>0:34+
6:38-
13:10+
19:08-</v>
      </c>
      <c r="P5" s="10" t="str">
        <f>'Paste Export'!P14 &amp;CHAR(10) &amp; 'Paste Export'!P15 &amp;CHAR(10) &amp; 'Paste Export'!P16 &amp;CHAR(10)&amp; 'Paste Export'!P17</f>
        <v>1:39+
7:40-
14:10+
20:07-</v>
      </c>
      <c r="Q5" s="10" t="str">
        <f>'Paste Export'!Q14 &amp;CHAR(10) &amp; 'Paste Export'!Q15 &amp;CHAR(10) &amp; 'Paste Export'!Q16 &amp;CHAR(10)&amp; 'Paste Export'!Q17</f>
        <v>2:39+
8:38-
15:06+
21:02-</v>
      </c>
      <c r="R5" s="10" t="str">
        <f>'Paste Export'!R14 &amp;CHAR(10) &amp; 'Paste Export'!R15 &amp;CHAR(10) &amp; 'Paste Export'!R16 &amp;CHAR(10)&amp; 'Paste Export'!R17</f>
        <v>3:35+
9:33-
15:59+
21:55-</v>
      </c>
      <c r="S5" s="10" t="str">
        <f>'Paste Export'!S14 &amp;CHAR(10) &amp; 'Paste Export'!S15 &amp;CHAR(10) &amp; 'Paste Export'!S16 &amp;CHAR(10)&amp; 'Paste Export'!S17</f>
        <v>4:29+
10:25-
16:50+
22:46-</v>
      </c>
      <c r="T5" s="10" t="str">
        <f>'Paste Export'!T14 &amp;CHAR(10) &amp; 'Paste Export'!T15 &amp;CHAR(10) &amp; 'Paste Export'!T16 &amp;CHAR(10)&amp; 'Paste Export'!T17</f>
        <v>5:20+
11:16-
17:40+
23:36-</v>
      </c>
      <c r="U5" s="10" t="str">
        <f>'Paste Export'!U14 &amp;CHAR(10) &amp; 'Paste Export'!U15 &amp;CHAR(10) &amp; 'Paste Export'!U16 &amp;CHAR(10)&amp; 'Paste Export'!U17</f>
        <v xml:space="preserve">6:11+
12:06-
18:30+
</v>
      </c>
      <c r="V5" s="10" t="str">
        <f>'Paste Export'!V14 &amp;CHAR(10) &amp; 'Paste Export'!V15 &amp;CHAR(10) &amp; 'Paste Export'!V16 &amp;CHAR(10)&amp; 'Paste Export'!V17</f>
        <v>0:26-
7:01+
12:56-
19:20+</v>
      </c>
      <c r="W5" s="10" t="str">
        <f>'Paste Export'!W14 &amp;CHAR(10) &amp; 'Paste Export'!W15 &amp;CHAR(10) &amp; 'Paste Export'!W16 &amp;CHAR(10)&amp; 'Paste Export'!W17</f>
        <v>1:17-
7:53+
13:47-
20:12+</v>
      </c>
      <c r="X5" s="10" t="str">
        <f>'Paste Export'!X14 &amp;CHAR(10) &amp; 'Paste Export'!X15 &amp;CHAR(10) &amp; 'Paste Export'!X16 &amp;CHAR(10)&amp; 'Paste Export'!X17</f>
        <v>2:08-
8:46+
14:39-
21:06+</v>
      </c>
      <c r="Y5" s="10" t="str">
        <f>'Paste Export'!Y14 &amp;CHAR(10) &amp; 'Paste Export'!Y15 &amp;CHAR(10) &amp; 'Paste Export'!Y16 &amp;CHAR(10)&amp; 'Paste Export'!Y17</f>
        <v>3:02-
9:41+
15:33-
22:04+</v>
      </c>
      <c r="Z5" s="10" t="str">
        <f>'Paste Export'!Z14 &amp;CHAR(10) &amp; 'Paste Export'!Z15 &amp;CHAR(10) &amp; 'Paste Export'!Z16 &amp;CHAR(10)&amp; 'Paste Export'!Z17</f>
        <v>3:57-
10:38+
16:28-
23:02+</v>
      </c>
      <c r="AA5" s="10" t="str">
        <f>'Paste Export'!AA14 &amp;CHAR(10) &amp; 'Paste Export'!AA15 &amp;CHAR(10) &amp; 'Paste Export'!AA16 &amp;CHAR(10)&amp; 'Paste Export'!AA17</f>
        <v xml:space="preserve">4:54-
11:35+
17:24-
</v>
      </c>
      <c r="AB5" s="10" t="str">
        <f>'Paste Export'!AB14 &amp;CHAR(10) &amp; 'Paste Export'!AB15 &amp;CHAR(10) &amp; 'Paste Export'!AB16 &amp;CHAR(10)&amp; 'Paste Export'!AB17</f>
        <v>0:00+
5:50-
12:30+
18:18-</v>
      </c>
      <c r="AC5" s="10" t="str">
        <f>'Paste Export'!AC14 &amp;CHAR(10) &amp; 'Paste Export'!AC15 &amp;CHAR(10) &amp; 'Paste Export'!AC16 &amp;CHAR(10)&amp; 'Paste Export'!AC17</f>
        <v>0:55+
6:43-
13:20+
19:08-</v>
      </c>
      <c r="AD5" s="10" t="str">
        <f>'Paste Export'!AD14 &amp;CHAR(10) &amp; 'Paste Export'!AD15 &amp;CHAR(10) &amp; 'Paste Export'!AD16 &amp;CHAR(10)&amp; 'Paste Export'!AD17</f>
        <v>1:44+
7:33-
14:06+
19:53-</v>
      </c>
      <c r="AE5" s="10" t="str">
        <f>'Paste Export'!AE14 &amp;CHAR(10) &amp; 'Paste Export'!AE15 &amp;CHAR(10) &amp; 'Paste Export'!AE16 &amp;CHAR(10)&amp; 'Paste Export'!AE17</f>
        <v>2:29+
8:18-
14:49+
20:36-</v>
      </c>
      <c r="AF5" s="10" t="e">
        <f>'Paste Export'!AF14 &amp;CHAR(10) &amp; 'Paste Export'!AF15 &amp;CHAR(10) &amp; 'Paste Export'!AF16 &amp;CHAR(10)&amp; 'Paste Export'!AF17</f>
        <v>#N/A</v>
      </c>
    </row>
    <row r="6" spans="1:32" ht="64" x14ac:dyDescent="0.2">
      <c r="A6" s="11" t="s">
        <v>346</v>
      </c>
      <c r="B6" s="10" t="str">
        <f>'Paste Export'!B18 &amp;CHAR(10) &amp; 'Paste Export'!B19 &amp;CHAR(10) &amp; 'Paste Export'!B20 &amp;CHAR(10)&amp; 'Paste Export'!B21</f>
        <v>3:10+
9:00-
15:28+
21:17-</v>
      </c>
      <c r="C6" s="10" t="str">
        <f>'Paste Export'!C18 &amp;CHAR(10) &amp; 'Paste Export'!C19 &amp;CHAR(10) &amp; 'Paste Export'!C20 &amp;CHAR(10)&amp; 'Paste Export'!C21</f>
        <v>3:50+
9:41-
16:06+
21:56-</v>
      </c>
      <c r="D6" s="10" t="str">
        <f>'Paste Export'!D18 &amp;CHAR(10) &amp; 'Paste Export'!D19 &amp;CHAR(10) &amp; 'Paste Export'!D20 &amp;CHAR(10)&amp; 'Paste Export'!D21</f>
        <v>4:29+
10:21-
16:43+
22:35-</v>
      </c>
      <c r="E6" s="10" t="str">
        <f>'Paste Export'!E18 &amp;CHAR(10) &amp; 'Paste Export'!E19 &amp;CHAR(10) &amp; 'Paste Export'!E20 &amp;CHAR(10)&amp; 'Paste Export'!E21</f>
        <v>5:07+
11:00-
17:20+
23:13-</v>
      </c>
      <c r="F6" s="10" t="str">
        <f>'Paste Export'!F18 &amp;CHAR(10) &amp; 'Paste Export'!F19 &amp;CHAR(10) &amp; 'Paste Export'!F20 &amp;CHAR(10)&amp; 'Paste Export'!F21</f>
        <v>5:45+
11:39-
17:57+
23:53-</v>
      </c>
      <c r="G6" s="10" t="str">
        <f>'Paste Export'!G18 &amp;CHAR(10) &amp; 'Paste Export'!G19 &amp;CHAR(10) &amp; 'Paste Export'!G20 &amp;CHAR(10)&amp; 'Paste Export'!G21</f>
        <v xml:space="preserve">6:25+
12:20-
18:36+
</v>
      </c>
      <c r="H6" s="10" t="str">
        <f>'Paste Export'!H18 &amp;CHAR(10) &amp; 'Paste Export'!H19 &amp;CHAR(10) &amp; 'Paste Export'!H20 &amp;CHAR(10)&amp; 'Paste Export'!H21</f>
        <v>0:35-
7:07+
13:02-
19:18+</v>
      </c>
      <c r="I6" s="10" t="str">
        <f>'Paste Export'!I18 &amp;CHAR(10) &amp; 'Paste Export'!I19 &amp;CHAR(10) &amp; 'Paste Export'!I20 &amp;CHAR(10)&amp; 'Paste Export'!I21</f>
        <v>1:19-
7:52+
13:49-
20:06+</v>
      </c>
      <c r="J6" s="10" t="str">
        <f>'Paste Export'!J18 &amp;CHAR(10) &amp; 'Paste Export'!J19 &amp;CHAR(10) &amp; 'Paste Export'!J20 &amp;CHAR(10)&amp; 'Paste Export'!J21</f>
        <v>2:09-
8:43+
14:40-
21:01+</v>
      </c>
      <c r="K6" s="10" t="str">
        <f>'Paste Export'!K18 &amp;CHAR(10) &amp; 'Paste Export'!K19 &amp;CHAR(10) &amp; 'Paste Export'!K20 &amp;CHAR(10)&amp; 'Paste Export'!K21</f>
        <v>3:05-
9:40+
15:37-
22:04+</v>
      </c>
      <c r="L6" s="10" t="str">
        <f>'Paste Export'!L18 &amp;CHAR(10) &amp; 'Paste Export'!L19 &amp;CHAR(10) &amp; 'Paste Export'!L20 &amp;CHAR(10)&amp; 'Paste Export'!L21</f>
        <v>4:06-
10:42+
16:39-
23:11+</v>
      </c>
      <c r="M6" s="10" t="str">
        <f>'Paste Export'!M18 &amp;CHAR(10) &amp; 'Paste Export'!M19 &amp;CHAR(10) &amp; 'Paste Export'!M20 &amp;CHAR(10)&amp; 'Paste Export'!M21</f>
        <v xml:space="preserve">5:11-
11:47+
17:43-
</v>
      </c>
      <c r="N6" s="10" t="str">
        <f>'Paste Export'!N18 &amp;CHAR(10) &amp; 'Paste Export'!N19 &amp;CHAR(10) &amp; 'Paste Export'!N20 &amp;CHAR(10)&amp; 'Paste Export'!N21</f>
        <v>0:19+
6:16-
12:50+
18:45-</v>
      </c>
      <c r="O6" s="10" t="str">
        <f>'Paste Export'!O18 &amp;CHAR(10) &amp; 'Paste Export'!O19 &amp;CHAR(10) &amp; 'Paste Export'!O20 &amp;CHAR(10)&amp; 'Paste Export'!O21</f>
        <v>1:24+
7:18-
13:50+
19:44-</v>
      </c>
      <c r="P6" s="10" t="str">
        <f>'Paste Export'!P18 &amp;CHAR(10) &amp; 'Paste Export'!P19 &amp;CHAR(10) &amp; 'Paste Export'!P20 &amp;CHAR(10)&amp; 'Paste Export'!P21</f>
        <v>2:24+
8:16-
14:47+
20:41-</v>
      </c>
      <c r="Q6" s="10" t="str">
        <f>'Paste Export'!Q18 &amp;CHAR(10) &amp; 'Paste Export'!Q19 &amp;CHAR(10) &amp; 'Paste Export'!Q20 &amp;CHAR(10)&amp; 'Paste Export'!Q21</f>
        <v>3:20+
9:12-
15:40+
21:34-</v>
      </c>
      <c r="R6" s="10" t="str">
        <f>'Paste Export'!R18 &amp;CHAR(10) &amp; 'Paste Export'!R19 &amp;CHAR(10) &amp; 'Paste Export'!R20 &amp;CHAR(10)&amp; 'Paste Export'!R21</f>
        <v>4:13+
10:04-
16:31+
22:25-</v>
      </c>
      <c r="S6" s="10" t="str">
        <f>'Paste Export'!S18 &amp;CHAR(10) &amp; 'Paste Export'!S19 &amp;CHAR(10) &amp; 'Paste Export'!S20 &amp;CHAR(10)&amp; 'Paste Export'!S21</f>
        <v>5:04+
10:54-
17:21+
23:15-</v>
      </c>
      <c r="T6" s="10" t="str">
        <f>'Paste Export'!T18 &amp;CHAR(10) &amp; 'Paste Export'!T19 &amp;CHAR(10) &amp; 'Paste Export'!T20 &amp;CHAR(10)&amp; 'Paste Export'!T21</f>
        <v xml:space="preserve">5:54+
11:43-
18:11+
</v>
      </c>
      <c r="U6" s="10" t="str">
        <f>'Paste Export'!U18 &amp;CHAR(10) &amp; 'Paste Export'!U19 &amp;CHAR(10) &amp; 'Paste Export'!U20 &amp;CHAR(10)&amp; 'Paste Export'!U21</f>
        <v>0:04-
6:43+
12:32-
19:00+</v>
      </c>
      <c r="V6" s="10" t="str">
        <f>'Paste Export'!V18 &amp;CHAR(10) &amp; 'Paste Export'!V19 &amp;CHAR(10) &amp; 'Paste Export'!V20 &amp;CHAR(10)&amp; 'Paste Export'!V21</f>
        <v>0:52-
7:32+
13:20-
19:49+</v>
      </c>
      <c r="W6" s="10" t="str">
        <f>'Paste Export'!W18 &amp;CHAR(10) &amp; 'Paste Export'!W19 &amp;CHAR(10) &amp; 'Paste Export'!W20 &amp;CHAR(10)&amp; 'Paste Export'!W21</f>
        <v>1:41-
8:22+
14:08-
20:40+</v>
      </c>
      <c r="X6" s="10" t="str">
        <f>'Paste Export'!X18 &amp;CHAR(10) &amp; 'Paste Export'!X19 &amp;CHAR(10) &amp; 'Paste Export'!X20 &amp;CHAR(10)&amp; 'Paste Export'!X21</f>
        <v>2:30-
9:12+
14:58-
21:33+</v>
      </c>
      <c r="Y6" s="10" t="str">
        <f>'Paste Export'!Y18 &amp;CHAR(10) &amp; 'Paste Export'!Y19 &amp;CHAR(10) &amp; 'Paste Export'!Y20 &amp;CHAR(10)&amp; 'Paste Export'!Y21</f>
        <v>3:21-
10:04+
15:49-
22:27+</v>
      </c>
      <c r="Z6" s="10" t="str">
        <f>'Paste Export'!Z18 &amp;CHAR(10) &amp; 'Paste Export'!Z19 &amp;CHAR(10) &amp; 'Paste Export'!Z20 &amp;CHAR(10)&amp; 'Paste Export'!Z21</f>
        <v>4:13-
10:56+
16:41-
23:21+</v>
      </c>
      <c r="AA6" s="10" t="str">
        <f>'Paste Export'!AA18 &amp;CHAR(10) &amp; 'Paste Export'!AA19 &amp;CHAR(10) &amp; 'Paste Export'!AA20 &amp;CHAR(10)&amp; 'Paste Export'!AA21</f>
        <v xml:space="preserve">5:06-
11:48+
17:32-
</v>
      </c>
      <c r="AB6" s="10" t="str">
        <f>'Paste Export'!AB18 &amp;CHAR(10) &amp; 'Paste Export'!AB19 &amp;CHAR(10) &amp; 'Paste Export'!AB20 &amp;CHAR(10)&amp; 'Paste Export'!AB21</f>
        <v>0:14+
5:58-
12:38+
18:22-</v>
      </c>
      <c r="AC6" s="10" t="str">
        <f>'Paste Export'!AC18 &amp;CHAR(10) &amp; 'Paste Export'!AC19 &amp;CHAR(10) &amp; 'Paste Export'!AC20 &amp;CHAR(10)&amp; 'Paste Export'!AC21</f>
        <v>1:04+
6:48-
13:26+
19:10-</v>
      </c>
      <c r="AD6" s="10" t="str">
        <f>'Paste Export'!AD18 &amp;CHAR(10) &amp; 'Paste Export'!AD19 &amp;CHAR(10) &amp; 'Paste Export'!AD20 &amp;CHAR(10)&amp; 'Paste Export'!AD21</f>
        <v>1:51+
7:35-
14:10+
19:55-</v>
      </c>
      <c r="AE6" s="10" t="str">
        <f>'Paste Export'!AE18 &amp;CHAR(10) &amp; 'Paste Export'!AE19 &amp;CHAR(10) &amp; 'Paste Export'!AE20 &amp;CHAR(10)&amp; 'Paste Export'!AE21</f>
        <v>2:36+
8:21-
14:52+
20:39-</v>
      </c>
      <c r="AF6" s="10" t="str">
        <f>'Paste Export'!AF18 &amp;CHAR(10) &amp; 'Paste Export'!AF19 &amp;CHAR(10) &amp; 'Paste Export'!AF20 &amp;CHAR(10)&amp; 'Paste Export'!AF21</f>
        <v>3:18+
9:05-
15:33+
21:21-</v>
      </c>
    </row>
    <row r="7" spans="1:32" ht="64" x14ac:dyDescent="0.2">
      <c r="A7" s="11" t="s">
        <v>347</v>
      </c>
      <c r="B7" s="10" t="str">
        <f>'Paste Export'!B22 &amp;CHAR(10) &amp; 'Paste Export'!B23 &amp;CHAR(10) &amp; 'Paste Export'!B24 &amp;CHAR(10)&amp; 'Paste Export'!B25</f>
        <v>4:00+
9:47-
16:13+
22:03-</v>
      </c>
      <c r="C7" s="10" t="str">
        <f>'Paste Export'!C22 &amp;CHAR(10) &amp; 'Paste Export'!C23 &amp;CHAR(10) &amp; 'Paste Export'!C24 &amp;CHAR(10)&amp; 'Paste Export'!C25</f>
        <v>4:41+
10:29-
16:53+
22:45-</v>
      </c>
      <c r="D7" s="10" t="str">
        <f>'Paste Export'!D22 &amp;CHAR(10) &amp; 'Paste Export'!D23 &amp;CHAR(10) &amp; 'Paste Export'!D24 &amp;CHAR(10)&amp; 'Paste Export'!D25</f>
        <v>5:23+
11:12-
17:34+
23:29-</v>
      </c>
      <c r="E7" s="10" t="str">
        <f>'Paste Export'!E22 &amp;CHAR(10) &amp; 'Paste Export'!E23 &amp;CHAR(10) &amp; 'Paste Export'!E24 &amp;CHAR(10)&amp; 'Paste Export'!E25</f>
        <v xml:space="preserve">6:06+
11:55-
18:17+
</v>
      </c>
      <c r="F7" s="10" t="str">
        <f>'Paste Export'!F22 &amp;CHAR(10) &amp; 'Paste Export'!F23 &amp;CHAR(10) &amp; 'Paste Export'!F24 &amp;CHAR(10)&amp; 'Paste Export'!F25</f>
        <v>0:14-
6:51+
12:41-
19:04+</v>
      </c>
      <c r="G7" s="10" t="str">
        <f>'Paste Export'!G22 &amp;CHAR(10) &amp; 'Paste Export'!G23 &amp;CHAR(10) &amp; 'Paste Export'!G24 &amp;CHAR(10)&amp; 'Paste Export'!G25</f>
        <v>1:01-
7:38+
13:29-
19:55+</v>
      </c>
      <c r="H7" s="10" t="str">
        <f>'Paste Export'!H22 &amp;CHAR(10) &amp; 'Paste Export'!H23 &amp;CHAR(10) &amp; 'Paste Export'!H24 &amp;CHAR(10)&amp; 'Paste Export'!H25</f>
        <v>1:53-
8:30+
14:22-
20:51+</v>
      </c>
      <c r="I7" s="10" t="str">
        <f>'Paste Export'!I22 &amp;CHAR(10) &amp; 'Paste Export'!I23 &amp;CHAR(10) &amp; 'Paste Export'!I24 &amp;CHAR(10)&amp; 'Paste Export'!I25</f>
        <v>2:48-
9:26+
15:19-
21:53+</v>
      </c>
      <c r="J7" s="10" t="str">
        <f>'Paste Export'!J22 &amp;CHAR(10) &amp; 'Paste Export'!J23 &amp;CHAR(10) &amp; 'Paste Export'!J24 &amp;CHAR(10)&amp; 'Paste Export'!J25</f>
        <v>3:48-
10:26+
16:19-
22:58+</v>
      </c>
      <c r="K7" s="10" t="str">
        <f>'Paste Export'!K22 &amp;CHAR(10) &amp; 'Paste Export'!K23 &amp;CHAR(10) &amp; 'Paste Export'!K24 &amp;CHAR(10)&amp; 'Paste Export'!K25</f>
        <v xml:space="preserve">4:51-
11:29+
17:22-
</v>
      </c>
      <c r="L7" s="10" t="str">
        <f>'Paste Export'!L22 &amp;CHAR(10) &amp; 'Paste Export'!L23 &amp;CHAR(10) &amp; 'Paste Export'!L24 &amp;CHAR(10)&amp; 'Paste Export'!L25</f>
        <v>0:04+
5:55-
12:32+
18:24-</v>
      </c>
      <c r="M7" s="10" t="str">
        <f>'Paste Export'!M22 &amp;CHAR(10) &amp; 'Paste Export'!M23 &amp;CHAR(10) &amp; 'Paste Export'!M24 &amp;CHAR(10)&amp; 'Paste Export'!M25</f>
        <v>1:08+
6:57-
13:32+
19:24-</v>
      </c>
      <c r="N7" s="10" t="str">
        <f>'Paste Export'!N22 &amp;CHAR(10) &amp; 'Paste Export'!N23 &amp;CHAR(10) &amp; 'Paste Export'!N24 &amp;CHAR(10)&amp; 'Paste Export'!N25</f>
        <v>2:09+
7:56-
14:29+
20:21-</v>
      </c>
      <c r="O7" s="10" t="str">
        <f>'Paste Export'!O22 &amp;CHAR(10) &amp; 'Paste Export'!O23 &amp;CHAR(10) &amp; 'Paste Export'!O24 &amp;CHAR(10)&amp; 'Paste Export'!O25</f>
        <v>3:05+
8:51-
15:23+
21:14-</v>
      </c>
      <c r="P7" s="10" t="str">
        <f>'Paste Export'!P22 &amp;CHAR(10) &amp; 'Paste Export'!P23 &amp;CHAR(10) &amp; 'Paste Export'!P24 &amp;CHAR(10)&amp; 'Paste Export'!P25</f>
        <v>3:58+
9:43-
16:14+
22:05-</v>
      </c>
      <c r="Q7" s="10" t="str">
        <f>'Paste Export'!Q22 &amp;CHAR(10) &amp; 'Paste Export'!Q23 &amp;CHAR(10) &amp; 'Paste Export'!Q24 &amp;CHAR(10)&amp; 'Paste Export'!Q25</f>
        <v>4:48+
10:33-
17:03+
22:54-</v>
      </c>
      <c r="R7" s="10" t="str">
        <f>'Paste Export'!R22 &amp;CHAR(10) &amp; 'Paste Export'!R23 &amp;CHAR(10) &amp; 'Paste Export'!R24 &amp;CHAR(10)&amp; 'Paste Export'!R25</f>
        <v>5:36+
11:20-
17:51+
23:41-</v>
      </c>
      <c r="S7" s="10" t="str">
        <f>'Paste Export'!S22 &amp;CHAR(10) &amp; 'Paste Export'!S23 &amp;CHAR(10) &amp; 'Paste Export'!S24 &amp;CHAR(10)&amp; 'Paste Export'!S25</f>
        <v xml:space="preserve">6:22+
12:06-
18:37+
</v>
      </c>
      <c r="T7" s="10" t="str">
        <f>'Paste Export'!T22 &amp;CHAR(10) &amp; 'Paste Export'!T23 &amp;CHAR(10) &amp; 'Paste Export'!T24 &amp;CHAR(10)&amp; 'Paste Export'!T25</f>
        <v>0:27-
7:08+
12:52-
19:24+</v>
      </c>
      <c r="U7" s="10" t="str">
        <f>'Paste Export'!U22 &amp;CHAR(10) &amp; 'Paste Export'!U23 &amp;CHAR(10) &amp; 'Paste Export'!U24 &amp;CHAR(10)&amp; 'Paste Export'!U25</f>
        <v>1:12-
7:53+
13:37-
20:10+</v>
      </c>
      <c r="V7" s="10" t="str">
        <f>'Paste Export'!V22 &amp;CHAR(10) &amp; 'Paste Export'!V23 &amp;CHAR(10) &amp; 'Paste Export'!V24 &amp;CHAR(10)&amp; 'Paste Export'!V25</f>
        <v>1:58-
8:39+
14:22-
20:57+</v>
      </c>
      <c r="W7" s="10" t="str">
        <f>'Paste Export'!W22 &amp;CHAR(10) &amp; 'Paste Export'!W23 &amp;CHAR(10) &amp; 'Paste Export'!W24 &amp;CHAR(10)&amp; 'Paste Export'!W25</f>
        <v>2:44-
9:25+
15:08-
21:45+</v>
      </c>
      <c r="X7" s="10" t="str">
        <f>'Paste Export'!X22 &amp;CHAR(10) &amp; 'Paste Export'!X23 &amp;CHAR(10) &amp; 'Paste Export'!X24 &amp;CHAR(10)&amp; 'Paste Export'!X25</f>
        <v>3:31-
10:12+
15:56-
22:35+</v>
      </c>
      <c r="Y7" s="10" t="str">
        <f>'Paste Export'!Y22 &amp;CHAR(10) &amp; 'Paste Export'!Y23 &amp;CHAR(10) &amp; 'Paste Export'!Y24 &amp;CHAR(10)&amp; 'Paste Export'!Y25</f>
        <v>4:20-
11:01+
16:46-
23:26+</v>
      </c>
      <c r="Z7" s="10" t="str">
        <f>'Paste Export'!Z22 &amp;CHAR(10) &amp; 'Paste Export'!Z23 &amp;CHAR(10) &amp; 'Paste Export'!Z24 &amp;CHAR(10)&amp; 'Paste Export'!Z25</f>
        <v xml:space="preserve">5:11-
11:51+
17:36-
</v>
      </c>
      <c r="AA7" s="10" t="str">
        <f>'Paste Export'!AA22 &amp;CHAR(10) &amp; 'Paste Export'!AA23 &amp;CHAR(10) &amp; 'Paste Export'!AA24 &amp;CHAR(10)&amp; 'Paste Export'!AA25</f>
        <v>0:18+
6:02-
12:39+
18:25-</v>
      </c>
      <c r="AB7" s="10" t="str">
        <f>'Paste Export'!AB22 &amp;CHAR(10) &amp; 'Paste Export'!AB23 &amp;CHAR(10) &amp; 'Paste Export'!AB24 &amp;CHAR(10)&amp; 'Paste Export'!AB25</f>
        <v>1:08+
6:53-
13:27+
19:15-</v>
      </c>
      <c r="AC7" s="10" t="str">
        <f>'Paste Export'!AC22 &amp;CHAR(10) &amp; 'Paste Export'!AC23 &amp;CHAR(10) &amp; 'Paste Export'!AC24 &amp;CHAR(10)&amp; 'Paste Export'!AC25</f>
        <v>1:57+
7:42-
14:13+
20:02-</v>
      </c>
      <c r="AD7" s="10" t="str">
        <f>'Paste Export'!AD22 &amp;CHAR(10) &amp; 'Paste Export'!AD23 &amp;CHAR(10) &amp; 'Paste Export'!AD24 &amp;CHAR(10)&amp; 'Paste Export'!AD25</f>
        <v>2:44+
8:30-
14:58+
20:49-</v>
      </c>
      <c r="AE7" s="10" t="str">
        <f>'Paste Export'!AE22 &amp;CHAR(10) &amp; 'Paste Export'!AE23 &amp;CHAR(10) &amp; 'Paste Export'!AE24 &amp;CHAR(10)&amp; 'Paste Export'!AE25</f>
        <v>3:30+
9:16-
15:42+
21:36-</v>
      </c>
      <c r="AF7" s="10" t="e">
        <f>'Paste Export'!AF22 &amp;CHAR(10) &amp; 'Paste Export'!AF23 &amp;CHAR(10) &amp; 'Paste Export'!AF24 &amp;CHAR(10)&amp; 'Paste Export'!AF25</f>
        <v>#N/A</v>
      </c>
    </row>
    <row r="8" spans="1:32" ht="64" x14ac:dyDescent="0.2">
      <c r="A8" s="11" t="s">
        <v>348</v>
      </c>
      <c r="B8" s="10" t="str">
        <f>'Paste Export'!B26 &amp;CHAR(10) &amp; 'Paste Export'!B27 &amp;CHAR(10) &amp; 'Paste Export'!B28 &amp;CHAR(10)&amp; 'Paste Export'!B29</f>
        <v>4:15+
10:02-
16:27+
22:22-</v>
      </c>
      <c r="C8" s="10" t="str">
        <f>'Paste Export'!C26 &amp;CHAR(10) &amp; 'Paste Export'!C27 &amp;CHAR(10) &amp; 'Paste Export'!C28 &amp;CHAR(10)&amp; 'Paste Export'!C29</f>
        <v>5:00+
10:48-
17:12+
23:09-</v>
      </c>
      <c r="D8" s="10" t="str">
        <f>'Paste Export'!D26 &amp;CHAR(10) &amp; 'Paste Export'!D27 &amp;CHAR(10) &amp; 'Paste Export'!D28 &amp;CHAR(10)&amp; 'Paste Export'!D29</f>
        <v>5:46+
11:35-
18:00+
23:57-</v>
      </c>
      <c r="E8" s="10" t="str">
        <f>'Paste Export'!E26 &amp;CHAR(10) &amp; 'Paste Export'!E27 &amp;CHAR(10) &amp; 'Paste Export'!E28 &amp;CHAR(10)&amp; 'Paste Export'!E29</f>
        <v xml:space="preserve">6:33+
12:23-
18:49+
</v>
      </c>
      <c r="F8" s="10" t="str">
        <f>'Paste Export'!F26 &amp;CHAR(10) &amp; 'Paste Export'!F27 &amp;CHAR(10) &amp; 'Paste Export'!F28 &amp;CHAR(10)&amp; 'Paste Export'!F29</f>
        <v>0:47-
7:22+
13:13-
19:41+</v>
      </c>
      <c r="G8" s="10" t="str">
        <f>'Paste Export'!G26 &amp;CHAR(10) &amp; 'Paste Export'!G27 &amp;CHAR(10) &amp; 'Paste Export'!G28 &amp;CHAR(10)&amp; 'Paste Export'!G29</f>
        <v>1:39-
8:13+
14:06-
20:38+</v>
      </c>
      <c r="H8" s="10" t="str">
        <f>'Paste Export'!H26 &amp;CHAR(10) &amp; 'Paste Export'!H27 &amp;CHAR(10) &amp; 'Paste Export'!H28 &amp;CHAR(10)&amp; 'Paste Export'!H29</f>
        <v>2:34-
9:09+
15:02-
21:38+</v>
      </c>
      <c r="I8" s="10" t="str">
        <f>'Paste Export'!I26 &amp;CHAR(10) &amp; 'Paste Export'!I27 &amp;CHAR(10) &amp; 'Paste Export'!I28 &amp;CHAR(10)&amp; 'Paste Export'!I29</f>
        <v>3:33-
10:07+
16:02-
22:41+</v>
      </c>
      <c r="J8" s="10" t="str">
        <f>'Paste Export'!J26 &amp;CHAR(10) &amp; 'Paste Export'!J27 &amp;CHAR(10) &amp; 'Paste Export'!J28 &amp;CHAR(10)&amp; 'Paste Export'!J29</f>
        <v>4:34-
11:09+
17:04-
23:47+</v>
      </c>
      <c r="K8" s="10" t="str">
        <f>'Paste Export'!K26 &amp;CHAR(10) &amp; 'Paste Export'!K27 &amp;CHAR(10) &amp; 'Paste Export'!K28 &amp;CHAR(10)&amp; 'Paste Export'!K29</f>
        <v xml:space="preserve">5:37-
12:12+
18:06-
</v>
      </c>
      <c r="L8" s="10" t="str">
        <f>'Paste Export'!L26 &amp;CHAR(10) &amp; 'Paste Export'!L27 &amp;CHAR(10) &amp; 'Paste Export'!L28 &amp;CHAR(10)&amp; 'Paste Export'!L29</f>
        <v>0:51+
6:39-
13:13+
19:07-</v>
      </c>
      <c r="M8" s="10" t="str">
        <f>'Paste Export'!M26 &amp;CHAR(10) &amp; 'Paste Export'!M27 &amp;CHAR(10) &amp; 'Paste Export'!M28 &amp;CHAR(10)&amp; 'Paste Export'!M29</f>
        <v>1:52+
7:38-
14:11+
20:05-</v>
      </c>
      <c r="N8" s="10" t="str">
        <f>'Paste Export'!N26 &amp;CHAR(10) &amp; 'Paste Export'!N27 &amp;CHAR(10) &amp; 'Paste Export'!N28 &amp;CHAR(10)&amp; 'Paste Export'!N29</f>
        <v>2:48+
8:34-
15:06+
20:58-</v>
      </c>
      <c r="O8" s="10" t="str">
        <f>'Paste Export'!O26 &amp;CHAR(10) &amp; 'Paste Export'!O27 &amp;CHAR(10) &amp; 'Paste Export'!O28 &amp;CHAR(10)&amp; 'Paste Export'!O29</f>
        <v>3:40+
9:25-
15:56+
21:48-</v>
      </c>
      <c r="P8" s="10" t="str">
        <f>'Paste Export'!P26 &amp;CHAR(10) &amp; 'Paste Export'!P27 &amp;CHAR(10) &amp; 'Paste Export'!P28 &amp;CHAR(10)&amp; 'Paste Export'!P29</f>
        <v>4:28+
10:13-
16:43+
22:35-</v>
      </c>
      <c r="Q8" s="10" t="str">
        <f>'Paste Export'!Q26 &amp;CHAR(10) &amp; 'Paste Export'!Q27 &amp;CHAR(10) &amp; 'Paste Export'!Q28 &amp;CHAR(10)&amp; 'Paste Export'!Q29</f>
        <v>5:13+
10:58-
17:28+
23:20-</v>
      </c>
      <c r="R8" s="10" t="str">
        <f>'Paste Export'!R26 &amp;CHAR(10) &amp; 'Paste Export'!R27 &amp;CHAR(10) &amp; 'Paste Export'!R28 &amp;CHAR(10)&amp; 'Paste Export'!R29</f>
        <v xml:space="preserve">5:56+
11:42-
18:11+
</v>
      </c>
      <c r="S8" s="10" t="str">
        <f>'Paste Export'!S26 &amp;CHAR(10) &amp; 'Paste Export'!S27 &amp;CHAR(10) &amp; 'Paste Export'!S28 &amp;CHAR(10)&amp; 'Paste Export'!S29</f>
        <v>0:03-
6:38+
12:24-
18:52+</v>
      </c>
      <c r="T8" s="10" t="str">
        <f>'Paste Export'!T26 &amp;CHAR(10) &amp; 'Paste Export'!T27 &amp;CHAR(10) &amp; 'Paste Export'!T28 &amp;CHAR(10)&amp; 'Paste Export'!T29</f>
        <v>0:45-
7:18+
13:05-
19:34+</v>
      </c>
      <c r="U8" s="10" t="str">
        <f>'Paste Export'!U26 &amp;CHAR(10) &amp; 'Paste Export'!U27 &amp;CHAR(10) &amp; 'Paste Export'!U28 &amp;CHAR(10)&amp; 'Paste Export'!U29</f>
        <v>1:27-
7:59+
13:47-
20:16+</v>
      </c>
      <c r="V8" s="10" t="str">
        <f>'Paste Export'!V26 &amp;CHAR(10) &amp; 'Paste Export'!V27 &amp;CHAR(10) &amp; 'Paste Export'!V28 &amp;CHAR(10)&amp; 'Paste Export'!V29</f>
        <v>2:09-
8:40+
14:30-
20:59+</v>
      </c>
      <c r="W8" s="10" t="str">
        <f>'Paste Export'!W26 &amp;CHAR(10) &amp; 'Paste Export'!W27 &amp;CHAR(10) &amp; 'Paste Export'!W28 &amp;CHAR(10)&amp; 'Paste Export'!W29</f>
        <v>2:53-
9:23+
15:14-
21:44+</v>
      </c>
      <c r="X8" s="10" t="str">
        <f>'Paste Export'!X26 &amp;CHAR(10) &amp; 'Paste Export'!X27 &amp;CHAR(10) &amp; 'Paste Export'!X28 &amp;CHAR(10)&amp; 'Paste Export'!X29</f>
        <v>3:39-
10:08+
16:02-
22:33+</v>
      </c>
      <c r="Y8" s="10" t="str">
        <f>'Paste Export'!Y26 &amp;CHAR(10) &amp; 'Paste Export'!Y27 &amp;CHAR(10) &amp; 'Paste Export'!Y28 &amp;CHAR(10)&amp; 'Paste Export'!Y29</f>
        <v>4:29-
10:56+
16:52-
23:26+</v>
      </c>
      <c r="Z8" s="10" t="str">
        <f>'Paste Export'!Z26 &amp;CHAR(10) &amp; 'Paste Export'!Z27 &amp;CHAR(10) &amp; 'Paste Export'!Z28 &amp;CHAR(10)&amp; 'Paste Export'!Z29</f>
        <v xml:space="preserve">5:20-
11:47+
17:44-
</v>
      </c>
      <c r="AA8" s="10" t="str">
        <f>'Paste Export'!AA26 &amp;CHAR(10) &amp; 'Paste Export'!AA27 &amp;CHAR(10) &amp; 'Paste Export'!AA28 &amp;CHAR(10)&amp; 'Paste Export'!AA29</f>
        <v>0:20+
6:14-
12:39+
18:38-</v>
      </c>
      <c r="AB8" s="10" t="str">
        <f>'Paste Export'!AB26 &amp;CHAR(10) &amp; 'Paste Export'!AB27 &amp;CHAR(10) &amp; 'Paste Export'!AB28 &amp;CHAR(10)&amp; 'Paste Export'!AB29</f>
        <v>1:14+
7:07-
13:31+
19:31-</v>
      </c>
      <c r="AC8" s="10" t="str">
        <f>'Paste Export'!AC26 &amp;CHAR(10) &amp; 'Paste Export'!AC27 &amp;CHAR(10) &amp; 'Paste Export'!AC28 &amp;CHAR(10)&amp; 'Paste Export'!AC29</f>
        <v>2:07+
7:59-
14:22+
20:23-</v>
      </c>
      <c r="AD8" s="10" t="str">
        <f>'Paste Export'!AD26 &amp;CHAR(10) &amp; 'Paste Export'!AD27 &amp;CHAR(10) &amp; 'Paste Export'!AD28 &amp;CHAR(10)&amp; 'Paste Export'!AD29</f>
        <v>2:57+
8:50-
15:12+
21:14-</v>
      </c>
      <c r="AE8" s="10" t="str">
        <f>'Paste Export'!AE26 &amp;CHAR(10) &amp; 'Paste Export'!AE27 &amp;CHAR(10) &amp; 'Paste Export'!AE28 &amp;CHAR(10)&amp; 'Paste Export'!AE29</f>
        <v>3:46+
9:39-
16:01+
22:04-</v>
      </c>
      <c r="AF8" s="10" t="str">
        <f>'Paste Export'!AF26 &amp;CHAR(10) &amp; 'Paste Export'!AF27 &amp;CHAR(10) &amp; 'Paste Export'!AF28 &amp;CHAR(10)&amp; 'Paste Export'!AF29</f>
        <v>4:35+
10:28-
16:51+
22:53-</v>
      </c>
    </row>
    <row r="9" spans="1:32" ht="64" x14ac:dyDescent="0.2">
      <c r="A9" s="11" t="s">
        <v>349</v>
      </c>
      <c r="B9" s="10" t="str">
        <f>'Paste Export'!B30 &amp;CHAR(10) &amp; 'Paste Export'!B31 &amp;CHAR(10) &amp; 'Paste Export'!B32 &amp;CHAR(10)&amp; 'Paste Export'!B33</f>
        <v>5:22+
11:17-
17:40+
23:43-</v>
      </c>
      <c r="C9" s="10" t="str">
        <f>'Paste Export'!C30 &amp;CHAR(10) &amp; 'Paste Export'!C31 &amp;CHAR(10) &amp; 'Paste Export'!C32 &amp;CHAR(10)&amp; 'Paste Export'!C33</f>
        <v xml:space="preserve">6:11+
12:07-
18:31+
</v>
      </c>
      <c r="D9" s="10" t="str">
        <f>'Paste Export'!D30 &amp;CHAR(10) &amp; 'Paste Export'!D31 &amp;CHAR(10) &amp; 'Paste Export'!D32 &amp;CHAR(10)&amp; 'Paste Export'!D33</f>
        <v>0:34-
7:00+
12:57-
19:24+</v>
      </c>
      <c r="E9" s="10" t="str">
        <f>'Paste Export'!E30 &amp;CHAR(10) &amp; 'Paste Export'!E31 &amp;CHAR(10) &amp; 'Paste Export'!E32 &amp;CHAR(10)&amp; 'Paste Export'!E33</f>
        <v>1:26-
7:52+
13:51-
20:19+</v>
      </c>
      <c r="F9" s="10" t="str">
        <f>'Paste Export'!F30 &amp;CHAR(10) &amp; 'Paste Export'!F31 &amp;CHAR(10) &amp; 'Paste Export'!F32 &amp;CHAR(10)&amp; 'Paste Export'!F33</f>
        <v>2:21-
8:46+
14:46-
21:18+</v>
      </c>
      <c r="G9" s="10" t="str">
        <f>'Paste Export'!G30 &amp;CHAR(10) &amp; 'Paste Export'!G31 &amp;CHAR(10) &amp; 'Paste Export'!G32 &amp;CHAR(10)&amp; 'Paste Export'!G33</f>
        <v>3:18-
9:45+
15:46-
22:20+</v>
      </c>
      <c r="H9" s="10" t="str">
        <f>'Paste Export'!H30 &amp;CHAR(10) &amp; 'Paste Export'!H31 &amp;CHAR(10) &amp; 'Paste Export'!H32 &amp;CHAR(10)&amp; 'Paste Export'!H33</f>
        <v>4:19-
10:46+
16:48-
23:25+</v>
      </c>
      <c r="I9" s="10" t="str">
        <f>'Paste Export'!I30 &amp;CHAR(10) &amp; 'Paste Export'!I31 &amp;CHAR(10) &amp; 'Paste Export'!I32 &amp;CHAR(10)&amp; 'Paste Export'!I33</f>
        <v xml:space="preserve">5:22-
11:50+
17:51-
</v>
      </c>
      <c r="J9" s="10" t="str">
        <f>'Paste Export'!J30 &amp;CHAR(10) &amp; 'Paste Export'!J31 &amp;CHAR(10) &amp; 'Paste Export'!J32 &amp;CHAR(10)&amp; 'Paste Export'!J33</f>
        <v>0:30+
6:25-
12:53+
18:53-</v>
      </c>
      <c r="K9" s="10" t="str">
        <f>'Paste Export'!K30 &amp;CHAR(10) &amp; 'Paste Export'!K31 &amp;CHAR(10) &amp; 'Paste Export'!K32 &amp;CHAR(10)&amp; 'Paste Export'!K33</f>
        <v>1:32+
7:24-
13:52+
19:51-</v>
      </c>
      <c r="L9" s="10" t="str">
        <f>'Paste Export'!L30 &amp;CHAR(10) &amp; 'Paste Export'!L31 &amp;CHAR(10) &amp; 'Paste Export'!L32 &amp;CHAR(10)&amp; 'Paste Export'!L33</f>
        <v>2:28+
8:19-
14:46+
20:44-</v>
      </c>
      <c r="M9" s="10" t="str">
        <f>'Paste Export'!M30 &amp;CHAR(10) &amp; 'Paste Export'!M31 &amp;CHAR(10) &amp; 'Paste Export'!M32 &amp;CHAR(10)&amp; 'Paste Export'!M33</f>
        <v>3:18+
9:08-
15:34+
21:32-</v>
      </c>
      <c r="N9" s="10" t="str">
        <f>'Paste Export'!N30 &amp;CHAR(10) &amp; 'Paste Export'!N31 &amp;CHAR(10) &amp; 'Paste Export'!N32 &amp;CHAR(10)&amp; 'Paste Export'!N33</f>
        <v>4:03+
9:54-
16:19+
22:17-</v>
      </c>
      <c r="O9" s="10" t="str">
        <f>'Paste Export'!O30 &amp;CHAR(10) &amp; 'Paste Export'!O31 &amp;CHAR(10) &amp; 'Paste Export'!O32 &amp;CHAR(10)&amp; 'Paste Export'!O33</f>
        <v>4:45+
10:36-
17:00+
22:58-</v>
      </c>
      <c r="P9" s="10" t="str">
        <f>'Paste Export'!P30 &amp;CHAR(10) &amp; 'Paste Export'!P31 &amp;CHAR(10) &amp; 'Paste Export'!P32 &amp;CHAR(10)&amp; 'Paste Export'!P33</f>
        <v>5:25+
11:17-
17:40+
23:38-</v>
      </c>
      <c r="Q9" s="10" t="str">
        <f>'Paste Export'!Q30 &amp;CHAR(10) &amp; 'Paste Export'!Q31 &amp;CHAR(10) &amp; 'Paste Export'!Q32 &amp;CHAR(10)&amp; 'Paste Export'!Q33</f>
        <v xml:space="preserve">6:03+
11:56-
18:18+
</v>
      </c>
      <c r="R9" s="10" t="str">
        <f>'Paste Export'!R30 &amp;CHAR(10) &amp; 'Paste Export'!R31 &amp;CHAR(10) &amp; 'Paste Export'!R32 &amp;CHAR(10)&amp; 'Paste Export'!R33</f>
        <v>0:18-
6:40+
12:35-
18:56+</v>
      </c>
      <c r="S9" s="10" t="str">
        <f>'Paste Export'!S30 &amp;CHAR(10) &amp; 'Paste Export'!S31 &amp;CHAR(10) &amp; 'Paste Export'!S32 &amp;CHAR(10)&amp; 'Paste Export'!S33</f>
        <v>0:57-
7:17+
13:14-
19:34+</v>
      </c>
      <c r="T9" s="10" t="str">
        <f>'Paste Export'!T30 &amp;CHAR(10) &amp; 'Paste Export'!T31 &amp;CHAR(10) &amp; 'Paste Export'!T32 &amp;CHAR(10)&amp; 'Paste Export'!T33</f>
        <v>1:37-
7:54+
13:54-
20:13+</v>
      </c>
      <c r="U9" s="10" t="str">
        <f>'Paste Export'!U30 &amp;CHAR(10) &amp; 'Paste Export'!U31 &amp;CHAR(10) &amp; 'Paste Export'!U32 &amp;CHAR(10)&amp; 'Paste Export'!U33</f>
        <v>2:19-
8:33+
14:36-
20:55+</v>
      </c>
      <c r="V9" s="10" t="str">
        <f>'Paste Export'!V30 &amp;CHAR(10) &amp; 'Paste Export'!V31 &amp;CHAR(10) &amp; 'Paste Export'!V32 &amp;CHAR(10)&amp; 'Paste Export'!V33</f>
        <v>3:03-
9:15+
15:22-
21:41+</v>
      </c>
      <c r="W9" s="10" t="str">
        <f>'Paste Export'!W30 &amp;CHAR(10) &amp; 'Paste Export'!W31 &amp;CHAR(10) &amp; 'Paste Export'!W32 &amp;CHAR(10)&amp; 'Paste Export'!W33</f>
        <v>3:51-
10:01+
16:12-
22:34+</v>
      </c>
      <c r="X9" s="10" t="str">
        <f>'Paste Export'!X30 &amp;CHAR(10) &amp; 'Paste Export'!X31 &amp;CHAR(10) &amp; 'Paste Export'!X32 &amp;CHAR(10)&amp; 'Paste Export'!X33</f>
        <v>4:43-
10:54+
17:08-
23:32+</v>
      </c>
      <c r="Y9" s="10" t="str">
        <f>'Paste Export'!Y30 &amp;CHAR(10) &amp; 'Paste Export'!Y31 &amp;CHAR(10) &amp; 'Paste Export'!Y32 &amp;CHAR(10)&amp; 'Paste Export'!Y33</f>
        <v xml:space="preserve">5:40-
11:52+
18:06-
</v>
      </c>
      <c r="Z9" s="10" t="str">
        <f>'Paste Export'!Z30 &amp;CHAR(10) &amp; 'Paste Export'!Z31 &amp;CHAR(10) &amp; 'Paste Export'!Z32 &amp;CHAR(10)&amp; 'Paste Export'!Z33</f>
        <v>0:32+
6:37-
12:52+
19:04-</v>
      </c>
      <c r="AA9" s="10" t="str">
        <f>'Paste Export'!AA30 &amp;CHAR(10) &amp; 'Paste Export'!AA31 &amp;CHAR(10) &amp; 'Paste Export'!AA32 &amp;CHAR(10)&amp; 'Paste Export'!AA33</f>
        <v>1:30+
7:33-
13:50+
20:00-</v>
      </c>
      <c r="AB9" s="10" t="str">
        <f>'Paste Export'!AB30 &amp;CHAR(10) &amp; 'Paste Export'!AB31 &amp;CHAR(10) &amp; 'Paste Export'!AB32 &amp;CHAR(10)&amp; 'Paste Export'!AB33</f>
        <v>2:26+
8:27-
14:45+
20:54-</v>
      </c>
      <c r="AC9" s="10" t="str">
        <f>'Paste Export'!AC30 &amp;CHAR(10) &amp; 'Paste Export'!AC31 &amp;CHAR(10) &amp; 'Paste Export'!AC32 &amp;CHAR(10)&amp; 'Paste Export'!AC33</f>
        <v>3:18+
9:19-
15:38+
21:46-</v>
      </c>
      <c r="AD9" s="10" t="str">
        <f>'Paste Export'!AD30 &amp;CHAR(10) &amp; 'Paste Export'!AD31 &amp;CHAR(10) &amp; 'Paste Export'!AD32 &amp;CHAR(10)&amp; 'Paste Export'!AD33</f>
        <v>4:09+
10:09-
16:30+
22:37-</v>
      </c>
      <c r="AE9" s="10" t="str">
        <f>'Paste Export'!AE30 &amp;CHAR(10) &amp; 'Paste Export'!AE31 &amp;CHAR(10) &amp; 'Paste Export'!AE32 &amp;CHAR(10)&amp; 'Paste Export'!AE33</f>
        <v>4:58+
10:59-
17:21+
23:28-</v>
      </c>
      <c r="AF9" s="10" t="str">
        <f>'Paste Export'!AF30 &amp;CHAR(10) &amp; 'Paste Export'!AF31 &amp;CHAR(10) &amp; 'Paste Export'!AF32 &amp;CHAR(10)&amp; 'Paste Export'!AF33</f>
        <v xml:space="preserve">5:47+
11:49-
18:12+
</v>
      </c>
    </row>
    <row r="10" spans="1:32" ht="64" x14ac:dyDescent="0.2">
      <c r="A10" s="11" t="s">
        <v>350</v>
      </c>
      <c r="B10" s="10" t="str">
        <f>'Paste Export'!B34 &amp;CHAR(10) &amp; 'Paste Export'!B35 &amp;CHAR(10) &amp; 'Paste Export'!B36 &amp;CHAR(10)&amp; 'Paste Export'!B37</f>
        <v>0:19-
6:37+
12:41-
19:05+</v>
      </c>
      <c r="C10" s="10" t="str">
        <f>'Paste Export'!C34 &amp;CHAR(10) &amp; 'Paste Export'!C35 &amp;CHAR(10) &amp; 'Paste Export'!C36 &amp;CHAR(10)&amp; 'Paste Export'!C37</f>
        <v>1:11-
7:29+
13:33-
19:59+</v>
      </c>
      <c r="D10" s="10" t="str">
        <f>'Paste Export'!D34 &amp;CHAR(10) &amp; 'Paste Export'!D35 &amp;CHAR(10) &amp; 'Paste Export'!D36 &amp;CHAR(10)&amp; 'Paste Export'!D37</f>
        <v>2:05-
8:23+
14:29-
20:57+</v>
      </c>
      <c r="E10" s="10" t="str">
        <f>'Paste Export'!E34 &amp;CHAR(10) &amp; 'Paste Export'!E35 &amp;CHAR(10) &amp; 'Paste Export'!E36 &amp;CHAR(10)&amp; 'Paste Export'!E37</f>
        <v>3:02-
9:21+
15:28-
21:58+</v>
      </c>
      <c r="F10" s="10" t="str">
        <f>'Paste Export'!F34 &amp;CHAR(10) &amp; 'Paste Export'!F35 &amp;CHAR(10) &amp; 'Paste Export'!F36 &amp;CHAR(10)&amp; 'Paste Export'!F37</f>
        <v>4:03-
10:23+
16:31-
23:03+</v>
      </c>
      <c r="G10" s="10" t="str">
        <f>'Paste Export'!G34 &amp;CHAR(10) &amp; 'Paste Export'!G35 &amp;CHAR(10) &amp; 'Paste Export'!G36 &amp;CHAR(10)&amp; 'Paste Export'!G37</f>
        <v xml:space="preserve">5:06-
11:28+
17:35-
</v>
      </c>
      <c r="H10" s="10" t="str">
        <f>'Paste Export'!H34 &amp;CHAR(10) &amp; 'Paste Export'!H35 &amp;CHAR(10) &amp; 'Paste Export'!H36 &amp;CHAR(10)&amp; 'Paste Export'!H37</f>
        <v>0:07+
6:09-
12:32+
18:37-</v>
      </c>
      <c r="I10" s="10" t="str">
        <f>'Paste Export'!I34 &amp;CHAR(10) &amp; 'Paste Export'!I35 &amp;CHAR(10) &amp; 'Paste Export'!I36 &amp;CHAR(10)&amp; 'Paste Export'!I37</f>
        <v>1:08+
7:08-
13:31+
19:35-</v>
      </c>
      <c r="J10" s="10" t="str">
        <f>'Paste Export'!J34 &amp;CHAR(10) &amp; 'Paste Export'!J35 &amp;CHAR(10) &amp; 'Paste Export'!J36 &amp;CHAR(10)&amp; 'Paste Export'!J37</f>
        <v>2:03+
8:01-
14:23+
20:26-</v>
      </c>
      <c r="K10" s="10" t="str">
        <f>'Paste Export'!K34 &amp;CHAR(10) &amp; 'Paste Export'!K35 &amp;CHAR(10) &amp; 'Paste Export'!K36 &amp;CHAR(10)&amp; 'Paste Export'!K37</f>
        <v>2:52+
8:48-
15:10+
21:12-</v>
      </c>
      <c r="L10" s="10" t="str">
        <f>'Paste Export'!L34 &amp;CHAR(10) &amp; 'Paste Export'!L35 &amp;CHAR(10) &amp; 'Paste Export'!L36 &amp;CHAR(10)&amp; 'Paste Export'!L37</f>
        <v>3:35+
9:31-
15:52+
21:54-</v>
      </c>
      <c r="M10" s="10" t="str">
        <f>'Paste Export'!M34 &amp;CHAR(10) &amp; 'Paste Export'!M35 &amp;CHAR(10) &amp; 'Paste Export'!M36 &amp;CHAR(10)&amp; 'Paste Export'!M37</f>
        <v>4:15+
10:11-
16:31+
22:33-</v>
      </c>
      <c r="N10" s="10" t="str">
        <f>'Paste Export'!N34 &amp;CHAR(10) &amp; 'Paste Export'!N35 &amp;CHAR(10) &amp; 'Paste Export'!N36 &amp;CHAR(10)&amp; 'Paste Export'!N37</f>
        <v>4:52+
10:49-
17:09+
23:11-</v>
      </c>
      <c r="O10" s="10" t="str">
        <f>'Paste Export'!O34 &amp;CHAR(10) &amp; 'Paste Export'!O35 &amp;CHAR(10) &amp; 'Paste Export'!O36 &amp;CHAR(10)&amp; 'Paste Export'!O37</f>
        <v>5:28+
11:26-
17:45+
23:49-</v>
      </c>
      <c r="P10" s="10" t="str">
        <f>'Paste Export'!P34 &amp;CHAR(10) &amp; 'Paste Export'!P35 &amp;CHAR(10) &amp; 'Paste Export'!P36 &amp;CHAR(10)&amp; 'Paste Export'!P37</f>
        <v xml:space="preserve">6:03+
12:03-
18:21+
</v>
      </c>
      <c r="Q10" s="10" t="str">
        <f>'Paste Export'!Q34 &amp;CHAR(10) &amp; 'Paste Export'!Q35 &amp;CHAR(10) &amp; 'Paste Export'!Q36 &amp;CHAR(10)&amp; 'Paste Export'!Q37</f>
        <v>0:27-
6:38+
12:41-
18:57+</v>
      </c>
      <c r="R10" s="10" t="str">
        <f>'Paste Export'!R34 &amp;CHAR(10) &amp; 'Paste Export'!R35 &amp;CHAR(10) &amp; 'Paste Export'!R36 &amp;CHAR(10)&amp; 'Paste Export'!R37</f>
        <v>1:05-
7:13+
13:19-
19:34+</v>
      </c>
      <c r="S10" s="10" t="str">
        <f>'Paste Export'!S34 &amp;CHAR(10) &amp; 'Paste Export'!S35 &amp;CHAR(10) &amp; 'Paste Export'!S36 &amp;CHAR(10)&amp; 'Paste Export'!S37</f>
        <v>1:45-
7:50+
14:00-
20:14+</v>
      </c>
      <c r="T10" s="10" t="str">
        <f>'Paste Export'!T34 &amp;CHAR(10) &amp; 'Paste Export'!T35 &amp;CHAR(10) &amp; 'Paste Export'!T36 &amp;CHAR(10)&amp; 'Paste Export'!T37</f>
        <v>2:28-
8:30+
14:45-
21:00+</v>
      </c>
      <c r="U10" s="10" t="str">
        <f>'Paste Export'!U34 &amp;CHAR(10) &amp; 'Paste Export'!U35 &amp;CHAR(10) &amp; 'Paste Export'!U36 &amp;CHAR(10)&amp; 'Paste Export'!U37</f>
        <v>3:16-
9:16+
15:36-
21:52+</v>
      </c>
      <c r="V10" s="10" t="str">
        <f>'Paste Export'!V34 &amp;CHAR(10) &amp; 'Paste Export'!V35 &amp;CHAR(10) &amp; 'Paste Export'!V36 &amp;CHAR(10)&amp; 'Paste Export'!V37</f>
        <v>4:09-
10:11+
16:34-
22:52+</v>
      </c>
      <c r="W10" s="10" t="str">
        <f>'Paste Export'!W34 &amp;CHAR(10) &amp; 'Paste Export'!W35 &amp;CHAR(10) &amp; 'Paste Export'!W36 &amp;CHAR(10)&amp; 'Paste Export'!W37</f>
        <v>5:08-
11:15+
17:35-
23:56+</v>
      </c>
      <c r="X10" s="10" t="str">
        <f>'Paste Export'!X34 &amp;CHAR(10) &amp; 'Paste Export'!X35 &amp;CHAR(10) &amp; 'Paste Export'!X36 &amp;CHAR(10)&amp; 'Paste Export'!X37</f>
        <v xml:space="preserve">6:08-
12:21+
18:37-
</v>
      </c>
      <c r="Y10" s="10" t="str">
        <f>'Paste Export'!Y34 &amp;CHAR(10) &amp; 'Paste Export'!Y35 &amp;CHAR(10) &amp; 'Paste Export'!Y36 &amp;CHAR(10)&amp; 'Paste Export'!Y37</f>
        <v>0:59+
7:07-
13:24+
19:37-</v>
      </c>
      <c r="Z10" s="10" t="str">
        <f>'Paste Export'!Z34 &amp;CHAR(10) &amp; 'Paste Export'!Z35 &amp;CHAR(10) &amp; 'Paste Export'!Z36 &amp;CHAR(10)&amp; 'Paste Export'!Z37</f>
        <v>1:58+
8:03-
14:23+
20:33-</v>
      </c>
      <c r="AA10" s="10" t="str">
        <f>'Paste Export'!AA34 &amp;CHAR(10) &amp; 'Paste Export'!AA35 &amp;CHAR(10) &amp; 'Paste Export'!AA36 &amp;CHAR(10)&amp; 'Paste Export'!AA37</f>
        <v>2:53+
8:57-
15:18+
21:26-</v>
      </c>
      <c r="AB10" s="10" t="str">
        <f>'Paste Export'!AB34 &amp;CHAR(10) &amp; 'Paste Export'!AB35 &amp;CHAR(10) &amp; 'Paste Export'!AB36 &amp;CHAR(10)&amp; 'Paste Export'!AB37</f>
        <v>3:45+
9:49-
16:12+
22:18-</v>
      </c>
      <c r="AC10" s="10" t="str">
        <f>'Paste Export'!AC34 &amp;CHAR(10) &amp; 'Paste Export'!AC35 &amp;CHAR(10) &amp; 'Paste Export'!AC36 &amp;CHAR(10)&amp; 'Paste Export'!AC37</f>
        <v>4:36+
10:39-
17:03+
23:09-</v>
      </c>
      <c r="AD10" s="10" t="str">
        <f>'Paste Export'!AD34 &amp;CHAR(10) &amp; 'Paste Export'!AD35 &amp;CHAR(10) &amp; 'Paste Export'!AD36 &amp;CHAR(10)&amp; 'Paste Export'!AD37</f>
        <v xml:space="preserve">5:26+
11:30-
17:55+
</v>
      </c>
      <c r="AE10" s="10" t="str">
        <f>'Paste Export'!AE34 &amp;CHAR(10) &amp; 'Paste Export'!AE35 &amp;CHAR(10) &amp; 'Paste Export'!AE36 &amp;CHAR(10)&amp; 'Paste Export'!AE37</f>
        <v>0:00-
6:16+
12:21-
18:47+</v>
      </c>
      <c r="AF10" s="10" t="e">
        <f>'Paste Export'!AF34 &amp;CHAR(10) &amp; 'Paste Export'!AF35 &amp;CHAR(10) &amp; 'Paste Export'!AF36 &amp;CHAR(10)&amp; 'Paste Export'!AF37</f>
        <v>#N/A</v>
      </c>
    </row>
    <row r="11" spans="1:32" ht="64" x14ac:dyDescent="0.2">
      <c r="A11" s="11" t="s">
        <v>351</v>
      </c>
      <c r="B11" s="10" t="str">
        <f>'Paste Export'!B38 &amp;CHAR(10) &amp; 'Paste Export'!B39 &amp;CHAR(10) &amp; 'Paste Export'!B40 &amp;CHAR(10)&amp; 'Paste Export'!B41</f>
        <v>0:52-
7:08+
13:14-
19:41+</v>
      </c>
      <c r="C11" s="10" t="str">
        <f>'Paste Export'!C38 &amp;CHAR(10) &amp; 'Paste Export'!C39 &amp;CHAR(10) &amp; 'Paste Export'!C40 &amp;CHAR(10)&amp; 'Paste Export'!C41</f>
        <v>1:46-
8:02+
14:09-
20:37+</v>
      </c>
      <c r="D11" s="10" t="str">
        <f>'Paste Export'!D38 &amp;CHAR(10) &amp; 'Paste Export'!D39 &amp;CHAR(10) &amp; 'Paste Export'!D40 &amp;CHAR(10)&amp; 'Paste Export'!D41</f>
        <v>2:42-
9:00+
15:07-
21:37+</v>
      </c>
      <c r="E11" s="10" t="str">
        <f>'Paste Export'!E38 &amp;CHAR(10) &amp; 'Paste Export'!E39 &amp;CHAR(10) &amp; 'Paste Export'!E40 &amp;CHAR(10)&amp; 'Paste Export'!E41</f>
        <v>3:41-
10:01+
16:08-
22:40+</v>
      </c>
      <c r="F11" s="10" t="str">
        <f>'Paste Export'!F38 &amp;CHAR(10) &amp; 'Paste Export'!F39 &amp;CHAR(10) &amp; 'Paste Export'!F40 &amp;CHAR(10)&amp; 'Paste Export'!F41</f>
        <v>4:43-
11:05+
17:11-
23:43+</v>
      </c>
      <c r="G11" s="10" t="str">
        <f>'Paste Export'!G38 &amp;CHAR(10) &amp; 'Paste Export'!G39 &amp;CHAR(10) &amp; 'Paste Export'!G40 &amp;CHAR(10)&amp; 'Paste Export'!G41</f>
        <v xml:space="preserve">5:44-
12:09+
18:12-
</v>
      </c>
      <c r="H11" s="10" t="str">
        <f>'Paste Export'!H38 &amp;CHAR(10) &amp; 'Paste Export'!H39 &amp;CHAR(10) &amp; 'Paste Export'!H40 &amp;CHAR(10)&amp; 'Paste Export'!H41</f>
        <v>0:42+
6:41-
13:07+
19:08-</v>
      </c>
      <c r="I11" s="10" t="str">
        <f>'Paste Export'!I38 &amp;CHAR(10) &amp; 'Paste Export'!I39 &amp;CHAR(10) &amp; 'Paste Export'!I40 &amp;CHAR(10)&amp; 'Paste Export'!I41</f>
        <v>1:36+
7:33-
13:58+
19:58-</v>
      </c>
      <c r="J11" s="10" t="str">
        <f>'Paste Export'!J38 &amp;CHAR(10) &amp; 'Paste Export'!J39 &amp;CHAR(10) &amp; 'Paste Export'!J40 &amp;CHAR(10)&amp; 'Paste Export'!J41</f>
        <v>2:23+
8:19-
14:44+
20:43-</v>
      </c>
      <c r="K11" s="10" t="str">
        <f>'Paste Export'!K38 &amp;CHAR(10) &amp; 'Paste Export'!K39 &amp;CHAR(10) &amp; 'Paste Export'!K40 &amp;CHAR(10)&amp; 'Paste Export'!K41</f>
        <v>3:05+
9:00-
15:25+
21:23-</v>
      </c>
      <c r="L11" s="10" t="str">
        <f>'Paste Export'!L38 &amp;CHAR(10) &amp; 'Paste Export'!L39 &amp;CHAR(10) &amp; 'Paste Export'!L40 &amp;CHAR(10)&amp; 'Paste Export'!L41</f>
        <v>3:44+
9:39-
16:03+
22:02-</v>
      </c>
      <c r="M11" s="10" t="str">
        <f>'Paste Export'!M38 &amp;CHAR(10) &amp; 'Paste Export'!M39 &amp;CHAR(10) &amp; 'Paste Export'!M40 &amp;CHAR(10)&amp; 'Paste Export'!M41</f>
        <v>4:21+
10:17-
16:40+
22:40-</v>
      </c>
      <c r="N11" s="10" t="str">
        <f>'Paste Export'!N38 &amp;CHAR(10) &amp; 'Paste Export'!N39 &amp;CHAR(10) &amp; 'Paste Export'!N40 &amp;CHAR(10)&amp; 'Paste Export'!N41</f>
        <v>4:56+
10:54-
17:16+
23:18-</v>
      </c>
      <c r="O11" s="10" t="str">
        <f>'Paste Export'!O38 &amp;CHAR(10) &amp; 'Paste Export'!O39 &amp;CHAR(10) &amp; 'Paste Export'!O40 &amp;CHAR(10)&amp; 'Paste Export'!O41</f>
        <v>5:31+
11:31-
17:52+
23:55-</v>
      </c>
      <c r="P11" s="10" t="str">
        <f>'Paste Export'!P38 &amp;CHAR(10) &amp; 'Paste Export'!P39 &amp;CHAR(10) &amp; 'Paste Export'!P40 &amp;CHAR(10)&amp; 'Paste Export'!P41</f>
        <v xml:space="preserve">6:06+
12:08-
18:29+
</v>
      </c>
      <c r="Q11" s="10" t="str">
        <f>'Paste Export'!Q38 &amp;CHAR(10) &amp; 'Paste Export'!Q39 &amp;CHAR(10) &amp; 'Paste Export'!Q40 &amp;CHAR(10)&amp; 'Paste Export'!Q41</f>
        <v>0:33-
6:41+
12:46-
19:06+</v>
      </c>
      <c r="R11" s="10" t="str">
        <f>'Paste Export'!R38 &amp;CHAR(10) &amp; 'Paste Export'!R39 &amp;CHAR(10) &amp; 'Paste Export'!R40 &amp;CHAR(10)&amp; 'Paste Export'!R41</f>
        <v>1:12-
7:18+
13:27-
19:47+</v>
      </c>
      <c r="S11" s="10" t="str">
        <f>'Paste Export'!S38 &amp;CHAR(10) &amp; 'Paste Export'!S39 &amp;CHAR(10) &amp; 'Paste Export'!S40 &amp;CHAR(10)&amp; 'Paste Export'!S41</f>
        <v>1:55-
8:00+
14:12-
20:33+</v>
      </c>
      <c r="T11" s="10" t="str">
        <f>'Paste Export'!T38 &amp;CHAR(10) &amp; 'Paste Export'!T39 &amp;CHAR(10) &amp; 'Paste Export'!T40 &amp;CHAR(10)&amp; 'Paste Export'!T41</f>
        <v>2:42-
8:48+
15:03-
21:26+</v>
      </c>
      <c r="U11" s="10" t="str">
        <f>'Paste Export'!U38 &amp;CHAR(10) &amp; 'Paste Export'!U39 &amp;CHAR(10) &amp; 'Paste Export'!U40 &amp;CHAR(10)&amp; 'Paste Export'!U41</f>
        <v>3:36-
9:46+
16:02-
22:26+</v>
      </c>
      <c r="V11" s="10" t="str">
        <f>'Paste Export'!V38 &amp;CHAR(10) &amp; 'Paste Export'!V39 &amp;CHAR(10) &amp; 'Paste Export'!V40 &amp;CHAR(10)&amp; 'Paste Export'!V41</f>
        <v>4:36-
10:51+
17:05-
23:31+</v>
      </c>
      <c r="W11" s="10" t="str">
        <f>'Paste Export'!W38 &amp;CHAR(10) &amp; 'Paste Export'!W39 &amp;CHAR(10) &amp; 'Paste Export'!W40 &amp;CHAR(10)&amp; 'Paste Export'!W41</f>
        <v xml:space="preserve">5:38-
12:00+
18:09-
</v>
      </c>
      <c r="X11" s="10" t="str">
        <f>'Paste Export'!X38 &amp;CHAR(10) &amp; 'Paste Export'!X39 &amp;CHAR(10) &amp; 'Paste Export'!X40 &amp;CHAR(10)&amp; 'Paste Export'!X41</f>
        <v>0:35+
6:39-
13:05+
19:11-</v>
      </c>
      <c r="Y11" s="10" t="str">
        <f>'Paste Export'!Y38 &amp;CHAR(10) &amp; 'Paste Export'!Y39 &amp;CHAR(10) &amp; 'Paste Export'!Y40 &amp;CHAR(10)&amp; 'Paste Export'!Y41</f>
        <v>1:36+
7:38-
14:06+
20:09-</v>
      </c>
      <c r="Z11" s="10" t="str">
        <f>'Paste Export'!Z38 &amp;CHAR(10) &amp; 'Paste Export'!Z39 &amp;CHAR(10) &amp; 'Paste Export'!Z40 &amp;CHAR(10)&amp; 'Paste Export'!Z41</f>
        <v>2:32+
8:33-
15:03+
21:04-</v>
      </c>
      <c r="AA11" s="10" t="str">
        <f>'Paste Export'!AA38 &amp;CHAR(10) &amp; 'Paste Export'!AA39 &amp;CHAR(10) &amp; 'Paste Export'!AA40 &amp;CHAR(10)&amp; 'Paste Export'!AA41</f>
        <v>3:26+
9:26-
15:57+
21:57-</v>
      </c>
      <c r="AB11" s="10" t="str">
        <f>'Paste Export'!AB38 &amp;CHAR(10) &amp; 'Paste Export'!AB39 &amp;CHAR(10) &amp; 'Paste Export'!AB40 &amp;CHAR(10)&amp; 'Paste Export'!AB41</f>
        <v>4:18+
10:18-
16:49+
22:48-</v>
      </c>
      <c r="AC11" s="10" t="str">
        <f>'Paste Export'!AC38 &amp;CHAR(10) &amp; 'Paste Export'!AC39 &amp;CHAR(10) &amp; 'Paste Export'!AC40 &amp;CHAR(10)&amp; 'Paste Export'!AC41</f>
        <v>5:08+
11:09-
17:41+
23:39-</v>
      </c>
      <c r="AD11" s="10" t="str">
        <f>'Paste Export'!AD38 &amp;CHAR(10) &amp; 'Paste Export'!AD39 &amp;CHAR(10) &amp; 'Paste Export'!AD40 &amp;CHAR(10)&amp; 'Paste Export'!AD41</f>
        <v xml:space="preserve">5:59+
12:00-
18:33+
</v>
      </c>
      <c r="AE11" s="10" t="str">
        <f>'Paste Export'!AE38 &amp;CHAR(10) &amp; 'Paste Export'!AE39 &amp;CHAR(10) &amp; 'Paste Export'!AE40 &amp;CHAR(10)&amp; 'Paste Export'!AE41</f>
        <v>0:30-
6:51+
12:51-
19:25+</v>
      </c>
      <c r="AF11" s="10" t="str">
        <f>'Paste Export'!AF38 &amp;CHAR(10) &amp; 'Paste Export'!AF39 &amp;CHAR(10) &amp; 'Paste Export'!AF40 &amp;CHAR(10)&amp; 'Paste Export'!AF41</f>
        <v>1:22-
7:44+
13:44-
20:20+</v>
      </c>
    </row>
    <row r="12" spans="1:32" ht="64" x14ac:dyDescent="0.2">
      <c r="A12" s="11" t="s">
        <v>352</v>
      </c>
      <c r="B12" s="10" t="str">
        <f>'Paste Export'!B42 &amp;CHAR(10) &amp; 'Paste Export'!B43 &amp;CHAR(10) &amp; 'Paste Export'!B44 &amp;CHAR(10)&amp; 'Paste Export'!B45</f>
        <v>1:16-
7:40+
13:39-
20:16+</v>
      </c>
      <c r="C12" s="10" t="str">
        <f>'Paste Export'!C42 &amp;CHAR(10) &amp; 'Paste Export'!C43 &amp;CHAR(10) &amp; 'Paste Export'!C44 &amp;CHAR(10)&amp; 'Paste Export'!C45</f>
        <v>2:12-
8:39+
14:37-
21:15+</v>
      </c>
      <c r="D12" s="10" t="str">
        <f>'Paste Export'!D42 &amp;CHAR(10) &amp; 'Paste Export'!D43 &amp;CHAR(10) &amp; 'Paste Export'!D44 &amp;CHAR(10)&amp; 'Paste Export'!D45</f>
        <v>3:09-
9:41+
15:36-
22:15+</v>
      </c>
      <c r="E12" s="10" t="str">
        <f>'Paste Export'!E42 &amp;CHAR(10) &amp; 'Paste Export'!E43 &amp;CHAR(10) &amp; 'Paste Export'!E44 &amp;CHAR(10)&amp; 'Paste Export'!E45</f>
        <v>4:07-
10:41+
16:34-
23:12+</v>
      </c>
      <c r="F12" s="10" t="str">
        <f>'Paste Export'!F42 &amp;CHAR(10) &amp; 'Paste Export'!F43 &amp;CHAR(10) &amp; 'Paste Export'!F44 &amp;CHAR(10)&amp; 'Paste Export'!F45</f>
        <v xml:space="preserve">5:02-
11:38+
17:29-
</v>
      </c>
      <c r="G12" s="10" t="str">
        <f>'Paste Export'!G42 &amp;CHAR(10) &amp; 'Paste Export'!G43 &amp;CHAR(10) &amp; 'Paste Export'!G44 &amp;CHAR(10)&amp; 'Paste Export'!G45</f>
        <v>0:04+
5:53-
12:29+
18:19-</v>
      </c>
      <c r="H12" s="10" t="str">
        <f>'Paste Export'!H42 &amp;CHAR(10) &amp; 'Paste Export'!H43 &amp;CHAR(10) &amp; 'Paste Export'!H44 &amp;CHAR(10)&amp; 'Paste Export'!H45</f>
        <v>0:51+
6:40-
13:15+
19:04-</v>
      </c>
      <c r="I12" s="10" t="str">
        <f>'Paste Export'!I42 &amp;CHAR(10) &amp; 'Paste Export'!I43 &amp;CHAR(10) &amp; 'Paste Export'!I44 &amp;CHAR(10)&amp; 'Paste Export'!I45</f>
        <v>1:34+
7:23-
13:57+
19:46-</v>
      </c>
      <c r="J12" s="10" t="str">
        <f>'Paste Export'!J42 &amp;CHAR(10) &amp; 'Paste Export'!J43 &amp;CHAR(10) &amp; 'Paste Export'!J44 &amp;CHAR(10)&amp; 'Paste Export'!J45</f>
        <v>2:14+
8:03-
14:36+
20:27-</v>
      </c>
      <c r="K12" s="10" t="str">
        <f>'Paste Export'!K42 &amp;CHAR(10) &amp; 'Paste Export'!K43 &amp;CHAR(10) &amp; 'Paste Export'!K44 &amp;CHAR(10)&amp; 'Paste Export'!K45</f>
        <v>2:52+
8:42-
15:15+
21:06-</v>
      </c>
      <c r="L12" s="10" t="str">
        <f>'Paste Export'!L42 &amp;CHAR(10) &amp; 'Paste Export'!L43 &amp;CHAR(10) &amp; 'Paste Export'!L44 &amp;CHAR(10)&amp; 'Paste Export'!L45</f>
        <v>3:29+
9:20-
15:52+
21:44-</v>
      </c>
      <c r="M12" s="10" t="str">
        <f>'Paste Export'!M42 &amp;CHAR(10) &amp; 'Paste Export'!M43 &amp;CHAR(10) &amp; 'Paste Export'!M44 &amp;CHAR(10)&amp; 'Paste Export'!M45</f>
        <v>4:05+
9:58-
16:30+
22:23-</v>
      </c>
      <c r="N12" s="10" t="str">
        <f>'Paste Export'!N42 &amp;CHAR(10) &amp; 'Paste Export'!N43 &amp;CHAR(10) &amp; 'Paste Export'!N44 &amp;CHAR(10)&amp; 'Paste Export'!N45</f>
        <v>4:41+
10:36-
17:08+
23:01-</v>
      </c>
      <c r="O12" s="10" t="str">
        <f>'Paste Export'!O42 &amp;CHAR(10) &amp; 'Paste Export'!O43 &amp;CHAR(10) &amp; 'Paste Export'!O44 &amp;CHAR(10)&amp; 'Paste Export'!O45</f>
        <v>5:18+
11:16-
17:48+
23:42-</v>
      </c>
      <c r="P12" s="10" t="str">
        <f>'Paste Export'!P42 &amp;CHAR(10) &amp; 'Paste Export'!P43 &amp;CHAR(10) &amp; 'Paste Export'!P44 &amp;CHAR(10)&amp; 'Paste Export'!P45</f>
        <v xml:space="preserve">5:58+
11:58-
18:30+
</v>
      </c>
      <c r="Q12" s="10" t="str">
        <f>'Paste Export'!Q42 &amp;CHAR(10) &amp; 'Paste Export'!Q43 &amp;CHAR(10) &amp; 'Paste Export'!Q44 &amp;CHAR(10)&amp; 'Paste Export'!Q45</f>
        <v>0:25-
6:42+
12:44-
19:17+</v>
      </c>
      <c r="R12" s="10" t="str">
        <f>'Paste Export'!R42 &amp;CHAR(10) &amp; 'Paste Export'!R43 &amp;CHAR(10) &amp; 'Paste Export'!R44 &amp;CHAR(10)&amp; 'Paste Export'!R45</f>
        <v>1:13-
7:33+
13:36-
20:10+</v>
      </c>
      <c r="S12" s="10" t="str">
        <f>'Paste Export'!S42 &amp;CHAR(10) &amp; 'Paste Export'!S43 &amp;CHAR(10) &amp; 'Paste Export'!S44 &amp;CHAR(10)&amp; 'Paste Export'!S45</f>
        <v>2:06-
8:31+
14:33-
21:09+</v>
      </c>
      <c r="T12" s="10" t="str">
        <f>'Paste Export'!T42 &amp;CHAR(10) &amp; 'Paste Export'!T43 &amp;CHAR(10) &amp; 'Paste Export'!T44 &amp;CHAR(10)&amp; 'Paste Export'!T45</f>
        <v>3:06-
9:36+
15:36-
22:12+</v>
      </c>
      <c r="U12" s="10" t="str">
        <f>'Paste Export'!U42 &amp;CHAR(10) &amp; 'Paste Export'!U43 &amp;CHAR(10) &amp; 'Paste Export'!U44 &amp;CHAR(10)&amp; 'Paste Export'!U45</f>
        <v>4:08-
10:44+
16:41-
23:16+</v>
      </c>
      <c r="V12" s="10" t="str">
        <f>'Paste Export'!V42 &amp;CHAR(10) &amp; 'Paste Export'!V43 &amp;CHAR(10) &amp; 'Paste Export'!V44 &amp;CHAR(10)&amp; 'Paste Export'!V45</f>
        <v xml:space="preserve">5:11-
11:50+
17:44-
</v>
      </c>
      <c r="W12" s="10" t="str">
        <f>'Paste Export'!W42 &amp;CHAR(10) &amp; 'Paste Export'!W43 &amp;CHAR(10) &amp; 'Paste Export'!W44 &amp;CHAR(10)&amp; 'Paste Export'!W45</f>
        <v>0:17+
6:12-
12:52+
18:44-</v>
      </c>
      <c r="X12" s="10" t="str">
        <f>'Paste Export'!X42 &amp;CHAR(10) &amp; 'Paste Export'!X43 &amp;CHAR(10) &amp; 'Paste Export'!X44 &amp;CHAR(10)&amp; 'Paste Export'!X45</f>
        <v>1:15+
7:09-
13:50+
19:41-</v>
      </c>
      <c r="Y12" s="10" t="str">
        <f>'Paste Export'!Y42 &amp;CHAR(10) &amp; 'Paste Export'!Y43 &amp;CHAR(10) &amp; 'Paste Export'!Y44 &amp;CHAR(10)&amp; 'Paste Export'!Y45</f>
        <v>2:10+
8:04-
14:45+
20:34-</v>
      </c>
      <c r="Z12" s="10" t="str">
        <f>'Paste Export'!Z42 &amp;CHAR(10) &amp; 'Paste Export'!Z43 &amp;CHAR(10) &amp; 'Paste Export'!Z44 &amp;CHAR(10)&amp; 'Paste Export'!Z45</f>
        <v>3:03+
8:57-
15:37+
21:26-</v>
      </c>
      <c r="AA12" s="10" t="str">
        <f>'Paste Export'!AA42 &amp;CHAR(10) &amp; 'Paste Export'!AA43 &amp;CHAR(10) &amp; 'Paste Export'!AA44 &amp;CHAR(10)&amp; 'Paste Export'!AA45</f>
        <v>3:55+
9:48-
16:29+
22:17-</v>
      </c>
      <c r="AB12" s="10" t="str">
        <f>'Paste Export'!AB42 &amp;CHAR(10) &amp; 'Paste Export'!AB43 &amp;CHAR(10) &amp; 'Paste Export'!AB44 &amp;CHAR(10)&amp; 'Paste Export'!AB45</f>
        <v>4:45+
10:38-
17:19+
23:06-</v>
      </c>
      <c r="AC12" s="10" t="str">
        <f>'Paste Export'!AC42 &amp;CHAR(10) &amp; 'Paste Export'!AC43 &amp;CHAR(10) &amp; 'Paste Export'!AC44 &amp;CHAR(10)&amp; 'Paste Export'!AC45</f>
        <v>5:36+
11:28-
18:10+
23:56-</v>
      </c>
      <c r="AD12" s="10" t="str">
        <f>'Paste Export'!AD42 &amp;CHAR(10) &amp; 'Paste Export'!AD43 &amp;CHAR(10) &amp; 'Paste Export'!AD44 &amp;CHAR(10)&amp; 'Paste Export'!AD45</f>
        <v xml:space="preserve">6:27+
12:18-
19:01+
</v>
      </c>
      <c r="AE12" s="10" t="str">
        <f>'Paste Export'!AE42 &amp;CHAR(10) &amp; 'Paste Export'!AE43 &amp;CHAR(10) &amp; 'Paste Export'!AE44 &amp;CHAR(10)&amp; 'Paste Export'!AE45</f>
        <v>0:46-
7:20+
13:08-
19:53+</v>
      </c>
      <c r="AF12" s="10" t="e">
        <f>'Paste Export'!AF42 &amp;CHAR(10) &amp; 'Paste Export'!AF43 &amp;CHAR(10) &amp; 'Paste Export'!AF44 &amp;CHAR(10)&amp; 'Paste Export'!AF45</f>
        <v>#N/A</v>
      </c>
    </row>
    <row r="13" spans="1:32" ht="64" x14ac:dyDescent="0.2">
      <c r="A13" s="11" t="s">
        <v>353</v>
      </c>
      <c r="B13" s="10" t="str">
        <f>'Paste Export'!B46 &amp;CHAR(10) &amp; 'Paste Export'!B47 &amp;CHAR(10) &amp; 'Paste Export'!B48 &amp;CHAR(10)&amp; 'Paste Export'!B49</f>
        <v>1:37-
8:14+
14:00-
20:46+</v>
      </c>
      <c r="C13" s="10" t="str">
        <f>'Paste Export'!C46 &amp;CHAR(10) &amp; 'Paste Export'!C47 &amp;CHAR(10) &amp; 'Paste Export'!C48 &amp;CHAR(10)&amp; 'Paste Export'!C49</f>
        <v>2:29-
9:10+
14:53-
21:41+</v>
      </c>
      <c r="D13" s="10" t="str">
        <f>'Paste Export'!D46 &amp;CHAR(10) &amp; 'Paste Export'!D47 &amp;CHAR(10) &amp; 'Paste Export'!D48 &amp;CHAR(10)&amp; 'Paste Export'!D49</f>
        <v>3:22-
10:06+
15:47-
22:35+</v>
      </c>
      <c r="E13" s="10" t="str">
        <f>'Paste Export'!E46 &amp;CHAR(10) &amp; 'Paste Export'!E47 &amp;CHAR(10) &amp; 'Paste Export'!E48 &amp;CHAR(10)&amp; 'Paste Export'!E49</f>
        <v>4:14-
11:01+
16:40-
23:26+</v>
      </c>
      <c r="F13" s="10" t="str">
        <f>'Paste Export'!F46 &amp;CHAR(10) &amp; 'Paste Export'!F47 &amp;CHAR(10) &amp; 'Paste Export'!F48 &amp;CHAR(10)&amp; 'Paste Export'!F49</f>
        <v xml:space="preserve">5:06-
11:53+
17:31-
</v>
      </c>
      <c r="G13" s="10" t="str">
        <f>'Paste Export'!G46 &amp;CHAR(10) &amp; 'Paste Export'!G47 &amp;CHAR(10) &amp; 'Paste Export'!G48 &amp;CHAR(10)&amp; 'Paste Export'!G49</f>
        <v>0:15+
5:54-
12:41+
18:20-</v>
      </c>
      <c r="H13" s="10" t="str">
        <f>'Paste Export'!H46 &amp;CHAR(10) &amp; 'Paste Export'!H47 &amp;CHAR(10) &amp; 'Paste Export'!H48 &amp;CHAR(10)&amp; 'Paste Export'!H49</f>
        <v>1:00+
6:40-
13:26+
19:06-</v>
      </c>
      <c r="I13" s="10" t="str">
        <f>'Paste Export'!I46 &amp;CHAR(10) &amp; 'Paste Export'!I47 &amp;CHAR(10) &amp; 'Paste Export'!I48 &amp;CHAR(10)&amp; 'Paste Export'!I49</f>
        <v>1:42+
7:24-
14:09+
19:49-</v>
      </c>
      <c r="J13" s="10" t="str">
        <f>'Paste Export'!J46 &amp;CHAR(10) &amp; 'Paste Export'!J47 &amp;CHAR(10) &amp; 'Paste Export'!J48 &amp;CHAR(10)&amp; 'Paste Export'!J49</f>
        <v>2:23+
8:06-
14:50+
20:31-</v>
      </c>
      <c r="K13" s="10" t="str">
        <f>'Paste Export'!K46 &amp;CHAR(10) &amp; 'Paste Export'!K47 &amp;CHAR(10) &amp; 'Paste Export'!K48 &amp;CHAR(10)&amp; 'Paste Export'!K49</f>
        <v>3:02+
8:47-
15:30+
21:12-</v>
      </c>
      <c r="L13" s="10" t="str">
        <f>'Paste Export'!L46 &amp;CHAR(10) &amp; 'Paste Export'!L47 &amp;CHAR(10) &amp; 'Paste Export'!L48 &amp;CHAR(10)&amp; 'Paste Export'!L49</f>
        <v>3:41+
9:28-
16:10+
21:53-</v>
      </c>
      <c r="M13" s="10" t="str">
        <f>'Paste Export'!M46 &amp;CHAR(10) &amp; 'Paste Export'!M47 &amp;CHAR(10) &amp; 'Paste Export'!M48 &amp;CHAR(10)&amp; 'Paste Export'!M49</f>
        <v>4:20+
10:09-
16:50+
22:34-</v>
      </c>
      <c r="N13" s="10" t="str">
        <f>'Paste Export'!N46 &amp;CHAR(10) &amp; 'Paste Export'!N47 &amp;CHAR(10) &amp; 'Paste Export'!N48 &amp;CHAR(10)&amp; 'Paste Export'!N49</f>
        <v>5:00+
10:51-
17:31+
23:16-</v>
      </c>
      <c r="O13" s="10" t="str">
        <f>'Paste Export'!O46 &amp;CHAR(10) &amp; 'Paste Export'!O47 &amp;CHAR(10) &amp; 'Paste Export'!O48 &amp;CHAR(10)&amp; 'Paste Export'!O49</f>
        <v xml:space="preserve">5:43+
11:35-
18:15+
</v>
      </c>
      <c r="P13" s="10" t="str">
        <f>'Paste Export'!P46 &amp;CHAR(10) &amp; 'Paste Export'!P47 &amp;CHAR(10) &amp; 'Paste Export'!P48 &amp;CHAR(10)&amp; 'Paste Export'!P49</f>
        <v>0:01-
6:30+
12:23-
19:03+</v>
      </c>
      <c r="Q13" s="10" t="str">
        <f>'Paste Export'!Q46 &amp;CHAR(10) &amp; 'Paste Export'!Q47 &amp;CHAR(10) &amp; 'Paste Export'!Q48 &amp;CHAR(10)&amp; 'Paste Export'!Q49</f>
        <v>0:49-
7:21+
13:14-
19:55+</v>
      </c>
      <c r="R13" s="10" t="str">
        <f>'Paste Export'!R46 &amp;CHAR(10) &amp; 'Paste Export'!R47 &amp;CHAR(10) &amp; 'Paste Export'!R48 &amp;CHAR(10)&amp; 'Paste Export'!R49</f>
        <v>1:42-
8:19+
14:10-
20:52+</v>
      </c>
      <c r="S13" s="10" t="str">
        <f>'Paste Export'!S46 &amp;CHAR(10) &amp; 'Paste Export'!S47 &amp;CHAR(10) &amp; 'Paste Export'!S48 &amp;CHAR(10)&amp; 'Paste Export'!S49</f>
        <v>2:40-
9:22+
15:11-
21:53+</v>
      </c>
      <c r="T13" s="10" t="str">
        <f>'Paste Export'!T46 &amp;CHAR(10) &amp; 'Paste Export'!T47 &amp;CHAR(10) &amp; 'Paste Export'!T48 &amp;CHAR(10)&amp; 'Paste Export'!T49</f>
        <v>3:42-
10:29+
16:15-
22:57+</v>
      </c>
      <c r="U13" s="10" t="str">
        <f>'Paste Export'!U46 &amp;CHAR(10) &amp; 'Paste Export'!U47 &amp;CHAR(10) &amp; 'Paste Export'!U48 &amp;CHAR(10)&amp; 'Paste Export'!U49</f>
        <v xml:space="preserve">4:46-
11:35+
17:20-
</v>
      </c>
      <c r="V13" s="10" t="str">
        <f>'Paste Export'!V46 &amp;CHAR(10) &amp; 'Paste Export'!V47 &amp;CHAR(10) &amp; 'Paste Export'!V48 &amp;CHAR(10)&amp; 'Paste Export'!V49</f>
        <v>0:00+
5:48-
12:38+
18:21-</v>
      </c>
      <c r="W13" s="10" t="str">
        <f>'Paste Export'!W46 &amp;CHAR(10) &amp; 'Paste Export'!W47 &amp;CHAR(10) &amp; 'Paste Export'!W48 &amp;CHAR(10)&amp; 'Paste Export'!W49</f>
        <v>1:00+
6:48-
13:38+
19:20-</v>
      </c>
      <c r="X13" s="10" t="str">
        <f>'Paste Export'!X46 &amp;CHAR(10) &amp; 'Paste Export'!X47 &amp;CHAR(10) &amp; 'Paste Export'!X48 &amp;CHAR(10)&amp; 'Paste Export'!X49</f>
        <v>1:57+
7:45-
14:33+
20:15-</v>
      </c>
      <c r="Y13" s="10" t="str">
        <f>'Paste Export'!Y46 &amp;CHAR(10) &amp; 'Paste Export'!Y47 &amp;CHAR(10) &amp; 'Paste Export'!Y48 &amp;CHAR(10)&amp; 'Paste Export'!Y49</f>
        <v>2:50+
8:38-
15:25+
21:06-</v>
      </c>
      <c r="Z13" s="10" t="str">
        <f>'Paste Export'!Z46 &amp;CHAR(10) &amp; 'Paste Export'!Z47 &amp;CHAR(10) &amp; 'Paste Export'!Z48 &amp;CHAR(10)&amp; 'Paste Export'!Z49</f>
        <v>3:42+
9:29-
16:15+
21:56-</v>
      </c>
      <c r="AA13" s="10" t="str">
        <f>'Paste Export'!AA46 &amp;CHAR(10) &amp; 'Paste Export'!AA47 &amp;CHAR(10) &amp; 'Paste Export'!AA48 &amp;CHAR(10)&amp; 'Paste Export'!AA49</f>
        <v>4:31+
10:18-
17:03+
22:43-</v>
      </c>
      <c r="AB13" s="10" t="str">
        <f>'Paste Export'!AB46 &amp;CHAR(10) &amp; 'Paste Export'!AB47 &amp;CHAR(10) &amp; 'Paste Export'!AB48 &amp;CHAR(10)&amp; 'Paste Export'!AB49</f>
        <v>5:19+
11:05-
17:50+
23:30-</v>
      </c>
      <c r="AC13" s="10" t="str">
        <f>'Paste Export'!AC46 &amp;CHAR(10) &amp; 'Paste Export'!AC47 &amp;CHAR(10) &amp; 'Paste Export'!AC48 &amp;CHAR(10)&amp; 'Paste Export'!AC49</f>
        <v xml:space="preserve">6:07+
11:52-
18:36+
</v>
      </c>
      <c r="AD13" s="10" t="str">
        <f>'Paste Export'!AD46 &amp;CHAR(10) &amp; 'Paste Export'!AD47 &amp;CHAR(10) &amp; 'Paste Export'!AD48 &amp;CHAR(10)&amp; 'Paste Export'!AD49</f>
        <v>0:15-
6:54+
12:37-
19:23+</v>
      </c>
      <c r="AE13" s="10" t="str">
        <f>'Paste Export'!AE46 &amp;CHAR(10) &amp; 'Paste Export'!AE47 &amp;CHAR(10) &amp; 'Paste Export'!AE48 &amp;CHAR(10)&amp; 'Paste Export'!AE49</f>
        <v>1:01-
7:42+
13:23-
20:10+</v>
      </c>
      <c r="AF13" s="10" t="str">
        <f>'Paste Export'!AF46 &amp;CHAR(10) &amp; 'Paste Export'!AF47 &amp;CHAR(10) &amp; 'Paste Export'!AF48 &amp;CHAR(10)&amp; 'Paste Export'!AF49</f>
        <v>1:47-
8:22+
14:11-
20:49+</v>
      </c>
    </row>
    <row r="16" spans="1:32" x14ac:dyDescent="0.2">
      <c r="A16" s="11"/>
    </row>
  </sheetData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topLeftCell="A9" workbookViewId="0">
      <selection activeCell="AF12" sqref="AF12"/>
    </sheetView>
  </sheetViews>
  <sheetFormatPr baseColWidth="10" defaultColWidth="7.5" defaultRowHeight="16" x14ac:dyDescent="0.2"/>
  <cols>
    <col min="1" max="1" width="11" customWidth="1"/>
    <col min="2" max="2" width="11" style="9" customWidth="1"/>
    <col min="3" max="32" width="11" customWidth="1"/>
  </cols>
  <sheetData>
    <row r="1" spans="1:32" x14ac:dyDescent="0.2">
      <c r="A1" s="7"/>
      <c r="B1" s="8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</row>
    <row r="2" spans="1:32" s="11" customFormat="1" ht="63" customHeight="1" x14ac:dyDescent="0.2">
      <c r="A2" s="11" t="s">
        <v>342</v>
      </c>
      <c r="B2" s="10" t="s">
        <v>1929</v>
      </c>
      <c r="C2" s="10" t="s">
        <v>1930</v>
      </c>
      <c r="D2" s="10" t="s">
        <v>1931</v>
      </c>
      <c r="E2" s="10" t="s">
        <v>1932</v>
      </c>
      <c r="F2" s="10" t="s">
        <v>1933</v>
      </c>
      <c r="G2" s="10" t="s">
        <v>1934</v>
      </c>
      <c r="H2" s="10" t="s">
        <v>1935</v>
      </c>
      <c r="I2" s="10" t="s">
        <v>1936</v>
      </c>
      <c r="J2" s="10" t="s">
        <v>1937</v>
      </c>
      <c r="K2" s="10" t="s">
        <v>1938</v>
      </c>
      <c r="L2" s="10" t="s">
        <v>1939</v>
      </c>
      <c r="M2" s="10" t="s">
        <v>1940</v>
      </c>
      <c r="N2" s="10" t="s">
        <v>1941</v>
      </c>
      <c r="O2" s="10" t="s">
        <v>1942</v>
      </c>
      <c r="P2" s="10" t="s">
        <v>1943</v>
      </c>
      <c r="Q2" s="10" t="s">
        <v>1944</v>
      </c>
      <c r="R2" s="10" t="s">
        <v>1945</v>
      </c>
      <c r="S2" s="10" t="s">
        <v>1946</v>
      </c>
      <c r="T2" s="10" t="s">
        <v>1947</v>
      </c>
      <c r="U2" s="10" t="s">
        <v>1948</v>
      </c>
      <c r="V2" s="10" t="s">
        <v>1949</v>
      </c>
      <c r="W2" s="10" t="s">
        <v>1950</v>
      </c>
      <c r="X2" s="10" t="s">
        <v>1951</v>
      </c>
      <c r="Y2" s="10" t="s">
        <v>1952</v>
      </c>
      <c r="Z2" s="10" t="s">
        <v>1953</v>
      </c>
      <c r="AA2" s="10" t="s">
        <v>1954</v>
      </c>
      <c r="AB2" s="10" t="s">
        <v>1955</v>
      </c>
      <c r="AC2" s="10" t="s">
        <v>1956</v>
      </c>
      <c r="AD2" s="10" t="s">
        <v>1957</v>
      </c>
      <c r="AE2" s="10" t="s">
        <v>1958</v>
      </c>
      <c r="AF2" s="10" t="s">
        <v>1959</v>
      </c>
    </row>
    <row r="3" spans="1:32" ht="63" customHeight="1" x14ac:dyDescent="0.2">
      <c r="A3" s="11" t="s">
        <v>343</v>
      </c>
      <c r="B3" s="10" t="s">
        <v>1960</v>
      </c>
      <c r="C3" s="10" t="s">
        <v>1961</v>
      </c>
      <c r="D3" s="10" t="s">
        <v>1962</v>
      </c>
      <c r="E3" s="10" t="s">
        <v>1963</v>
      </c>
      <c r="F3" s="10" t="s">
        <v>1964</v>
      </c>
      <c r="G3" s="10" t="s">
        <v>1965</v>
      </c>
      <c r="H3" s="10" t="s">
        <v>1966</v>
      </c>
      <c r="I3" s="10" t="s">
        <v>1967</v>
      </c>
      <c r="J3" s="10" t="s">
        <v>1968</v>
      </c>
      <c r="K3" s="10" t="s">
        <v>1969</v>
      </c>
      <c r="L3" s="10" t="s">
        <v>1970</v>
      </c>
      <c r="M3" s="10" t="s">
        <v>1971</v>
      </c>
      <c r="N3" s="10" t="s">
        <v>1972</v>
      </c>
      <c r="O3" s="10" t="s">
        <v>1973</v>
      </c>
      <c r="P3" s="10" t="s">
        <v>1974</v>
      </c>
      <c r="Q3" s="10" t="s">
        <v>1975</v>
      </c>
      <c r="R3" s="10" t="s">
        <v>1976</v>
      </c>
      <c r="S3" s="10" t="s">
        <v>1977</v>
      </c>
      <c r="T3" s="10" t="s">
        <v>1978</v>
      </c>
      <c r="U3" s="10" t="s">
        <v>1979</v>
      </c>
      <c r="V3" s="10" t="s">
        <v>1980</v>
      </c>
      <c r="W3" s="10" t="s">
        <v>1981</v>
      </c>
      <c r="X3" s="10" t="s">
        <v>1982</v>
      </c>
      <c r="Y3" s="10" t="s">
        <v>1983</v>
      </c>
      <c r="Z3" s="10" t="s">
        <v>1984</v>
      </c>
      <c r="AA3" s="10" t="s">
        <v>1985</v>
      </c>
      <c r="AB3" s="10" t="s">
        <v>1986</v>
      </c>
      <c r="AC3" s="10" t="s">
        <v>1987</v>
      </c>
      <c r="AD3" s="10"/>
      <c r="AE3" s="10"/>
      <c r="AF3" s="10"/>
    </row>
    <row r="4" spans="1:32" ht="63" customHeight="1" x14ac:dyDescent="0.2">
      <c r="A4" s="11" t="s">
        <v>344</v>
      </c>
      <c r="B4" s="10" t="s">
        <v>1988</v>
      </c>
      <c r="C4" s="10" t="s">
        <v>1989</v>
      </c>
      <c r="D4" s="10" t="s">
        <v>1990</v>
      </c>
      <c r="E4" s="10" t="s">
        <v>1991</v>
      </c>
      <c r="F4" s="10" t="s">
        <v>1992</v>
      </c>
      <c r="G4" s="10" t="s">
        <v>1993</v>
      </c>
      <c r="H4" s="10" t="s">
        <v>1994</v>
      </c>
      <c r="I4" s="10" t="s">
        <v>1995</v>
      </c>
      <c r="J4" s="10" t="s">
        <v>1996</v>
      </c>
      <c r="K4" s="10" t="s">
        <v>1997</v>
      </c>
      <c r="L4" s="10" t="s">
        <v>1998</v>
      </c>
      <c r="M4" s="10" t="s">
        <v>1999</v>
      </c>
      <c r="N4" s="10" t="s">
        <v>2000</v>
      </c>
      <c r="O4" s="10" t="s">
        <v>2001</v>
      </c>
      <c r="P4" s="10" t="s">
        <v>2002</v>
      </c>
      <c r="Q4" s="10" t="s">
        <v>2003</v>
      </c>
      <c r="R4" s="10" t="s">
        <v>2004</v>
      </c>
      <c r="S4" s="10" t="s">
        <v>2005</v>
      </c>
      <c r="T4" s="10" t="s">
        <v>2006</v>
      </c>
      <c r="U4" s="10" t="s">
        <v>2007</v>
      </c>
      <c r="V4" s="10" t="s">
        <v>2008</v>
      </c>
      <c r="W4" s="10" t="s">
        <v>2009</v>
      </c>
      <c r="X4" s="10" t="s">
        <v>2010</v>
      </c>
      <c r="Y4" s="10" t="s">
        <v>2011</v>
      </c>
      <c r="Z4" s="10" t="s">
        <v>2012</v>
      </c>
      <c r="AA4" s="10" t="s">
        <v>2013</v>
      </c>
      <c r="AB4" s="10" t="s">
        <v>2014</v>
      </c>
      <c r="AC4" s="10" t="s">
        <v>2015</v>
      </c>
      <c r="AD4" s="10" t="s">
        <v>2016</v>
      </c>
      <c r="AE4" s="10" t="s">
        <v>2017</v>
      </c>
      <c r="AF4" s="10" t="s">
        <v>2018</v>
      </c>
    </row>
    <row r="5" spans="1:32" ht="63" customHeight="1" x14ac:dyDescent="0.2">
      <c r="A5" s="11" t="s">
        <v>345</v>
      </c>
      <c r="B5" s="10" t="s">
        <v>2019</v>
      </c>
      <c r="C5" s="10" t="s">
        <v>2020</v>
      </c>
      <c r="D5" s="10" t="s">
        <v>2021</v>
      </c>
      <c r="E5" s="10" t="s">
        <v>2022</v>
      </c>
      <c r="F5" s="10" t="s">
        <v>2023</v>
      </c>
      <c r="G5" s="10" t="s">
        <v>2024</v>
      </c>
      <c r="H5" s="10" t="s">
        <v>2025</v>
      </c>
      <c r="I5" s="10" t="s">
        <v>2026</v>
      </c>
      <c r="J5" s="10" t="s">
        <v>2027</v>
      </c>
      <c r="K5" s="10" t="s">
        <v>2028</v>
      </c>
      <c r="L5" s="10" t="s">
        <v>2029</v>
      </c>
      <c r="M5" s="10" t="s">
        <v>2030</v>
      </c>
      <c r="N5" s="10" t="s">
        <v>2031</v>
      </c>
      <c r="O5" s="10" t="s">
        <v>2032</v>
      </c>
      <c r="P5" s="10" t="s">
        <v>2033</v>
      </c>
      <c r="Q5" s="10" t="s">
        <v>2034</v>
      </c>
      <c r="R5" s="10" t="s">
        <v>2035</v>
      </c>
      <c r="S5" s="10" t="s">
        <v>2036</v>
      </c>
      <c r="T5" s="10" t="s">
        <v>2037</v>
      </c>
      <c r="U5" s="10" t="s">
        <v>2038</v>
      </c>
      <c r="V5" s="10" t="s">
        <v>2039</v>
      </c>
      <c r="W5" s="10" t="s">
        <v>2040</v>
      </c>
      <c r="X5" s="10" t="s">
        <v>2041</v>
      </c>
      <c r="Y5" s="10" t="s">
        <v>2042</v>
      </c>
      <c r="Z5" s="10" t="s">
        <v>2043</v>
      </c>
      <c r="AA5" s="10" t="s">
        <v>2044</v>
      </c>
      <c r="AB5" s="10" t="s">
        <v>2045</v>
      </c>
      <c r="AC5" s="10" t="s">
        <v>2046</v>
      </c>
      <c r="AD5" s="10" t="s">
        <v>2047</v>
      </c>
      <c r="AE5" s="10" t="s">
        <v>2048</v>
      </c>
      <c r="AF5" s="10"/>
    </row>
    <row r="6" spans="1:32" ht="63" customHeight="1" x14ac:dyDescent="0.2">
      <c r="A6" s="11" t="s">
        <v>346</v>
      </c>
      <c r="B6" s="10" t="s">
        <v>2049</v>
      </c>
      <c r="C6" s="10" t="s">
        <v>2050</v>
      </c>
      <c r="D6" s="10" t="s">
        <v>2051</v>
      </c>
      <c r="E6" s="10" t="s">
        <v>2052</v>
      </c>
      <c r="F6" s="10" t="s">
        <v>2053</v>
      </c>
      <c r="G6" s="10" t="s">
        <v>2054</v>
      </c>
      <c r="H6" s="10" t="s">
        <v>2055</v>
      </c>
      <c r="I6" s="10" t="s">
        <v>2056</v>
      </c>
      <c r="J6" s="10" t="s">
        <v>2057</v>
      </c>
      <c r="K6" s="10" t="s">
        <v>2058</v>
      </c>
      <c r="L6" s="10" t="s">
        <v>2059</v>
      </c>
      <c r="M6" s="10" t="s">
        <v>2060</v>
      </c>
      <c r="N6" s="10" t="s">
        <v>2061</v>
      </c>
      <c r="O6" s="10" t="s">
        <v>2062</v>
      </c>
      <c r="P6" s="10" t="s">
        <v>2063</v>
      </c>
      <c r="Q6" s="10" t="s">
        <v>2064</v>
      </c>
      <c r="R6" s="10" t="s">
        <v>2065</v>
      </c>
      <c r="S6" s="10" t="s">
        <v>2066</v>
      </c>
      <c r="T6" s="10" t="s">
        <v>2067</v>
      </c>
      <c r="U6" s="10" t="s">
        <v>2068</v>
      </c>
      <c r="V6" s="10" t="s">
        <v>2069</v>
      </c>
      <c r="W6" s="10" t="s">
        <v>2070</v>
      </c>
      <c r="X6" s="10" t="s">
        <v>2071</v>
      </c>
      <c r="Y6" s="10" t="s">
        <v>2072</v>
      </c>
      <c r="Z6" s="10" t="s">
        <v>2073</v>
      </c>
      <c r="AA6" s="10" t="s">
        <v>2074</v>
      </c>
      <c r="AB6" s="10" t="s">
        <v>2075</v>
      </c>
      <c r="AC6" s="10" t="s">
        <v>2076</v>
      </c>
      <c r="AD6" s="10" t="s">
        <v>2077</v>
      </c>
      <c r="AE6" s="10" t="s">
        <v>2078</v>
      </c>
      <c r="AF6" s="10" t="s">
        <v>2079</v>
      </c>
    </row>
    <row r="7" spans="1:32" ht="63" customHeight="1" x14ac:dyDescent="0.2">
      <c r="A7" s="11" t="s">
        <v>347</v>
      </c>
      <c r="B7" s="10" t="s">
        <v>2080</v>
      </c>
      <c r="C7" s="10" t="s">
        <v>2081</v>
      </c>
      <c r="D7" s="10" t="s">
        <v>2082</v>
      </c>
      <c r="E7" s="10" t="s">
        <v>2083</v>
      </c>
      <c r="F7" s="10" t="s">
        <v>2084</v>
      </c>
      <c r="G7" s="10" t="s">
        <v>2085</v>
      </c>
      <c r="H7" s="10" t="s">
        <v>2086</v>
      </c>
      <c r="I7" s="10" t="s">
        <v>2087</v>
      </c>
      <c r="J7" s="10" t="s">
        <v>2088</v>
      </c>
      <c r="K7" s="10" t="s">
        <v>2089</v>
      </c>
      <c r="L7" s="10" t="s">
        <v>2090</v>
      </c>
      <c r="M7" s="10" t="s">
        <v>2091</v>
      </c>
      <c r="N7" s="10" t="s">
        <v>2092</v>
      </c>
      <c r="O7" s="10" t="s">
        <v>2093</v>
      </c>
      <c r="P7" s="10" t="s">
        <v>2094</v>
      </c>
      <c r="Q7" s="10" t="s">
        <v>2095</v>
      </c>
      <c r="R7" s="10" t="s">
        <v>2096</v>
      </c>
      <c r="S7" s="10" t="s">
        <v>2097</v>
      </c>
      <c r="T7" s="10" t="s">
        <v>2098</v>
      </c>
      <c r="U7" s="10" t="s">
        <v>2099</v>
      </c>
      <c r="V7" s="10" t="s">
        <v>2100</v>
      </c>
      <c r="W7" s="10" t="s">
        <v>2101</v>
      </c>
      <c r="X7" s="10" t="s">
        <v>2102</v>
      </c>
      <c r="Y7" s="10" t="s">
        <v>2103</v>
      </c>
      <c r="Z7" s="10" t="s">
        <v>2104</v>
      </c>
      <c r="AA7" s="10" t="s">
        <v>2105</v>
      </c>
      <c r="AB7" s="10" t="s">
        <v>2106</v>
      </c>
      <c r="AC7" s="10" t="s">
        <v>2107</v>
      </c>
      <c r="AD7" s="10" t="s">
        <v>2108</v>
      </c>
      <c r="AE7" s="10" t="s">
        <v>2109</v>
      </c>
      <c r="AF7" s="10"/>
    </row>
    <row r="8" spans="1:32" ht="63" customHeight="1" x14ac:dyDescent="0.2">
      <c r="A8" s="11" t="s">
        <v>348</v>
      </c>
      <c r="B8" s="10" t="s">
        <v>2110</v>
      </c>
      <c r="C8" s="10" t="s">
        <v>2111</v>
      </c>
      <c r="D8" s="10" t="s">
        <v>2112</v>
      </c>
      <c r="E8" s="10" t="s">
        <v>2113</v>
      </c>
      <c r="F8" s="10" t="s">
        <v>2114</v>
      </c>
      <c r="G8" s="10" t="s">
        <v>2115</v>
      </c>
      <c r="H8" s="10" t="s">
        <v>2116</v>
      </c>
      <c r="I8" s="10" t="s">
        <v>2117</v>
      </c>
      <c r="J8" s="10" t="s">
        <v>2118</v>
      </c>
      <c r="K8" s="10" t="s">
        <v>2119</v>
      </c>
      <c r="L8" s="10" t="s">
        <v>2120</v>
      </c>
      <c r="M8" s="10" t="s">
        <v>2121</v>
      </c>
      <c r="N8" s="10" t="s">
        <v>2122</v>
      </c>
      <c r="O8" s="10" t="s">
        <v>2123</v>
      </c>
      <c r="P8" s="10" t="s">
        <v>2124</v>
      </c>
      <c r="Q8" s="10" t="s">
        <v>2125</v>
      </c>
      <c r="R8" s="10" t="s">
        <v>2126</v>
      </c>
      <c r="S8" s="10" t="s">
        <v>2127</v>
      </c>
      <c r="T8" s="10" t="s">
        <v>2128</v>
      </c>
      <c r="U8" s="10" t="s">
        <v>2129</v>
      </c>
      <c r="V8" s="10" t="s">
        <v>2130</v>
      </c>
      <c r="W8" s="10" t="s">
        <v>2131</v>
      </c>
      <c r="X8" s="10" t="s">
        <v>2132</v>
      </c>
      <c r="Y8" s="10" t="s">
        <v>2133</v>
      </c>
      <c r="Z8" s="10" t="s">
        <v>2134</v>
      </c>
      <c r="AA8" s="10" t="s">
        <v>2135</v>
      </c>
      <c r="AB8" s="10" t="s">
        <v>2136</v>
      </c>
      <c r="AC8" s="10" t="s">
        <v>2137</v>
      </c>
      <c r="AD8" s="10" t="s">
        <v>2138</v>
      </c>
      <c r="AE8" s="10" t="s">
        <v>2139</v>
      </c>
      <c r="AF8" s="10" t="s">
        <v>2140</v>
      </c>
    </row>
    <row r="9" spans="1:32" ht="63" customHeight="1" x14ac:dyDescent="0.2">
      <c r="A9" s="11" t="s">
        <v>349</v>
      </c>
      <c r="B9" s="10" t="s">
        <v>2141</v>
      </c>
      <c r="C9" s="10" t="s">
        <v>2142</v>
      </c>
      <c r="D9" s="10" t="s">
        <v>2143</v>
      </c>
      <c r="E9" s="10" t="s">
        <v>2144</v>
      </c>
      <c r="F9" s="10" t="s">
        <v>2145</v>
      </c>
      <c r="G9" s="10" t="s">
        <v>2146</v>
      </c>
      <c r="H9" s="10" t="s">
        <v>2147</v>
      </c>
      <c r="I9" s="10" t="s">
        <v>2148</v>
      </c>
      <c r="J9" s="10" t="s">
        <v>2149</v>
      </c>
      <c r="K9" s="10" t="s">
        <v>2150</v>
      </c>
      <c r="L9" s="10" t="s">
        <v>2151</v>
      </c>
      <c r="M9" s="10" t="s">
        <v>2152</v>
      </c>
      <c r="N9" s="10" t="s">
        <v>2153</v>
      </c>
      <c r="O9" s="10" t="s">
        <v>2154</v>
      </c>
      <c r="P9" s="10" t="s">
        <v>2155</v>
      </c>
      <c r="Q9" s="10" t="s">
        <v>2156</v>
      </c>
      <c r="R9" s="10" t="s">
        <v>2157</v>
      </c>
      <c r="S9" s="10" t="s">
        <v>2158</v>
      </c>
      <c r="T9" s="10" t="s">
        <v>2159</v>
      </c>
      <c r="U9" s="10" t="s">
        <v>2160</v>
      </c>
      <c r="V9" s="10" t="s">
        <v>2161</v>
      </c>
      <c r="W9" s="10" t="s">
        <v>2162</v>
      </c>
      <c r="X9" s="10" t="s">
        <v>2163</v>
      </c>
      <c r="Y9" s="10" t="s">
        <v>2164</v>
      </c>
      <c r="Z9" s="10" t="s">
        <v>2165</v>
      </c>
      <c r="AA9" s="10" t="s">
        <v>2166</v>
      </c>
      <c r="AB9" s="10" t="s">
        <v>2167</v>
      </c>
      <c r="AC9" s="10" t="s">
        <v>2168</v>
      </c>
      <c r="AD9" s="10" t="s">
        <v>2169</v>
      </c>
      <c r="AE9" s="10" t="s">
        <v>2170</v>
      </c>
      <c r="AF9" s="10" t="s">
        <v>2171</v>
      </c>
    </row>
    <row r="10" spans="1:32" ht="63" customHeight="1" x14ac:dyDescent="0.2">
      <c r="A10" s="11" t="s">
        <v>350</v>
      </c>
      <c r="B10" s="10" t="s">
        <v>2172</v>
      </c>
      <c r="C10" s="10" t="s">
        <v>2173</v>
      </c>
      <c r="D10" s="10" t="s">
        <v>2174</v>
      </c>
      <c r="E10" s="10" t="s">
        <v>2175</v>
      </c>
      <c r="F10" s="10" t="s">
        <v>2176</v>
      </c>
      <c r="G10" s="10" t="s">
        <v>2177</v>
      </c>
      <c r="H10" s="10" t="s">
        <v>2178</v>
      </c>
      <c r="I10" s="10" t="s">
        <v>2179</v>
      </c>
      <c r="J10" s="10" t="s">
        <v>2180</v>
      </c>
      <c r="K10" s="10" t="s">
        <v>2181</v>
      </c>
      <c r="L10" s="10" t="s">
        <v>2182</v>
      </c>
      <c r="M10" s="10" t="s">
        <v>2183</v>
      </c>
      <c r="N10" s="10" t="s">
        <v>2184</v>
      </c>
      <c r="O10" s="10" t="s">
        <v>2185</v>
      </c>
      <c r="P10" s="10" t="s">
        <v>2186</v>
      </c>
      <c r="Q10" s="10" t="s">
        <v>2187</v>
      </c>
      <c r="R10" s="10" t="s">
        <v>2188</v>
      </c>
      <c r="S10" s="10" t="s">
        <v>2189</v>
      </c>
      <c r="T10" s="10" t="s">
        <v>2190</v>
      </c>
      <c r="U10" s="10" t="s">
        <v>2191</v>
      </c>
      <c r="V10" s="10" t="s">
        <v>2192</v>
      </c>
      <c r="W10" s="10" t="s">
        <v>2193</v>
      </c>
      <c r="X10" s="10" t="s">
        <v>2194</v>
      </c>
      <c r="Y10" s="10" t="s">
        <v>2195</v>
      </c>
      <c r="Z10" s="10" t="s">
        <v>2196</v>
      </c>
      <c r="AA10" s="10" t="s">
        <v>2197</v>
      </c>
      <c r="AB10" s="10" t="s">
        <v>2198</v>
      </c>
      <c r="AC10" s="10" t="s">
        <v>2199</v>
      </c>
      <c r="AD10" s="10" t="s">
        <v>2200</v>
      </c>
      <c r="AE10" s="10" t="s">
        <v>2201</v>
      </c>
      <c r="AF10" s="10"/>
    </row>
    <row r="11" spans="1:32" ht="63" customHeight="1" x14ac:dyDescent="0.2">
      <c r="A11" s="11" t="s">
        <v>351</v>
      </c>
      <c r="B11" s="10" t="s">
        <v>2202</v>
      </c>
      <c r="C11" s="10" t="s">
        <v>2203</v>
      </c>
      <c r="D11" s="10" t="s">
        <v>2204</v>
      </c>
      <c r="E11" s="10" t="s">
        <v>2205</v>
      </c>
      <c r="F11" s="10" t="s">
        <v>2206</v>
      </c>
      <c r="G11" s="10" t="s">
        <v>2207</v>
      </c>
      <c r="H11" s="10" t="s">
        <v>2208</v>
      </c>
      <c r="I11" s="10" t="s">
        <v>2209</v>
      </c>
      <c r="J11" s="10" t="s">
        <v>2210</v>
      </c>
      <c r="K11" s="10" t="s">
        <v>2211</v>
      </c>
      <c r="L11" s="10" t="s">
        <v>2212</v>
      </c>
      <c r="M11" s="10" t="s">
        <v>2213</v>
      </c>
      <c r="N11" s="10" t="s">
        <v>2214</v>
      </c>
      <c r="O11" s="10" t="s">
        <v>2215</v>
      </c>
      <c r="P11" s="10" t="s">
        <v>2216</v>
      </c>
      <c r="Q11" s="10" t="s">
        <v>2217</v>
      </c>
      <c r="R11" s="10" t="s">
        <v>2218</v>
      </c>
      <c r="S11" s="10" t="s">
        <v>2219</v>
      </c>
      <c r="T11" s="10" t="s">
        <v>2220</v>
      </c>
      <c r="U11" s="10" t="s">
        <v>2221</v>
      </c>
      <c r="V11" s="10" t="s">
        <v>2222</v>
      </c>
      <c r="W11" s="10" t="s">
        <v>2223</v>
      </c>
      <c r="X11" s="10" t="s">
        <v>2224</v>
      </c>
      <c r="Y11" s="10" t="s">
        <v>2225</v>
      </c>
      <c r="Z11" s="10" t="s">
        <v>2226</v>
      </c>
      <c r="AA11" s="10" t="s">
        <v>2227</v>
      </c>
      <c r="AB11" s="10" t="s">
        <v>2228</v>
      </c>
      <c r="AC11" s="10" t="s">
        <v>2229</v>
      </c>
      <c r="AD11" s="10" t="s">
        <v>2230</v>
      </c>
      <c r="AE11" s="10" t="s">
        <v>2231</v>
      </c>
      <c r="AF11" s="10" t="s">
        <v>2232</v>
      </c>
    </row>
    <row r="12" spans="1:32" ht="63" customHeight="1" x14ac:dyDescent="0.2">
      <c r="A12" s="11" t="s">
        <v>352</v>
      </c>
      <c r="B12" s="10" t="s">
        <v>2233</v>
      </c>
      <c r="C12" s="10" t="s">
        <v>2234</v>
      </c>
      <c r="D12" s="10" t="s">
        <v>2235</v>
      </c>
      <c r="E12" s="10" t="s">
        <v>2236</v>
      </c>
      <c r="F12" s="10" t="s">
        <v>2237</v>
      </c>
      <c r="G12" s="10" t="s">
        <v>2238</v>
      </c>
      <c r="H12" s="10" t="s">
        <v>2239</v>
      </c>
      <c r="I12" s="10" t="s">
        <v>2240</v>
      </c>
      <c r="J12" s="10" t="s">
        <v>2241</v>
      </c>
      <c r="K12" s="10" t="s">
        <v>2242</v>
      </c>
      <c r="L12" s="10" t="s">
        <v>2243</v>
      </c>
      <c r="M12" s="10" t="s">
        <v>2244</v>
      </c>
      <c r="N12" s="10" t="s">
        <v>2245</v>
      </c>
      <c r="O12" s="10" t="s">
        <v>2246</v>
      </c>
      <c r="P12" s="10" t="s">
        <v>2247</v>
      </c>
      <c r="Q12" s="10" t="s">
        <v>2248</v>
      </c>
      <c r="R12" s="10" t="s">
        <v>2249</v>
      </c>
      <c r="S12" s="10" t="s">
        <v>2250</v>
      </c>
      <c r="T12" s="10" t="s">
        <v>2251</v>
      </c>
      <c r="U12" s="10" t="s">
        <v>2252</v>
      </c>
      <c r="V12" s="10" t="s">
        <v>2253</v>
      </c>
      <c r="W12" s="10" t="s">
        <v>2254</v>
      </c>
      <c r="X12" s="10" t="s">
        <v>2255</v>
      </c>
      <c r="Y12" s="10" t="s">
        <v>2256</v>
      </c>
      <c r="Z12" s="10" t="s">
        <v>2257</v>
      </c>
      <c r="AA12" s="10" t="s">
        <v>2258</v>
      </c>
      <c r="AB12" s="10" t="s">
        <v>2259</v>
      </c>
      <c r="AC12" s="10" t="s">
        <v>2260</v>
      </c>
      <c r="AD12" s="10" t="s">
        <v>2261</v>
      </c>
      <c r="AE12" s="10" t="s">
        <v>2262</v>
      </c>
      <c r="AF12" s="10"/>
    </row>
    <row r="13" spans="1:32" ht="63" customHeight="1" x14ac:dyDescent="0.2">
      <c r="A13" s="11" t="s">
        <v>353</v>
      </c>
      <c r="B13" s="10" t="s">
        <v>2263</v>
      </c>
      <c r="C13" s="10" t="s">
        <v>2264</v>
      </c>
      <c r="D13" s="10" t="s">
        <v>2265</v>
      </c>
      <c r="E13" s="10" t="s">
        <v>2266</v>
      </c>
      <c r="F13" s="10" t="s">
        <v>2267</v>
      </c>
      <c r="G13" s="10" t="s">
        <v>2268</v>
      </c>
      <c r="H13" s="10" t="s">
        <v>2269</v>
      </c>
      <c r="I13" s="10" t="s">
        <v>2270</v>
      </c>
      <c r="J13" s="10" t="s">
        <v>2271</v>
      </c>
      <c r="K13" s="10" t="s">
        <v>2272</v>
      </c>
      <c r="L13" s="10" t="s">
        <v>2273</v>
      </c>
      <c r="M13" s="10" t="s">
        <v>2274</v>
      </c>
      <c r="N13" s="10" t="s">
        <v>2275</v>
      </c>
      <c r="O13" s="10" t="s">
        <v>2276</v>
      </c>
      <c r="P13" s="10" t="s">
        <v>2277</v>
      </c>
      <c r="Q13" s="10" t="s">
        <v>2278</v>
      </c>
      <c r="R13" s="10" t="s">
        <v>2279</v>
      </c>
      <c r="S13" s="10" t="s">
        <v>2280</v>
      </c>
      <c r="T13" s="10" t="s">
        <v>2281</v>
      </c>
      <c r="U13" s="10" t="s">
        <v>2282</v>
      </c>
      <c r="V13" s="10" t="s">
        <v>2283</v>
      </c>
      <c r="W13" s="10" t="s">
        <v>2284</v>
      </c>
      <c r="X13" s="10" t="s">
        <v>2285</v>
      </c>
      <c r="Y13" s="10" t="s">
        <v>2286</v>
      </c>
      <c r="Z13" s="10" t="s">
        <v>2287</v>
      </c>
      <c r="AA13" s="10" t="s">
        <v>2288</v>
      </c>
      <c r="AB13" s="10" t="s">
        <v>2289</v>
      </c>
      <c r="AC13" s="10" t="s">
        <v>2290</v>
      </c>
      <c r="AD13" s="10" t="s">
        <v>2291</v>
      </c>
      <c r="AE13" s="10" t="s">
        <v>2292</v>
      </c>
      <c r="AF13" s="10" t="s">
        <v>2293</v>
      </c>
    </row>
    <row r="16" spans="1:32" x14ac:dyDescent="0.2">
      <c r="A16" s="11"/>
    </row>
  </sheetData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F4" sqref="F4"/>
    </sheetView>
  </sheetViews>
  <sheetFormatPr baseColWidth="10" defaultColWidth="11" defaultRowHeight="16" x14ac:dyDescent="0.2"/>
  <sheetData>
    <row r="1" spans="1:32" x14ac:dyDescent="0.2">
      <c r="A1" s="21"/>
      <c r="B1" s="22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1">
        <v>20</v>
      </c>
      <c r="V1" s="21">
        <v>21</v>
      </c>
      <c r="W1" s="21">
        <v>22</v>
      </c>
      <c r="X1" s="21">
        <v>23</v>
      </c>
      <c r="Y1" s="21">
        <v>24</v>
      </c>
      <c r="Z1" s="21">
        <v>25</v>
      </c>
      <c r="AA1" s="21">
        <v>26</v>
      </c>
      <c r="AB1" s="21">
        <v>27</v>
      </c>
      <c r="AC1" s="21">
        <v>28</v>
      </c>
      <c r="AD1" s="21">
        <v>29</v>
      </c>
      <c r="AE1" s="21">
        <v>30</v>
      </c>
      <c r="AF1" s="21">
        <v>31</v>
      </c>
    </row>
    <row r="2" spans="1:32" ht="64" x14ac:dyDescent="0.2">
      <c r="A2" s="23" t="s">
        <v>342</v>
      </c>
      <c r="B2" s="24" t="s">
        <v>502</v>
      </c>
      <c r="C2" s="24" t="s">
        <v>503</v>
      </c>
      <c r="D2" s="24" t="s">
        <v>504</v>
      </c>
      <c r="E2" s="24" t="s">
        <v>505</v>
      </c>
      <c r="F2" s="24" t="s">
        <v>506</v>
      </c>
      <c r="G2" s="24" t="s">
        <v>507</v>
      </c>
      <c r="H2" s="24" t="s">
        <v>508</v>
      </c>
      <c r="I2" s="24" t="s">
        <v>509</v>
      </c>
      <c r="J2" s="24" t="s">
        <v>510</v>
      </c>
      <c r="K2" s="24" t="s">
        <v>511</v>
      </c>
      <c r="L2" s="24" t="s">
        <v>512</v>
      </c>
      <c r="M2" s="24" t="s">
        <v>513</v>
      </c>
      <c r="N2" s="24" t="s">
        <v>514</v>
      </c>
      <c r="O2" s="24" t="s">
        <v>515</v>
      </c>
      <c r="P2" s="24" t="s">
        <v>516</v>
      </c>
      <c r="Q2" s="24" t="s">
        <v>517</v>
      </c>
      <c r="R2" s="24" t="s">
        <v>518</v>
      </c>
      <c r="S2" s="24" t="s">
        <v>519</v>
      </c>
      <c r="T2" s="24" t="s">
        <v>520</v>
      </c>
      <c r="U2" s="24" t="s">
        <v>521</v>
      </c>
      <c r="V2" s="24" t="s">
        <v>522</v>
      </c>
      <c r="W2" s="24" t="s">
        <v>523</v>
      </c>
      <c r="X2" s="24" t="s">
        <v>524</v>
      </c>
      <c r="Y2" s="24" t="s">
        <v>525</v>
      </c>
      <c r="Z2" s="24" t="s">
        <v>526</v>
      </c>
      <c r="AA2" s="24" t="s">
        <v>527</v>
      </c>
      <c r="AB2" s="24" t="s">
        <v>528</v>
      </c>
      <c r="AC2" s="24" t="s">
        <v>529</v>
      </c>
      <c r="AD2" s="24" t="s">
        <v>530</v>
      </c>
      <c r="AE2" s="24" t="s">
        <v>531</v>
      </c>
      <c r="AF2" s="24" t="s">
        <v>532</v>
      </c>
    </row>
    <row r="3" spans="1:32" ht="64" x14ac:dyDescent="0.2">
      <c r="A3" s="23" t="s">
        <v>343</v>
      </c>
      <c r="B3" s="24" t="s">
        <v>533</v>
      </c>
      <c r="C3" s="24" t="s">
        <v>534</v>
      </c>
      <c r="D3" s="24" t="s">
        <v>535</v>
      </c>
      <c r="E3" s="24" t="s">
        <v>536</v>
      </c>
      <c r="F3" s="24" t="s">
        <v>537</v>
      </c>
      <c r="G3" s="24" t="s">
        <v>538</v>
      </c>
      <c r="H3" s="24" t="s">
        <v>539</v>
      </c>
      <c r="I3" s="24" t="s">
        <v>540</v>
      </c>
      <c r="J3" s="24" t="s">
        <v>541</v>
      </c>
      <c r="K3" s="24" t="s">
        <v>542</v>
      </c>
      <c r="L3" s="24" t="s">
        <v>543</v>
      </c>
      <c r="M3" s="24" t="s">
        <v>544</v>
      </c>
      <c r="N3" s="24" t="s">
        <v>545</v>
      </c>
      <c r="O3" s="24" t="s">
        <v>546</v>
      </c>
      <c r="P3" s="24" t="s">
        <v>547</v>
      </c>
      <c r="Q3" s="24" t="s">
        <v>548</v>
      </c>
      <c r="R3" s="24" t="s">
        <v>549</v>
      </c>
      <c r="S3" s="24" t="s">
        <v>550</v>
      </c>
      <c r="T3" s="24" t="s">
        <v>551</v>
      </c>
      <c r="U3" s="24" t="s">
        <v>552</v>
      </c>
      <c r="V3" s="24" t="s">
        <v>553</v>
      </c>
      <c r="W3" s="24" t="s">
        <v>554</v>
      </c>
      <c r="X3" s="24" t="s">
        <v>555</v>
      </c>
      <c r="Y3" s="24" t="s">
        <v>556</v>
      </c>
      <c r="Z3" s="24" t="s">
        <v>557</v>
      </c>
      <c r="AA3" s="24" t="s">
        <v>558</v>
      </c>
      <c r="AB3" s="24" t="s">
        <v>559</v>
      </c>
      <c r="AC3" s="24" t="s">
        <v>560</v>
      </c>
      <c r="AD3" s="24" t="s">
        <v>480</v>
      </c>
      <c r="AE3" s="24" t="s">
        <v>480</v>
      </c>
      <c r="AF3" s="24" t="s">
        <v>480</v>
      </c>
    </row>
    <row r="4" spans="1:32" ht="64" x14ac:dyDescent="0.2">
      <c r="A4" s="23" t="s">
        <v>344</v>
      </c>
      <c r="B4" s="24" t="s">
        <v>561</v>
      </c>
      <c r="C4" s="24" t="s">
        <v>562</v>
      </c>
      <c r="D4" s="24" t="s">
        <v>563</v>
      </c>
      <c r="E4" s="24" t="s">
        <v>564</v>
      </c>
      <c r="F4" s="24" t="s">
        <v>565</v>
      </c>
      <c r="G4" s="24" t="s">
        <v>566</v>
      </c>
      <c r="H4" s="24" t="s">
        <v>567</v>
      </c>
      <c r="I4" s="24" t="s">
        <v>568</v>
      </c>
      <c r="J4" s="24" t="s">
        <v>569</v>
      </c>
      <c r="K4" s="24" t="s">
        <v>570</v>
      </c>
      <c r="L4" s="24" t="s">
        <v>571</v>
      </c>
      <c r="M4" s="24" t="s">
        <v>572</v>
      </c>
      <c r="N4" s="24" t="s">
        <v>573</v>
      </c>
      <c r="O4" s="24" t="s">
        <v>574</v>
      </c>
      <c r="P4" s="24" t="s">
        <v>575</v>
      </c>
      <c r="Q4" s="24" t="s">
        <v>576</v>
      </c>
      <c r="R4" s="24" t="s">
        <v>577</v>
      </c>
      <c r="S4" s="24" t="s">
        <v>578</v>
      </c>
      <c r="T4" s="24" t="s">
        <v>579</v>
      </c>
      <c r="U4" s="24" t="s">
        <v>580</v>
      </c>
      <c r="V4" s="24" t="s">
        <v>581</v>
      </c>
      <c r="W4" s="24" t="s">
        <v>582</v>
      </c>
      <c r="X4" s="24" t="s">
        <v>583</v>
      </c>
      <c r="Y4" s="24" t="s">
        <v>584</v>
      </c>
      <c r="Z4" s="24" t="s">
        <v>585</v>
      </c>
      <c r="AA4" s="24" t="s">
        <v>586</v>
      </c>
      <c r="AB4" s="24" t="s">
        <v>587</v>
      </c>
      <c r="AC4" s="24" t="s">
        <v>588</v>
      </c>
      <c r="AD4" s="24" t="s">
        <v>589</v>
      </c>
      <c r="AE4" s="24" t="s">
        <v>590</v>
      </c>
      <c r="AF4" s="24" t="s">
        <v>591</v>
      </c>
    </row>
    <row r="5" spans="1:32" ht="64" x14ac:dyDescent="0.2">
      <c r="A5" s="23" t="s">
        <v>345</v>
      </c>
      <c r="B5" s="24" t="s">
        <v>592</v>
      </c>
      <c r="C5" s="24" t="s">
        <v>593</v>
      </c>
      <c r="D5" s="24" t="s">
        <v>594</v>
      </c>
      <c r="E5" s="24" t="s">
        <v>595</v>
      </c>
      <c r="F5" s="24" t="s">
        <v>596</v>
      </c>
      <c r="G5" s="24" t="s">
        <v>597</v>
      </c>
      <c r="H5" s="24" t="s">
        <v>598</v>
      </c>
      <c r="I5" s="24" t="s">
        <v>599</v>
      </c>
      <c r="J5" s="24" t="s">
        <v>600</v>
      </c>
      <c r="K5" s="24" t="s">
        <v>601</v>
      </c>
      <c r="L5" s="24" t="s">
        <v>602</v>
      </c>
      <c r="M5" s="24" t="s">
        <v>603</v>
      </c>
      <c r="N5" s="24" t="s">
        <v>604</v>
      </c>
      <c r="O5" s="24" t="s">
        <v>605</v>
      </c>
      <c r="P5" s="24" t="s">
        <v>606</v>
      </c>
      <c r="Q5" s="24" t="s">
        <v>607</v>
      </c>
      <c r="R5" s="24" t="s">
        <v>608</v>
      </c>
      <c r="S5" s="24" t="s">
        <v>609</v>
      </c>
      <c r="T5" s="24" t="s">
        <v>610</v>
      </c>
      <c r="U5" s="24" t="s">
        <v>611</v>
      </c>
      <c r="V5" s="24" t="s">
        <v>612</v>
      </c>
      <c r="W5" s="24" t="s">
        <v>613</v>
      </c>
      <c r="X5" s="24" t="s">
        <v>614</v>
      </c>
      <c r="Y5" s="24" t="s">
        <v>615</v>
      </c>
      <c r="Z5" s="24" t="s">
        <v>616</v>
      </c>
      <c r="AA5" s="24" t="s">
        <v>617</v>
      </c>
      <c r="AB5" s="24" t="s">
        <v>618</v>
      </c>
      <c r="AC5" s="24" t="s">
        <v>619</v>
      </c>
      <c r="AD5" s="24" t="s">
        <v>620</v>
      </c>
      <c r="AE5" s="24" t="s">
        <v>621</v>
      </c>
      <c r="AF5" s="24" t="s">
        <v>480</v>
      </c>
    </row>
    <row r="6" spans="1:32" ht="64" x14ac:dyDescent="0.2">
      <c r="A6" s="23" t="s">
        <v>346</v>
      </c>
      <c r="B6" s="24" t="s">
        <v>622</v>
      </c>
      <c r="C6" s="24" t="s">
        <v>623</v>
      </c>
      <c r="D6" s="24" t="s">
        <v>624</v>
      </c>
      <c r="E6" s="24" t="s">
        <v>625</v>
      </c>
      <c r="F6" s="24" t="s">
        <v>626</v>
      </c>
      <c r="G6" s="24" t="s">
        <v>627</v>
      </c>
      <c r="H6" s="24" t="s">
        <v>628</v>
      </c>
      <c r="I6" s="24" t="s">
        <v>629</v>
      </c>
      <c r="J6" s="24" t="s">
        <v>630</v>
      </c>
      <c r="K6" s="24" t="s">
        <v>631</v>
      </c>
      <c r="L6" s="24" t="s">
        <v>632</v>
      </c>
      <c r="M6" s="24" t="s">
        <v>633</v>
      </c>
      <c r="N6" s="24" t="s">
        <v>634</v>
      </c>
      <c r="O6" s="24" t="s">
        <v>635</v>
      </c>
      <c r="P6" s="24" t="s">
        <v>636</v>
      </c>
      <c r="Q6" s="24" t="s">
        <v>637</v>
      </c>
      <c r="R6" s="24" t="s">
        <v>638</v>
      </c>
      <c r="S6" s="24" t="s">
        <v>639</v>
      </c>
      <c r="T6" s="24" t="s">
        <v>640</v>
      </c>
      <c r="U6" s="24" t="s">
        <v>641</v>
      </c>
      <c r="V6" s="24" t="s">
        <v>642</v>
      </c>
      <c r="W6" s="24" t="s">
        <v>643</v>
      </c>
      <c r="X6" s="24" t="s">
        <v>644</v>
      </c>
      <c r="Y6" s="24" t="s">
        <v>645</v>
      </c>
      <c r="Z6" s="24" t="s">
        <v>646</v>
      </c>
      <c r="AA6" s="24" t="s">
        <v>647</v>
      </c>
      <c r="AB6" s="24" t="s">
        <v>648</v>
      </c>
      <c r="AC6" s="24" t="s">
        <v>649</v>
      </c>
      <c r="AD6" s="24" t="s">
        <v>650</v>
      </c>
      <c r="AE6" s="24" t="s">
        <v>651</v>
      </c>
      <c r="AF6" s="24" t="s">
        <v>652</v>
      </c>
    </row>
    <row r="7" spans="1:32" ht="64" x14ac:dyDescent="0.2">
      <c r="A7" s="23" t="s">
        <v>347</v>
      </c>
      <c r="B7" s="24" t="s">
        <v>653</v>
      </c>
      <c r="C7" s="24" t="s">
        <v>654</v>
      </c>
      <c r="D7" s="24" t="s">
        <v>655</v>
      </c>
      <c r="E7" s="24" t="s">
        <v>656</v>
      </c>
      <c r="F7" s="24" t="s">
        <v>657</v>
      </c>
      <c r="G7" s="24" t="s">
        <v>658</v>
      </c>
      <c r="H7" s="24" t="s">
        <v>659</v>
      </c>
      <c r="I7" s="24" t="s">
        <v>660</v>
      </c>
      <c r="J7" s="24" t="s">
        <v>661</v>
      </c>
      <c r="K7" s="24" t="s">
        <v>662</v>
      </c>
      <c r="L7" s="24" t="s">
        <v>663</v>
      </c>
      <c r="M7" s="24" t="s">
        <v>664</v>
      </c>
      <c r="N7" s="24" t="s">
        <v>665</v>
      </c>
      <c r="O7" s="24" t="s">
        <v>666</v>
      </c>
      <c r="P7" s="24" t="s">
        <v>667</v>
      </c>
      <c r="Q7" s="24" t="s">
        <v>668</v>
      </c>
      <c r="R7" s="24" t="s">
        <v>669</v>
      </c>
      <c r="S7" s="24" t="s">
        <v>670</v>
      </c>
      <c r="T7" s="24" t="s">
        <v>671</v>
      </c>
      <c r="U7" s="24" t="s">
        <v>672</v>
      </c>
      <c r="V7" s="24" t="s">
        <v>673</v>
      </c>
      <c r="W7" s="24" t="s">
        <v>674</v>
      </c>
      <c r="X7" s="24" t="s">
        <v>675</v>
      </c>
      <c r="Y7" s="24" t="s">
        <v>676</v>
      </c>
      <c r="Z7" s="24" t="s">
        <v>677</v>
      </c>
      <c r="AA7" s="24" t="s">
        <v>678</v>
      </c>
      <c r="AB7" s="24" t="s">
        <v>679</v>
      </c>
      <c r="AC7" s="24" t="s">
        <v>680</v>
      </c>
      <c r="AD7" s="24" t="s">
        <v>681</v>
      </c>
      <c r="AE7" s="24" t="s">
        <v>682</v>
      </c>
      <c r="AF7" s="24" t="s">
        <v>480</v>
      </c>
    </row>
    <row r="8" spans="1:32" ht="64" x14ac:dyDescent="0.2">
      <c r="A8" s="23" t="s">
        <v>348</v>
      </c>
      <c r="B8" s="24" t="s">
        <v>683</v>
      </c>
      <c r="C8" s="24" t="s">
        <v>684</v>
      </c>
      <c r="D8" s="24" t="s">
        <v>685</v>
      </c>
      <c r="E8" s="24" t="s">
        <v>686</v>
      </c>
      <c r="F8" s="24" t="s">
        <v>687</v>
      </c>
      <c r="G8" s="24" t="s">
        <v>688</v>
      </c>
      <c r="H8" s="24" t="s">
        <v>689</v>
      </c>
      <c r="I8" s="24" t="s">
        <v>690</v>
      </c>
      <c r="J8" s="24" t="s">
        <v>691</v>
      </c>
      <c r="K8" s="24" t="s">
        <v>692</v>
      </c>
      <c r="L8" s="24" t="s">
        <v>693</v>
      </c>
      <c r="M8" s="24" t="s">
        <v>694</v>
      </c>
      <c r="N8" s="24" t="s">
        <v>695</v>
      </c>
      <c r="O8" s="24" t="s">
        <v>696</v>
      </c>
      <c r="P8" s="24" t="s">
        <v>697</v>
      </c>
      <c r="Q8" s="24" t="s">
        <v>698</v>
      </c>
      <c r="R8" s="24" t="s">
        <v>699</v>
      </c>
      <c r="S8" s="24" t="s">
        <v>700</v>
      </c>
      <c r="T8" s="24" t="s">
        <v>701</v>
      </c>
      <c r="U8" s="24" t="s">
        <v>702</v>
      </c>
      <c r="V8" s="24" t="s">
        <v>703</v>
      </c>
      <c r="W8" s="24" t="s">
        <v>704</v>
      </c>
      <c r="X8" s="24" t="s">
        <v>705</v>
      </c>
      <c r="Y8" s="24" t="s">
        <v>706</v>
      </c>
      <c r="Z8" s="24" t="s">
        <v>707</v>
      </c>
      <c r="AA8" s="24" t="s">
        <v>708</v>
      </c>
      <c r="AB8" s="24" t="s">
        <v>709</v>
      </c>
      <c r="AC8" s="24" t="s">
        <v>710</v>
      </c>
      <c r="AD8" s="24" t="s">
        <v>711</v>
      </c>
      <c r="AE8" s="24" t="s">
        <v>712</v>
      </c>
      <c r="AF8" s="24" t="s">
        <v>713</v>
      </c>
    </row>
    <row r="9" spans="1:32" ht="64" x14ac:dyDescent="0.2">
      <c r="A9" s="23" t="s">
        <v>349</v>
      </c>
      <c r="B9" s="24" t="s">
        <v>714</v>
      </c>
      <c r="C9" s="24" t="s">
        <v>715</v>
      </c>
      <c r="D9" s="24" t="s">
        <v>716</v>
      </c>
      <c r="E9" s="24" t="s">
        <v>717</v>
      </c>
      <c r="F9" s="24" t="s">
        <v>718</v>
      </c>
      <c r="G9" s="24" t="s">
        <v>719</v>
      </c>
      <c r="H9" s="24" t="s">
        <v>720</v>
      </c>
      <c r="I9" s="24" t="s">
        <v>721</v>
      </c>
      <c r="J9" s="24" t="s">
        <v>722</v>
      </c>
      <c r="K9" s="24" t="s">
        <v>723</v>
      </c>
      <c r="L9" s="24" t="s">
        <v>724</v>
      </c>
      <c r="M9" s="24" t="s">
        <v>725</v>
      </c>
      <c r="N9" s="24" t="s">
        <v>726</v>
      </c>
      <c r="O9" s="24" t="s">
        <v>727</v>
      </c>
      <c r="P9" s="24" t="s">
        <v>728</v>
      </c>
      <c r="Q9" s="24" t="s">
        <v>729</v>
      </c>
      <c r="R9" s="24" t="s">
        <v>730</v>
      </c>
      <c r="S9" s="24" t="s">
        <v>731</v>
      </c>
      <c r="T9" s="24" t="s">
        <v>732</v>
      </c>
      <c r="U9" s="24" t="s">
        <v>733</v>
      </c>
      <c r="V9" s="24" t="s">
        <v>734</v>
      </c>
      <c r="W9" s="24" t="s">
        <v>735</v>
      </c>
      <c r="X9" s="24" t="s">
        <v>736</v>
      </c>
      <c r="Y9" s="24" t="s">
        <v>737</v>
      </c>
      <c r="Z9" s="24" t="s">
        <v>738</v>
      </c>
      <c r="AA9" s="24" t="s">
        <v>739</v>
      </c>
      <c r="AB9" s="24" t="s">
        <v>740</v>
      </c>
      <c r="AC9" s="24" t="s">
        <v>741</v>
      </c>
      <c r="AD9" s="24" t="s">
        <v>742</v>
      </c>
      <c r="AE9" s="24" t="s">
        <v>743</v>
      </c>
      <c r="AF9" s="24" t="s">
        <v>744</v>
      </c>
    </row>
    <row r="10" spans="1:32" ht="64" x14ac:dyDescent="0.2">
      <c r="A10" s="23" t="s">
        <v>350</v>
      </c>
      <c r="B10" s="24" t="s">
        <v>745</v>
      </c>
      <c r="C10" s="24" t="s">
        <v>746</v>
      </c>
      <c r="D10" s="24" t="s">
        <v>747</v>
      </c>
      <c r="E10" s="24" t="s">
        <v>748</v>
      </c>
      <c r="F10" s="24" t="s">
        <v>749</v>
      </c>
      <c r="G10" s="24" t="s">
        <v>750</v>
      </c>
      <c r="H10" s="24" t="s">
        <v>751</v>
      </c>
      <c r="I10" s="24" t="s">
        <v>752</v>
      </c>
      <c r="J10" s="24" t="s">
        <v>753</v>
      </c>
      <c r="K10" s="24" t="s">
        <v>754</v>
      </c>
      <c r="L10" s="24" t="s">
        <v>755</v>
      </c>
      <c r="M10" s="24" t="s">
        <v>756</v>
      </c>
      <c r="N10" s="24" t="s">
        <v>757</v>
      </c>
      <c r="O10" s="24" t="s">
        <v>758</v>
      </c>
      <c r="P10" s="24" t="s">
        <v>759</v>
      </c>
      <c r="Q10" s="24" t="s">
        <v>760</v>
      </c>
      <c r="R10" s="24" t="s">
        <v>761</v>
      </c>
      <c r="S10" s="24" t="s">
        <v>762</v>
      </c>
      <c r="T10" s="24" t="s">
        <v>763</v>
      </c>
      <c r="U10" s="24" t="s">
        <v>764</v>
      </c>
      <c r="V10" s="24" t="s">
        <v>765</v>
      </c>
      <c r="W10" s="24" t="s">
        <v>766</v>
      </c>
      <c r="X10" s="24" t="s">
        <v>767</v>
      </c>
      <c r="Y10" s="24" t="s">
        <v>768</v>
      </c>
      <c r="Z10" s="24" t="s">
        <v>769</v>
      </c>
      <c r="AA10" s="24" t="s">
        <v>770</v>
      </c>
      <c r="AB10" s="24" t="s">
        <v>771</v>
      </c>
      <c r="AC10" s="24" t="s">
        <v>772</v>
      </c>
      <c r="AD10" s="24" t="s">
        <v>773</v>
      </c>
      <c r="AE10" s="24" t="s">
        <v>774</v>
      </c>
      <c r="AF10" s="24" t="s">
        <v>480</v>
      </c>
    </row>
    <row r="11" spans="1:32" ht="64" x14ac:dyDescent="0.2">
      <c r="A11" s="23" t="s">
        <v>351</v>
      </c>
      <c r="B11" s="24" t="s">
        <v>775</v>
      </c>
      <c r="C11" s="24" t="s">
        <v>776</v>
      </c>
      <c r="D11" s="24" t="s">
        <v>777</v>
      </c>
      <c r="E11" s="24" t="s">
        <v>778</v>
      </c>
      <c r="F11" s="24" t="s">
        <v>779</v>
      </c>
      <c r="G11" s="24" t="s">
        <v>780</v>
      </c>
      <c r="H11" s="24" t="s">
        <v>781</v>
      </c>
      <c r="I11" s="24" t="s">
        <v>782</v>
      </c>
      <c r="J11" s="24" t="s">
        <v>783</v>
      </c>
      <c r="K11" s="24" t="s">
        <v>784</v>
      </c>
      <c r="L11" s="24" t="s">
        <v>785</v>
      </c>
      <c r="M11" s="24" t="s">
        <v>786</v>
      </c>
      <c r="N11" s="24" t="s">
        <v>787</v>
      </c>
      <c r="O11" s="24" t="s">
        <v>788</v>
      </c>
      <c r="P11" s="24" t="s">
        <v>789</v>
      </c>
      <c r="Q11" s="24" t="s">
        <v>790</v>
      </c>
      <c r="R11" s="24" t="s">
        <v>791</v>
      </c>
      <c r="S11" s="24" t="s">
        <v>792</v>
      </c>
      <c r="T11" s="24" t="s">
        <v>793</v>
      </c>
      <c r="U11" s="24" t="s">
        <v>794</v>
      </c>
      <c r="V11" s="24" t="s">
        <v>795</v>
      </c>
      <c r="W11" s="24" t="s">
        <v>796</v>
      </c>
      <c r="X11" s="24" t="s">
        <v>797</v>
      </c>
      <c r="Y11" s="24" t="s">
        <v>798</v>
      </c>
      <c r="Z11" s="24" t="s">
        <v>799</v>
      </c>
      <c r="AA11" s="24" t="s">
        <v>800</v>
      </c>
      <c r="AB11" s="24" t="s">
        <v>801</v>
      </c>
      <c r="AC11" s="24" t="s">
        <v>802</v>
      </c>
      <c r="AD11" s="24" t="s">
        <v>803</v>
      </c>
      <c r="AE11" s="24" t="s">
        <v>804</v>
      </c>
      <c r="AF11" s="24" t="s">
        <v>805</v>
      </c>
    </row>
    <row r="12" spans="1:32" ht="64" x14ac:dyDescent="0.2">
      <c r="A12" s="23" t="s">
        <v>352</v>
      </c>
      <c r="B12" s="24" t="s">
        <v>806</v>
      </c>
      <c r="C12" s="24" t="s">
        <v>807</v>
      </c>
      <c r="D12" s="24" t="s">
        <v>808</v>
      </c>
      <c r="E12" s="24" t="s">
        <v>809</v>
      </c>
      <c r="F12" s="24" t="s">
        <v>810</v>
      </c>
      <c r="G12" s="24" t="s">
        <v>811</v>
      </c>
      <c r="H12" s="24" t="s">
        <v>812</v>
      </c>
      <c r="I12" s="24" t="s">
        <v>813</v>
      </c>
      <c r="J12" s="24" t="s">
        <v>814</v>
      </c>
      <c r="K12" s="24" t="s">
        <v>815</v>
      </c>
      <c r="L12" s="24" t="s">
        <v>816</v>
      </c>
      <c r="M12" s="24" t="s">
        <v>817</v>
      </c>
      <c r="N12" s="24" t="s">
        <v>818</v>
      </c>
      <c r="O12" s="24" t="s">
        <v>819</v>
      </c>
      <c r="P12" s="24" t="s">
        <v>820</v>
      </c>
      <c r="Q12" s="24" t="s">
        <v>821</v>
      </c>
      <c r="R12" s="24" t="s">
        <v>822</v>
      </c>
      <c r="S12" s="24" t="s">
        <v>823</v>
      </c>
      <c r="T12" s="24" t="s">
        <v>824</v>
      </c>
      <c r="U12" s="24" t="s">
        <v>825</v>
      </c>
      <c r="V12" s="24" t="s">
        <v>826</v>
      </c>
      <c r="W12" s="24" t="s">
        <v>827</v>
      </c>
      <c r="X12" s="24" t="s">
        <v>828</v>
      </c>
      <c r="Y12" s="24" t="s">
        <v>829</v>
      </c>
      <c r="Z12" s="24" t="s">
        <v>830</v>
      </c>
      <c r="AA12" s="24" t="s">
        <v>831</v>
      </c>
      <c r="AB12" s="24" t="s">
        <v>832</v>
      </c>
      <c r="AC12" s="24" t="s">
        <v>833</v>
      </c>
      <c r="AD12" s="24" t="s">
        <v>834</v>
      </c>
      <c r="AE12" s="24" t="s">
        <v>835</v>
      </c>
      <c r="AF12" s="24" t="s">
        <v>480</v>
      </c>
    </row>
    <row r="13" spans="1:32" ht="64" x14ac:dyDescent="0.2">
      <c r="A13" s="23" t="s">
        <v>353</v>
      </c>
      <c r="B13" s="24" t="s">
        <v>836</v>
      </c>
      <c r="C13" s="24" t="s">
        <v>837</v>
      </c>
      <c r="D13" s="24" t="s">
        <v>838</v>
      </c>
      <c r="E13" s="24" t="s">
        <v>839</v>
      </c>
      <c r="F13" s="24" t="s">
        <v>840</v>
      </c>
      <c r="G13" s="24" t="s">
        <v>841</v>
      </c>
      <c r="H13" s="24" t="s">
        <v>842</v>
      </c>
      <c r="I13" s="24" t="s">
        <v>843</v>
      </c>
      <c r="J13" s="24" t="s">
        <v>844</v>
      </c>
      <c r="K13" s="24" t="s">
        <v>845</v>
      </c>
      <c r="L13" s="24" t="s">
        <v>846</v>
      </c>
      <c r="M13" s="24" t="s">
        <v>847</v>
      </c>
      <c r="N13" s="24" t="s">
        <v>848</v>
      </c>
      <c r="O13" s="24" t="s">
        <v>849</v>
      </c>
      <c r="P13" s="24" t="s">
        <v>850</v>
      </c>
      <c r="Q13" s="24" t="s">
        <v>851</v>
      </c>
      <c r="R13" s="24" t="s">
        <v>852</v>
      </c>
      <c r="S13" s="24" t="s">
        <v>853</v>
      </c>
      <c r="T13" s="24" t="s">
        <v>854</v>
      </c>
      <c r="U13" s="24" t="s">
        <v>855</v>
      </c>
      <c r="V13" s="24" t="s">
        <v>856</v>
      </c>
      <c r="W13" s="24" t="s">
        <v>857</v>
      </c>
      <c r="X13" s="24" t="s">
        <v>858</v>
      </c>
      <c r="Y13" s="24" t="s">
        <v>859</v>
      </c>
      <c r="Z13" s="24" t="s">
        <v>860</v>
      </c>
      <c r="AA13" s="24" t="s">
        <v>861</v>
      </c>
      <c r="AB13" s="24" t="s">
        <v>862</v>
      </c>
      <c r="AC13" s="24" t="s">
        <v>863</v>
      </c>
      <c r="AD13" s="24" t="s">
        <v>864</v>
      </c>
      <c r="AE13" s="24" t="s">
        <v>865</v>
      </c>
      <c r="AF13" s="24" t="s">
        <v>866</v>
      </c>
    </row>
  </sheetData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0"/>
  <sheetViews>
    <sheetView workbookViewId="0">
      <selection activeCell="D5" sqref="D5"/>
    </sheetView>
  </sheetViews>
  <sheetFormatPr baseColWidth="10" defaultColWidth="11" defaultRowHeight="16" x14ac:dyDescent="0.2"/>
  <sheetData>
    <row r="1" spans="1:17" ht="17" x14ac:dyDescent="0.2">
      <c r="B1" s="27"/>
      <c r="C1" s="25" t="s">
        <v>0</v>
      </c>
      <c r="D1" s="25" t="s">
        <v>2</v>
      </c>
      <c r="E1" s="25" t="s">
        <v>0</v>
      </c>
      <c r="F1" s="25" t="s">
        <v>2</v>
      </c>
      <c r="G1" s="25" t="s">
        <v>0</v>
      </c>
      <c r="H1" s="25" t="s">
        <v>2</v>
      </c>
      <c r="I1" s="25" t="s">
        <v>0</v>
      </c>
      <c r="J1" s="25" t="s">
        <v>2</v>
      </c>
      <c r="K1" s="25" t="s">
        <v>0</v>
      </c>
      <c r="L1" s="25" t="s">
        <v>2</v>
      </c>
    </row>
    <row r="2" spans="1:17" ht="17" x14ac:dyDescent="0.2">
      <c r="B2" s="27"/>
      <c r="C2" s="25" t="s">
        <v>1</v>
      </c>
      <c r="D2" s="25" t="s">
        <v>3</v>
      </c>
      <c r="E2" s="25" t="s">
        <v>1</v>
      </c>
      <c r="F2" s="25" t="s">
        <v>3</v>
      </c>
      <c r="G2" s="25" t="s">
        <v>1</v>
      </c>
      <c r="H2" s="25" t="s">
        <v>3</v>
      </c>
      <c r="I2" s="25" t="s">
        <v>1</v>
      </c>
      <c r="J2" s="25" t="s">
        <v>3</v>
      </c>
      <c r="K2" s="25" t="s">
        <v>1</v>
      </c>
      <c r="L2" s="25" t="s">
        <v>3</v>
      </c>
    </row>
    <row r="3" spans="1:17" ht="17" x14ac:dyDescent="0.2">
      <c r="B3" s="27" t="s">
        <v>4</v>
      </c>
      <c r="C3" s="25" t="s">
        <v>5</v>
      </c>
      <c r="D3" s="25" t="s">
        <v>5</v>
      </c>
      <c r="E3" s="25" t="s">
        <v>7</v>
      </c>
      <c r="F3" s="25" t="s">
        <v>5</v>
      </c>
      <c r="G3" s="25" t="s">
        <v>5</v>
      </c>
      <c r="H3" s="25" t="s">
        <v>7</v>
      </c>
      <c r="I3" s="25" t="s">
        <v>5</v>
      </c>
      <c r="J3" s="25" t="s">
        <v>5</v>
      </c>
      <c r="K3" s="25" t="s">
        <v>7</v>
      </c>
      <c r="L3" s="25" t="s">
        <v>5</v>
      </c>
      <c r="M3" s="25" t="s">
        <v>5</v>
      </c>
      <c r="N3" s="25" t="s">
        <v>7</v>
      </c>
      <c r="O3" s="25" t="s">
        <v>5</v>
      </c>
      <c r="P3" s="25" t="s">
        <v>5</v>
      </c>
      <c r="Q3" s="25" t="s">
        <v>7</v>
      </c>
    </row>
    <row r="4" spans="1:17" ht="17" x14ac:dyDescent="0.2">
      <c r="A4" t="s">
        <v>384</v>
      </c>
      <c r="B4" s="27"/>
      <c r="C4" s="25" t="s">
        <v>6</v>
      </c>
      <c r="D4" s="25" t="s">
        <v>6</v>
      </c>
      <c r="E4" s="25" t="s">
        <v>8</v>
      </c>
      <c r="F4" s="25" t="s">
        <v>6</v>
      </c>
      <c r="G4" s="25" t="s">
        <v>6</v>
      </c>
      <c r="H4" s="25" t="s">
        <v>8</v>
      </c>
      <c r="I4" s="25" t="s">
        <v>6</v>
      </c>
      <c r="J4" s="25" t="s">
        <v>6</v>
      </c>
      <c r="K4" s="25" t="s">
        <v>8</v>
      </c>
      <c r="L4" s="25" t="s">
        <v>6</v>
      </c>
      <c r="M4" s="25" t="s">
        <v>6</v>
      </c>
      <c r="N4" s="25" t="s">
        <v>8</v>
      </c>
      <c r="O4" s="25" t="s">
        <v>6</v>
      </c>
      <c r="P4" s="25" t="s">
        <v>6</v>
      </c>
      <c r="Q4" s="25" t="s">
        <v>8</v>
      </c>
    </row>
    <row r="5" spans="1:17" ht="17" x14ac:dyDescent="0.2">
      <c r="A5" t="s">
        <v>384</v>
      </c>
      <c r="B5" s="25" t="s">
        <v>4</v>
      </c>
      <c r="C5" s="25" t="s">
        <v>867</v>
      </c>
      <c r="D5" s="25" t="s">
        <v>868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ht="17" x14ac:dyDescent="0.2">
      <c r="A6" t="s">
        <v>385</v>
      </c>
      <c r="B6" s="13">
        <v>1</v>
      </c>
      <c r="C6" s="13">
        <v>53</v>
      </c>
      <c r="D6" s="13">
        <v>336</v>
      </c>
      <c r="E6" s="13">
        <v>1.4</v>
      </c>
      <c r="F6" s="13">
        <v>637</v>
      </c>
      <c r="G6" s="13">
        <v>1030</v>
      </c>
      <c r="H6" s="13">
        <v>-2.4</v>
      </c>
      <c r="I6" s="13">
        <v>1329</v>
      </c>
      <c r="J6" s="13">
        <v>1609</v>
      </c>
      <c r="K6" s="13">
        <v>1.3</v>
      </c>
      <c r="L6" s="13">
        <v>1906</v>
      </c>
      <c r="M6" s="13">
        <v>2255</v>
      </c>
      <c r="N6" s="13">
        <v>-2.2999999999999998</v>
      </c>
      <c r="O6" s="13"/>
      <c r="P6" s="13"/>
      <c r="Q6" s="13"/>
    </row>
    <row r="7" spans="1:17" ht="17" x14ac:dyDescent="0.2">
      <c r="A7" t="s">
        <v>385</v>
      </c>
      <c r="B7" s="13">
        <v>2</v>
      </c>
      <c r="C7" s="13">
        <v>147</v>
      </c>
      <c r="D7" s="13">
        <v>431</v>
      </c>
      <c r="E7" s="13">
        <v>1.4</v>
      </c>
      <c r="F7" s="13">
        <v>730</v>
      </c>
      <c r="G7" s="13">
        <v>1125</v>
      </c>
      <c r="H7" s="13">
        <v>-2.4</v>
      </c>
      <c r="I7" s="13">
        <v>1421</v>
      </c>
      <c r="J7" s="13">
        <v>1701</v>
      </c>
      <c r="K7" s="13">
        <v>1.4</v>
      </c>
      <c r="L7" s="13">
        <v>1957</v>
      </c>
      <c r="M7" s="13">
        <v>2346</v>
      </c>
      <c r="N7" s="13">
        <v>-2.4</v>
      </c>
      <c r="O7" s="13"/>
      <c r="P7" s="13"/>
      <c r="Q7" s="13"/>
    </row>
    <row r="8" spans="1:17" ht="17" x14ac:dyDescent="0.2">
      <c r="A8" t="s">
        <v>385</v>
      </c>
      <c r="B8" s="13">
        <v>3</v>
      </c>
      <c r="C8" s="13">
        <v>236</v>
      </c>
      <c r="D8" s="13">
        <v>520</v>
      </c>
      <c r="E8" s="13">
        <v>1.4</v>
      </c>
      <c r="F8" s="13">
        <v>820</v>
      </c>
      <c r="G8" s="13">
        <v>1213</v>
      </c>
      <c r="H8" s="13">
        <v>-2.4</v>
      </c>
      <c r="I8" s="13">
        <v>1508</v>
      </c>
      <c r="J8" s="13">
        <v>1747</v>
      </c>
      <c r="K8" s="13">
        <v>1.4</v>
      </c>
      <c r="L8" s="13">
        <v>2045</v>
      </c>
      <c r="M8" s="13"/>
      <c r="N8" s="13"/>
      <c r="O8" s="13"/>
      <c r="P8" s="13"/>
      <c r="Q8" s="13"/>
    </row>
    <row r="9" spans="1:17" ht="17" x14ac:dyDescent="0.2">
      <c r="A9" t="s">
        <v>385</v>
      </c>
      <c r="B9" s="13">
        <v>4</v>
      </c>
      <c r="C9" s="13"/>
      <c r="D9" s="13">
        <v>30</v>
      </c>
      <c r="E9" s="13">
        <v>-2.4</v>
      </c>
      <c r="F9" s="13">
        <v>323</v>
      </c>
      <c r="G9" s="13">
        <v>605</v>
      </c>
      <c r="H9" s="13">
        <v>1.4</v>
      </c>
      <c r="I9" s="13">
        <v>906</v>
      </c>
      <c r="J9" s="13">
        <v>1254</v>
      </c>
      <c r="K9" s="13">
        <v>-2.5</v>
      </c>
      <c r="L9" s="13">
        <v>1553</v>
      </c>
      <c r="M9" s="13">
        <v>1830</v>
      </c>
      <c r="N9" s="13">
        <v>1.4</v>
      </c>
      <c r="O9" s="13">
        <v>2129</v>
      </c>
      <c r="P9" s="13"/>
      <c r="Q9" s="13"/>
    </row>
    <row r="10" spans="1:17" ht="17" x14ac:dyDescent="0.2">
      <c r="A10" t="s">
        <v>385</v>
      </c>
      <c r="B10" s="13">
        <v>5</v>
      </c>
      <c r="C10" s="13"/>
      <c r="D10" s="13">
        <v>109</v>
      </c>
      <c r="E10" s="13">
        <v>-2.4</v>
      </c>
      <c r="F10" s="13">
        <v>406</v>
      </c>
      <c r="G10" s="13">
        <v>646</v>
      </c>
      <c r="H10" s="13">
        <v>1.4</v>
      </c>
      <c r="I10" s="13">
        <v>950</v>
      </c>
      <c r="J10" s="13">
        <v>1332</v>
      </c>
      <c r="K10" s="13">
        <v>-2.5</v>
      </c>
      <c r="L10" s="13">
        <v>1635</v>
      </c>
      <c r="M10" s="13">
        <v>1910</v>
      </c>
      <c r="N10" s="13">
        <v>1.4</v>
      </c>
      <c r="O10" s="13">
        <v>2212</v>
      </c>
      <c r="P10" s="13"/>
      <c r="Q10" s="13"/>
    </row>
    <row r="11" spans="1:17" ht="17" x14ac:dyDescent="0.2">
      <c r="A11" t="s">
        <v>385</v>
      </c>
      <c r="B11" s="13">
        <v>6</v>
      </c>
      <c r="C11" s="13"/>
      <c r="D11" s="13">
        <v>146</v>
      </c>
      <c r="E11" s="13">
        <v>-2.4</v>
      </c>
      <c r="F11" s="13">
        <v>448</v>
      </c>
      <c r="G11" s="13">
        <v>725</v>
      </c>
      <c r="H11" s="13">
        <v>1.4</v>
      </c>
      <c r="I11" s="13">
        <v>1032</v>
      </c>
      <c r="J11" s="13">
        <v>1408</v>
      </c>
      <c r="K11" s="13">
        <v>-2.5</v>
      </c>
      <c r="L11" s="13">
        <v>1716</v>
      </c>
      <c r="M11" s="13">
        <v>1947</v>
      </c>
      <c r="N11" s="13">
        <v>1.4</v>
      </c>
      <c r="O11" s="13">
        <v>2253</v>
      </c>
      <c r="P11" s="13"/>
      <c r="Q11" s="13"/>
    </row>
    <row r="12" spans="1:17" ht="17" x14ac:dyDescent="0.2">
      <c r="A12" t="s">
        <v>385</v>
      </c>
      <c r="B12" s="13">
        <v>7</v>
      </c>
      <c r="C12" s="13"/>
      <c r="D12" s="13">
        <v>223</v>
      </c>
      <c r="E12" s="13">
        <v>-2.4</v>
      </c>
      <c r="F12" s="13">
        <v>529</v>
      </c>
      <c r="G12" s="13">
        <v>803</v>
      </c>
      <c r="H12" s="13">
        <v>1.4</v>
      </c>
      <c r="I12" s="13">
        <v>1112</v>
      </c>
      <c r="J12" s="13">
        <v>1444</v>
      </c>
      <c r="K12" s="13">
        <v>-2.4</v>
      </c>
      <c r="L12" s="13">
        <v>1755</v>
      </c>
      <c r="M12" s="13">
        <v>2025</v>
      </c>
      <c r="N12" s="13">
        <v>1.4</v>
      </c>
      <c r="O12" s="13">
        <v>2333</v>
      </c>
      <c r="P12" s="13"/>
      <c r="Q12" s="13"/>
    </row>
    <row r="13" spans="1:17" ht="17" x14ac:dyDescent="0.2">
      <c r="A13" t="s">
        <v>385</v>
      </c>
      <c r="B13" s="13">
        <v>8</v>
      </c>
      <c r="C13" s="13"/>
      <c r="D13" s="13">
        <v>300</v>
      </c>
      <c r="E13" s="13">
        <v>-2.4</v>
      </c>
      <c r="F13" s="13">
        <v>609</v>
      </c>
      <c r="G13" s="13">
        <v>841</v>
      </c>
      <c r="H13" s="13">
        <v>1.4</v>
      </c>
      <c r="I13" s="13">
        <v>1153</v>
      </c>
      <c r="J13" s="13">
        <v>1521</v>
      </c>
      <c r="K13" s="13">
        <v>-2.4</v>
      </c>
      <c r="L13" s="13">
        <v>1835</v>
      </c>
      <c r="M13" s="13">
        <v>2102</v>
      </c>
      <c r="N13" s="13">
        <v>1.3</v>
      </c>
      <c r="O13" s="13"/>
      <c r="P13" s="13"/>
      <c r="Q13" s="13"/>
    </row>
    <row r="14" spans="1:17" ht="17" x14ac:dyDescent="0.2">
      <c r="A14" t="s">
        <v>385</v>
      </c>
      <c r="B14" s="13">
        <v>9</v>
      </c>
      <c r="C14" s="13">
        <v>13</v>
      </c>
      <c r="D14" s="13">
        <v>339</v>
      </c>
      <c r="E14" s="13">
        <v>-2.2999999999999998</v>
      </c>
      <c r="F14" s="13">
        <v>650</v>
      </c>
      <c r="G14" s="13">
        <v>920</v>
      </c>
      <c r="H14" s="13">
        <v>1.3</v>
      </c>
      <c r="I14" s="13">
        <v>1233</v>
      </c>
      <c r="J14" s="13">
        <v>1600</v>
      </c>
      <c r="K14" s="13">
        <v>-2.4</v>
      </c>
      <c r="L14" s="13">
        <v>1916</v>
      </c>
      <c r="M14" s="13">
        <v>2141</v>
      </c>
      <c r="N14" s="13">
        <v>1.3</v>
      </c>
      <c r="O14" s="13"/>
      <c r="P14" s="13"/>
      <c r="Q14" s="13"/>
    </row>
    <row r="15" spans="1:17" ht="17" x14ac:dyDescent="0.2">
      <c r="A15" t="s">
        <v>385</v>
      </c>
      <c r="B15" s="13">
        <v>10</v>
      </c>
      <c r="C15" s="13">
        <v>54</v>
      </c>
      <c r="D15" s="13">
        <v>419</v>
      </c>
      <c r="E15" s="13">
        <v>-2.2999999999999998</v>
      </c>
      <c r="F15" s="13">
        <v>732</v>
      </c>
      <c r="G15" s="13">
        <v>1000</v>
      </c>
      <c r="H15" s="13">
        <v>1.3</v>
      </c>
      <c r="I15" s="13">
        <v>1315</v>
      </c>
      <c r="J15" s="13">
        <v>1642</v>
      </c>
      <c r="K15" s="13">
        <v>-2.2000000000000002</v>
      </c>
      <c r="L15" s="13">
        <v>1958</v>
      </c>
      <c r="M15" s="13">
        <v>2223</v>
      </c>
      <c r="N15" s="13">
        <v>1.2</v>
      </c>
      <c r="O15" s="13"/>
      <c r="P15" s="13"/>
      <c r="Q15" s="13"/>
    </row>
    <row r="16" spans="1:17" ht="17" x14ac:dyDescent="0.2">
      <c r="A16" t="s">
        <v>385</v>
      </c>
      <c r="B16" s="13">
        <v>11</v>
      </c>
      <c r="C16" s="13">
        <v>136</v>
      </c>
      <c r="D16" s="13">
        <v>502</v>
      </c>
      <c r="E16" s="13">
        <v>-2.2000000000000002</v>
      </c>
      <c r="F16" s="13">
        <v>816</v>
      </c>
      <c r="G16" s="13">
        <v>1044</v>
      </c>
      <c r="H16" s="13">
        <v>1.2</v>
      </c>
      <c r="I16" s="13">
        <v>1359</v>
      </c>
      <c r="J16" s="13">
        <v>1726</v>
      </c>
      <c r="K16" s="13">
        <v>-2.2000000000000002</v>
      </c>
      <c r="L16" s="13">
        <v>2042</v>
      </c>
      <c r="M16" s="13">
        <v>2307</v>
      </c>
      <c r="N16" s="13">
        <v>1.2</v>
      </c>
      <c r="O16" s="13"/>
      <c r="P16" s="13"/>
      <c r="Q16" s="13"/>
    </row>
    <row r="17" spans="1:17" ht="17" x14ac:dyDescent="0.2">
      <c r="A17" t="s">
        <v>385</v>
      </c>
      <c r="B17" s="13">
        <v>12</v>
      </c>
      <c r="C17" s="13">
        <v>221</v>
      </c>
      <c r="D17" s="13">
        <v>548</v>
      </c>
      <c r="E17" s="13">
        <v>-2.2000000000000002</v>
      </c>
      <c r="F17" s="13">
        <v>904</v>
      </c>
      <c r="G17" s="13">
        <v>1131</v>
      </c>
      <c r="H17" s="13">
        <v>1.2</v>
      </c>
      <c r="I17" s="13">
        <v>1446</v>
      </c>
      <c r="J17" s="13">
        <v>1813</v>
      </c>
      <c r="K17" s="13">
        <v>-2.1</v>
      </c>
      <c r="L17" s="13">
        <v>2129</v>
      </c>
      <c r="M17" s="13">
        <v>2355</v>
      </c>
      <c r="N17" s="13">
        <v>1.1000000000000001</v>
      </c>
      <c r="O17" s="13"/>
      <c r="P17" s="13"/>
      <c r="Q17" s="13"/>
    </row>
    <row r="18" spans="1:17" ht="17" x14ac:dyDescent="0.2">
      <c r="A18" t="s">
        <v>385</v>
      </c>
      <c r="B18" s="13">
        <v>13</v>
      </c>
      <c r="C18" s="13">
        <v>310</v>
      </c>
      <c r="D18" s="13">
        <v>638</v>
      </c>
      <c r="E18" s="13">
        <v>-2.1</v>
      </c>
      <c r="F18" s="13">
        <v>955</v>
      </c>
      <c r="G18" s="13">
        <v>1222</v>
      </c>
      <c r="H18" s="13">
        <v>1.1000000000000001</v>
      </c>
      <c r="I18" s="13">
        <v>1537</v>
      </c>
      <c r="J18" s="13">
        <v>1903</v>
      </c>
      <c r="K18" s="13">
        <v>-2.1</v>
      </c>
      <c r="L18" s="13">
        <v>2219</v>
      </c>
      <c r="M18" s="13"/>
      <c r="N18" s="13"/>
      <c r="O18" s="13"/>
      <c r="P18" s="13"/>
      <c r="Q18" s="13"/>
    </row>
    <row r="19" spans="1:17" ht="17" x14ac:dyDescent="0.2">
      <c r="A19" t="s">
        <v>385</v>
      </c>
      <c r="B19" s="13">
        <v>14</v>
      </c>
      <c r="C19" s="13"/>
      <c r="D19" s="13">
        <v>47</v>
      </c>
      <c r="E19" s="13">
        <v>1.1000000000000001</v>
      </c>
      <c r="F19" s="13">
        <v>402</v>
      </c>
      <c r="G19" s="13">
        <v>730</v>
      </c>
      <c r="H19" s="13">
        <v>-2.1</v>
      </c>
      <c r="I19" s="13">
        <v>1050</v>
      </c>
      <c r="J19" s="13">
        <v>1316</v>
      </c>
      <c r="K19" s="13">
        <v>1.1000000000000001</v>
      </c>
      <c r="L19" s="13">
        <v>1632</v>
      </c>
      <c r="M19" s="13">
        <v>1957</v>
      </c>
      <c r="N19" s="13">
        <v>-2.1</v>
      </c>
      <c r="O19" s="13">
        <v>2312</v>
      </c>
      <c r="P19" s="13"/>
      <c r="Q19" s="13"/>
    </row>
    <row r="20" spans="1:17" ht="17" x14ac:dyDescent="0.2">
      <c r="A20" t="s">
        <v>385</v>
      </c>
      <c r="B20" s="13">
        <v>15</v>
      </c>
      <c r="C20" s="13"/>
      <c r="D20" s="13">
        <v>141</v>
      </c>
      <c r="E20" s="13">
        <v>1.2</v>
      </c>
      <c r="F20" s="13">
        <v>456</v>
      </c>
      <c r="G20" s="13">
        <v>826</v>
      </c>
      <c r="H20" s="13">
        <v>-2.2000000000000002</v>
      </c>
      <c r="I20" s="13">
        <v>1147</v>
      </c>
      <c r="J20" s="13">
        <v>1413</v>
      </c>
      <c r="K20" s="13">
        <v>1.2</v>
      </c>
      <c r="L20" s="13">
        <v>1727</v>
      </c>
      <c r="M20" s="13">
        <v>2052</v>
      </c>
      <c r="N20" s="13">
        <v>-2.2000000000000002</v>
      </c>
      <c r="O20" s="13"/>
      <c r="P20" s="13"/>
      <c r="Q20" s="13"/>
    </row>
    <row r="21" spans="1:17" ht="17" x14ac:dyDescent="0.2">
      <c r="A21" t="s">
        <v>385</v>
      </c>
      <c r="B21" s="13">
        <v>16</v>
      </c>
      <c r="C21" s="13">
        <v>5</v>
      </c>
      <c r="D21" s="13">
        <v>237</v>
      </c>
      <c r="E21" s="13">
        <v>1.2</v>
      </c>
      <c r="F21" s="13">
        <v>552</v>
      </c>
      <c r="G21" s="13">
        <v>922</v>
      </c>
      <c r="H21" s="13">
        <v>-2.2999999999999998</v>
      </c>
      <c r="I21" s="13">
        <v>1242</v>
      </c>
      <c r="J21" s="13">
        <v>1509</v>
      </c>
      <c r="K21" s="13">
        <v>1.2</v>
      </c>
      <c r="L21" s="13">
        <v>1822</v>
      </c>
      <c r="M21" s="13">
        <v>2148</v>
      </c>
      <c r="N21" s="13">
        <v>-2.2000000000000002</v>
      </c>
      <c r="O21" s="13"/>
    </row>
    <row r="22" spans="1:17" ht="17" x14ac:dyDescent="0.2">
      <c r="A22" t="s">
        <v>385</v>
      </c>
      <c r="B22" s="13">
        <v>17</v>
      </c>
      <c r="C22" s="13">
        <v>58</v>
      </c>
      <c r="D22" s="13">
        <v>332</v>
      </c>
      <c r="E22" s="13">
        <v>1.3</v>
      </c>
      <c r="F22" s="13">
        <v>647</v>
      </c>
      <c r="G22" s="13">
        <v>1018</v>
      </c>
      <c r="H22" s="13">
        <v>-2.4</v>
      </c>
      <c r="I22" s="13">
        <v>1335</v>
      </c>
      <c r="J22" s="13">
        <v>1604</v>
      </c>
      <c r="K22" s="13">
        <v>1.3</v>
      </c>
      <c r="L22" s="13">
        <v>1916</v>
      </c>
      <c r="M22" s="13">
        <v>2243</v>
      </c>
      <c r="N22" s="13">
        <v>-2.4</v>
      </c>
      <c r="O22" s="13"/>
      <c r="P22" s="13"/>
      <c r="Q22" s="13"/>
    </row>
    <row r="23" spans="1:17" ht="17" x14ac:dyDescent="0.2">
      <c r="A23" t="s">
        <v>385</v>
      </c>
      <c r="B23" s="13">
        <v>18</v>
      </c>
      <c r="C23" s="13">
        <v>150</v>
      </c>
      <c r="D23" s="13">
        <v>425</v>
      </c>
      <c r="E23" s="13">
        <v>1.4</v>
      </c>
      <c r="F23" s="13">
        <v>740</v>
      </c>
      <c r="G23" s="13">
        <v>1113</v>
      </c>
      <c r="H23" s="13">
        <v>-2.5</v>
      </c>
      <c r="I23" s="13">
        <v>1426</v>
      </c>
      <c r="J23" s="13">
        <v>1656</v>
      </c>
      <c r="K23" s="13">
        <v>1.4</v>
      </c>
      <c r="L23" s="13">
        <v>2008</v>
      </c>
      <c r="M23" s="13">
        <v>2336</v>
      </c>
      <c r="N23" s="13">
        <v>-2.5</v>
      </c>
      <c r="O23" s="13"/>
      <c r="P23" s="13"/>
      <c r="Q23" s="13"/>
    </row>
    <row r="24" spans="1:17" ht="17" x14ac:dyDescent="0.2">
      <c r="A24" t="s">
        <v>385</v>
      </c>
      <c r="B24" s="13">
        <v>19</v>
      </c>
      <c r="C24" s="13">
        <v>240</v>
      </c>
      <c r="D24" s="13">
        <v>517</v>
      </c>
      <c r="E24" s="13">
        <v>1.5</v>
      </c>
      <c r="F24" s="13">
        <v>832</v>
      </c>
      <c r="G24" s="13">
        <v>1205</v>
      </c>
      <c r="H24" s="13">
        <v>-2.5</v>
      </c>
      <c r="I24" s="13">
        <v>1515</v>
      </c>
      <c r="J24" s="13">
        <v>1747</v>
      </c>
      <c r="K24" s="13">
        <v>1.5</v>
      </c>
      <c r="L24" s="13">
        <v>2059</v>
      </c>
      <c r="M24" s="13"/>
      <c r="N24" s="13"/>
      <c r="O24" s="13"/>
      <c r="P24" s="13"/>
      <c r="Q24" s="13"/>
    </row>
    <row r="25" spans="1:17" ht="17" x14ac:dyDescent="0.2">
      <c r="A25" t="s">
        <v>385</v>
      </c>
      <c r="B25" s="13">
        <v>20</v>
      </c>
      <c r="C25" s="13"/>
      <c r="D25" s="13">
        <v>28</v>
      </c>
      <c r="E25" s="13">
        <v>-2.5</v>
      </c>
      <c r="F25" s="13">
        <v>331</v>
      </c>
      <c r="G25" s="13">
        <v>608</v>
      </c>
      <c r="H25" s="13">
        <v>1.6</v>
      </c>
      <c r="I25" s="13">
        <v>923</v>
      </c>
      <c r="J25" s="13">
        <v>1257</v>
      </c>
      <c r="K25" s="13">
        <v>-2.6</v>
      </c>
      <c r="L25" s="13">
        <v>1604</v>
      </c>
      <c r="M25" s="13">
        <v>1836</v>
      </c>
      <c r="N25" s="13">
        <v>1.5</v>
      </c>
      <c r="O25" s="13">
        <v>2149</v>
      </c>
      <c r="P25" s="13"/>
      <c r="Q25" s="13"/>
    </row>
    <row r="26" spans="1:17" ht="17" x14ac:dyDescent="0.2">
      <c r="A26" t="s">
        <v>385</v>
      </c>
      <c r="B26" s="13">
        <v>21</v>
      </c>
      <c r="C26" s="13"/>
      <c r="D26" s="13">
        <v>119</v>
      </c>
      <c r="E26" s="13">
        <v>-2.6</v>
      </c>
      <c r="F26" s="13">
        <v>421</v>
      </c>
      <c r="G26" s="13">
        <v>658</v>
      </c>
      <c r="H26" s="13">
        <v>1.6</v>
      </c>
      <c r="I26" s="13">
        <v>1014</v>
      </c>
      <c r="J26" s="13">
        <v>1347</v>
      </c>
      <c r="K26" s="13">
        <v>-2.6</v>
      </c>
      <c r="L26" s="13">
        <v>1654</v>
      </c>
      <c r="M26" s="13">
        <v>1926</v>
      </c>
      <c r="N26" s="13">
        <v>1.6</v>
      </c>
      <c r="O26" s="13">
        <v>2239</v>
      </c>
      <c r="P26" s="13"/>
      <c r="Q26" s="13"/>
    </row>
    <row r="27" spans="1:17" ht="17" x14ac:dyDescent="0.2">
      <c r="A27" t="s">
        <v>385</v>
      </c>
      <c r="B27" s="13">
        <v>22</v>
      </c>
      <c r="C27" s="13"/>
      <c r="D27" s="13">
        <v>210</v>
      </c>
      <c r="E27" s="13">
        <v>-2.6</v>
      </c>
      <c r="F27" s="13">
        <v>512</v>
      </c>
      <c r="G27" s="13">
        <v>749</v>
      </c>
      <c r="H27" s="13">
        <v>1.6</v>
      </c>
      <c r="I27" s="13">
        <v>1105</v>
      </c>
      <c r="J27" s="13">
        <v>1437</v>
      </c>
      <c r="K27" s="13">
        <v>-2.6</v>
      </c>
      <c r="L27" s="13">
        <v>1743</v>
      </c>
      <c r="M27" s="13">
        <v>2016</v>
      </c>
      <c r="N27" s="13">
        <v>1.6</v>
      </c>
      <c r="O27" s="13">
        <v>2330</v>
      </c>
      <c r="P27" s="13"/>
      <c r="Q27" s="13"/>
    </row>
    <row r="28" spans="1:17" ht="17" x14ac:dyDescent="0.2">
      <c r="A28" t="s">
        <v>385</v>
      </c>
      <c r="B28" s="13">
        <v>23</v>
      </c>
      <c r="C28" s="13"/>
      <c r="D28" s="13">
        <v>301</v>
      </c>
      <c r="E28" s="13">
        <v>-2.6</v>
      </c>
      <c r="F28" s="13">
        <v>605</v>
      </c>
      <c r="G28" s="13">
        <v>841</v>
      </c>
      <c r="H28" s="13">
        <v>1.6</v>
      </c>
      <c r="I28" s="13">
        <v>1157</v>
      </c>
      <c r="J28" s="13">
        <v>1528</v>
      </c>
      <c r="K28" s="13">
        <v>-2.6</v>
      </c>
      <c r="L28" s="13">
        <v>1835</v>
      </c>
      <c r="M28" s="13">
        <v>2108</v>
      </c>
      <c r="N28" s="13">
        <v>1.5</v>
      </c>
      <c r="O28" s="13"/>
      <c r="P28" s="13"/>
      <c r="Q28" s="13"/>
    </row>
    <row r="29" spans="1:17" ht="17" x14ac:dyDescent="0.2">
      <c r="A29" t="s">
        <v>385</v>
      </c>
      <c r="B29" s="13">
        <v>24</v>
      </c>
      <c r="C29" s="13">
        <v>22</v>
      </c>
      <c r="D29" s="13">
        <v>353</v>
      </c>
      <c r="E29" s="13">
        <v>-2.6</v>
      </c>
      <c r="F29" s="13">
        <v>659</v>
      </c>
      <c r="G29" s="13">
        <v>934</v>
      </c>
      <c r="H29" s="13">
        <v>1.5</v>
      </c>
      <c r="I29" s="13">
        <v>1251</v>
      </c>
      <c r="J29" s="13">
        <v>1620</v>
      </c>
      <c r="K29" s="13">
        <v>-2.5</v>
      </c>
      <c r="L29" s="13">
        <v>1929</v>
      </c>
      <c r="M29" s="13">
        <v>2202</v>
      </c>
      <c r="N29" s="13">
        <v>1.5</v>
      </c>
      <c r="O29" s="13"/>
      <c r="P29" s="13"/>
      <c r="Q29" s="13"/>
    </row>
    <row r="30" spans="1:17" ht="17" x14ac:dyDescent="0.2">
      <c r="A30" t="s">
        <v>385</v>
      </c>
      <c r="B30" s="13">
        <v>25</v>
      </c>
      <c r="C30" s="13">
        <v>116</v>
      </c>
      <c r="D30" s="13">
        <v>447</v>
      </c>
      <c r="E30" s="13">
        <v>-2.5</v>
      </c>
      <c r="F30" s="13">
        <v>757</v>
      </c>
      <c r="G30" s="13">
        <v>1031</v>
      </c>
      <c r="H30" s="13">
        <v>1.4</v>
      </c>
      <c r="I30" s="13">
        <v>1347</v>
      </c>
      <c r="J30" s="13">
        <v>1715</v>
      </c>
      <c r="K30" s="13">
        <v>-2.5</v>
      </c>
      <c r="L30" s="13">
        <v>2025</v>
      </c>
      <c r="M30" s="13">
        <v>2259</v>
      </c>
      <c r="N30" s="13">
        <v>1.4</v>
      </c>
      <c r="O30" s="13"/>
      <c r="P30" s="13"/>
      <c r="Q30" s="13"/>
    </row>
    <row r="31" spans="1:17" ht="17" x14ac:dyDescent="0.2">
      <c r="A31" t="s">
        <v>385</v>
      </c>
      <c r="B31" s="13">
        <v>26</v>
      </c>
      <c r="C31" s="13">
        <v>213</v>
      </c>
      <c r="D31" s="13">
        <v>544</v>
      </c>
      <c r="E31" s="13">
        <v>-2.4</v>
      </c>
      <c r="F31" s="13">
        <v>858</v>
      </c>
      <c r="G31" s="13">
        <v>1132</v>
      </c>
      <c r="H31" s="13">
        <v>1.4</v>
      </c>
      <c r="I31" s="13">
        <v>1445</v>
      </c>
      <c r="J31" s="13">
        <v>1813</v>
      </c>
      <c r="K31" s="13">
        <v>-2.2999999999999998</v>
      </c>
      <c r="L31" s="13">
        <v>2126</v>
      </c>
      <c r="M31" s="13"/>
      <c r="N31" s="13"/>
      <c r="O31" s="13"/>
      <c r="P31" s="13"/>
      <c r="Q31" s="13"/>
    </row>
    <row r="32" spans="1:17" ht="17" x14ac:dyDescent="0.2">
      <c r="A32" t="s">
        <v>385</v>
      </c>
      <c r="B32" s="13">
        <v>27</v>
      </c>
      <c r="C32" s="13"/>
      <c r="D32" s="13">
        <v>1</v>
      </c>
      <c r="E32" s="13">
        <v>1.3</v>
      </c>
      <c r="F32" s="13">
        <v>313</v>
      </c>
      <c r="G32" s="13">
        <v>646</v>
      </c>
      <c r="H32" s="13">
        <v>-2.2999999999999998</v>
      </c>
      <c r="I32" s="13">
        <v>1002</v>
      </c>
      <c r="J32" s="13">
        <v>1237</v>
      </c>
      <c r="K32" s="13">
        <v>1.3</v>
      </c>
      <c r="L32" s="13">
        <v>1546</v>
      </c>
      <c r="M32" s="13">
        <v>1917</v>
      </c>
      <c r="N32" s="13">
        <v>-2.2000000000000002</v>
      </c>
      <c r="O32" s="13">
        <v>2229</v>
      </c>
      <c r="P32" s="13"/>
      <c r="Q32" s="13"/>
    </row>
    <row r="33" spans="1:17" ht="17" x14ac:dyDescent="0.2">
      <c r="A33" t="s">
        <v>385</v>
      </c>
      <c r="B33" s="13">
        <v>28</v>
      </c>
      <c r="C33" s="13"/>
      <c r="D33" s="13">
        <v>108</v>
      </c>
      <c r="E33" s="13">
        <v>1.3</v>
      </c>
      <c r="F33" s="13">
        <v>416</v>
      </c>
      <c r="G33" s="13">
        <v>754</v>
      </c>
      <c r="H33" s="13">
        <v>-2.2000000000000002</v>
      </c>
      <c r="I33" s="13">
        <v>1107</v>
      </c>
      <c r="J33" s="13">
        <v>1346</v>
      </c>
      <c r="K33" s="13">
        <v>1.2</v>
      </c>
      <c r="L33" s="13">
        <v>1649</v>
      </c>
      <c r="M33" s="13">
        <v>2027</v>
      </c>
      <c r="N33" s="13">
        <v>-2.1</v>
      </c>
      <c r="O33" s="13">
        <v>2332</v>
      </c>
      <c r="P33" s="13"/>
      <c r="Q33" s="13"/>
    </row>
    <row r="34" spans="1:17" ht="17" x14ac:dyDescent="0.2">
      <c r="A34" t="s">
        <v>385</v>
      </c>
      <c r="B34" s="13">
        <v>29</v>
      </c>
      <c r="C34" s="13"/>
      <c r="D34" s="13">
        <v>216</v>
      </c>
      <c r="E34" s="13">
        <v>1.3</v>
      </c>
      <c r="F34" s="13">
        <v>518</v>
      </c>
      <c r="G34" s="13">
        <v>908</v>
      </c>
      <c r="H34" s="13">
        <v>-2.2000000000000002</v>
      </c>
      <c r="I34" s="13">
        <v>1210</v>
      </c>
      <c r="J34" s="13">
        <v>1453</v>
      </c>
      <c r="K34" s="13">
        <v>1.2</v>
      </c>
      <c r="L34" s="13">
        <v>1749</v>
      </c>
      <c r="M34" s="13">
        <v>2139</v>
      </c>
      <c r="N34" s="13">
        <v>-2.1</v>
      </c>
      <c r="O34" s="13"/>
      <c r="P34" s="13"/>
      <c r="Q34" s="13"/>
    </row>
    <row r="35" spans="1:17" ht="17" x14ac:dyDescent="0.2">
      <c r="A35" t="s">
        <v>385</v>
      </c>
      <c r="B35" s="13">
        <v>30</v>
      </c>
      <c r="C35" s="13">
        <v>32</v>
      </c>
      <c r="D35" s="13">
        <v>319</v>
      </c>
      <c r="E35" s="13">
        <v>1.3</v>
      </c>
      <c r="F35" s="13">
        <v>617</v>
      </c>
      <c r="G35" s="13">
        <v>1017</v>
      </c>
      <c r="H35" s="13">
        <v>-2.2000000000000002</v>
      </c>
      <c r="I35" s="13">
        <v>1308</v>
      </c>
      <c r="J35" s="13">
        <v>1552</v>
      </c>
      <c r="K35" s="13">
        <v>1.3</v>
      </c>
      <c r="L35" s="13">
        <v>1846</v>
      </c>
      <c r="M35" s="13">
        <v>2241</v>
      </c>
      <c r="N35" s="13">
        <v>-2.1</v>
      </c>
      <c r="O35" s="13"/>
      <c r="P35" s="13"/>
      <c r="Q35" s="13"/>
    </row>
    <row r="36" spans="1:17" ht="17" x14ac:dyDescent="0.2">
      <c r="A36" t="s">
        <v>385</v>
      </c>
      <c r="B36" s="13">
        <v>31</v>
      </c>
      <c r="C36" s="13">
        <v>127</v>
      </c>
      <c r="D36" s="13">
        <v>414</v>
      </c>
      <c r="E36" s="13">
        <v>1.3</v>
      </c>
      <c r="F36" s="13">
        <v>712</v>
      </c>
      <c r="G36" s="13">
        <v>1113</v>
      </c>
      <c r="H36" s="13">
        <v>-2.2000000000000002</v>
      </c>
      <c r="I36" s="13">
        <v>1400</v>
      </c>
      <c r="J36" s="13">
        <v>1643</v>
      </c>
      <c r="K36" s="13">
        <v>1.3</v>
      </c>
      <c r="L36" s="13">
        <v>1937</v>
      </c>
      <c r="M36" s="13">
        <v>2332</v>
      </c>
      <c r="N36" s="13">
        <v>-2.2000000000000002</v>
      </c>
      <c r="O36" s="13"/>
      <c r="P36" s="13"/>
      <c r="Q36" s="13"/>
    </row>
    <row r="37" spans="1:17" ht="17" x14ac:dyDescent="0.2">
      <c r="A37" t="s">
        <v>386</v>
      </c>
      <c r="B37" s="13">
        <v>1</v>
      </c>
      <c r="C37" s="13">
        <v>216</v>
      </c>
      <c r="D37" s="13">
        <v>503</v>
      </c>
      <c r="E37" s="13">
        <v>1.4</v>
      </c>
      <c r="F37" s="13">
        <v>801</v>
      </c>
      <c r="G37" s="13">
        <v>1158</v>
      </c>
      <c r="H37" s="13">
        <v>-2.2999999999999998</v>
      </c>
      <c r="I37" s="13">
        <v>1446</v>
      </c>
      <c r="J37" s="13">
        <v>1728</v>
      </c>
      <c r="K37" s="13">
        <v>1.3</v>
      </c>
      <c r="L37" s="13">
        <v>2024</v>
      </c>
      <c r="M37" s="13"/>
      <c r="N37" s="13"/>
      <c r="O37" s="13"/>
      <c r="P37" s="13"/>
      <c r="Q37" s="13"/>
    </row>
    <row r="38" spans="1:17" ht="17" x14ac:dyDescent="0.2">
      <c r="A38" t="s">
        <v>386</v>
      </c>
      <c r="B38" s="13">
        <v>2</v>
      </c>
      <c r="C38" s="13"/>
      <c r="D38" s="13">
        <v>13</v>
      </c>
      <c r="E38" s="13">
        <v>-2.2999999999999998</v>
      </c>
      <c r="F38" s="13">
        <v>301</v>
      </c>
      <c r="G38" s="13">
        <v>546</v>
      </c>
      <c r="H38" s="13">
        <v>1.4</v>
      </c>
      <c r="I38" s="13">
        <v>846</v>
      </c>
      <c r="J38" s="13">
        <v>1236</v>
      </c>
      <c r="K38" s="13">
        <v>-2.4</v>
      </c>
      <c r="L38" s="13">
        <v>1529</v>
      </c>
      <c r="M38" s="13">
        <v>1809</v>
      </c>
      <c r="N38" s="13">
        <v>1.4</v>
      </c>
      <c r="O38" s="13">
        <v>2107</v>
      </c>
      <c r="P38" s="13"/>
      <c r="Q38" s="13"/>
    </row>
    <row r="39" spans="1:17" ht="17" x14ac:dyDescent="0.2">
      <c r="A39" t="s">
        <v>386</v>
      </c>
      <c r="B39" s="13">
        <v>3</v>
      </c>
      <c r="C39" s="13"/>
      <c r="D39" s="13">
        <v>49</v>
      </c>
      <c r="E39" s="13">
        <v>-2.2999999999999998</v>
      </c>
      <c r="F39" s="13">
        <v>342</v>
      </c>
      <c r="G39" s="13">
        <v>625</v>
      </c>
      <c r="H39" s="13">
        <v>1.4</v>
      </c>
      <c r="I39" s="13">
        <v>929</v>
      </c>
      <c r="J39" s="13">
        <v>1310</v>
      </c>
      <c r="K39" s="13">
        <v>-2.4</v>
      </c>
      <c r="L39" s="13">
        <v>1608</v>
      </c>
      <c r="M39" s="13">
        <v>1846</v>
      </c>
      <c r="N39" s="13">
        <v>1.4</v>
      </c>
      <c r="O39" s="13">
        <v>2148</v>
      </c>
      <c r="P39" s="13"/>
      <c r="Q39" s="13"/>
    </row>
    <row r="40" spans="1:17" ht="17" x14ac:dyDescent="0.2">
      <c r="A40" t="s">
        <v>386</v>
      </c>
      <c r="B40" s="13">
        <v>4</v>
      </c>
      <c r="C40" s="13"/>
      <c r="D40" s="13">
        <v>122</v>
      </c>
      <c r="E40" s="13">
        <v>-2.4</v>
      </c>
      <c r="F40" s="13">
        <v>422</v>
      </c>
      <c r="G40" s="13">
        <v>701</v>
      </c>
      <c r="H40" s="13">
        <v>1.4</v>
      </c>
      <c r="I40" s="13">
        <v>1009</v>
      </c>
      <c r="J40" s="13">
        <v>1342</v>
      </c>
      <c r="K40" s="13">
        <v>-2.4</v>
      </c>
      <c r="L40" s="13">
        <v>1646</v>
      </c>
      <c r="M40" s="13">
        <v>1920</v>
      </c>
      <c r="N40" s="13">
        <v>1.4</v>
      </c>
      <c r="O40" s="13">
        <v>2227</v>
      </c>
      <c r="P40" s="13"/>
      <c r="Q40" s="13"/>
    </row>
    <row r="41" spans="1:17" ht="17" x14ac:dyDescent="0.2">
      <c r="A41" t="s">
        <v>386</v>
      </c>
      <c r="B41" s="13">
        <v>5</v>
      </c>
      <c r="C41" s="13"/>
      <c r="D41" s="13">
        <v>156</v>
      </c>
      <c r="E41" s="13">
        <v>-2.4</v>
      </c>
      <c r="F41" s="13">
        <v>500</v>
      </c>
      <c r="G41" s="13">
        <v>736</v>
      </c>
      <c r="H41" s="13">
        <v>1.4</v>
      </c>
      <c r="I41" s="13">
        <v>1048</v>
      </c>
      <c r="J41" s="13">
        <v>1416</v>
      </c>
      <c r="K41" s="13">
        <v>-2.4</v>
      </c>
      <c r="L41" s="13">
        <v>1723</v>
      </c>
      <c r="M41" s="13">
        <v>1955</v>
      </c>
      <c r="N41" s="13">
        <v>1.4</v>
      </c>
      <c r="O41" s="13">
        <v>2305</v>
      </c>
      <c r="P41" s="13"/>
      <c r="Q41" s="13"/>
    </row>
    <row r="42" spans="1:17" ht="17" x14ac:dyDescent="0.2">
      <c r="A42" t="s">
        <v>386</v>
      </c>
      <c r="B42" s="13">
        <v>6</v>
      </c>
      <c r="C42" s="13"/>
      <c r="D42" s="13">
        <v>231</v>
      </c>
      <c r="E42" s="13">
        <v>-2.4</v>
      </c>
      <c r="F42" s="13">
        <v>537</v>
      </c>
      <c r="G42" s="13">
        <v>811</v>
      </c>
      <c r="H42" s="13">
        <v>1.4</v>
      </c>
      <c r="I42" s="13">
        <v>1126</v>
      </c>
      <c r="J42" s="13">
        <v>1452</v>
      </c>
      <c r="K42" s="13">
        <v>-2.4</v>
      </c>
      <c r="L42" s="13">
        <v>1800</v>
      </c>
      <c r="M42" s="13">
        <v>2030</v>
      </c>
      <c r="N42" s="13">
        <v>1.4</v>
      </c>
      <c r="O42" s="13">
        <v>2343</v>
      </c>
      <c r="P42" s="13"/>
      <c r="Q42" s="13"/>
    </row>
    <row r="43" spans="1:17" ht="17" x14ac:dyDescent="0.2">
      <c r="A43" t="s">
        <v>386</v>
      </c>
      <c r="B43" s="13">
        <v>7</v>
      </c>
      <c r="C43" s="13"/>
      <c r="D43" s="13">
        <v>308</v>
      </c>
      <c r="E43" s="13">
        <v>-2.4</v>
      </c>
      <c r="F43" s="13">
        <v>614</v>
      </c>
      <c r="G43" s="13">
        <v>847</v>
      </c>
      <c r="H43" s="13">
        <v>1.4</v>
      </c>
      <c r="I43" s="13">
        <v>1204</v>
      </c>
      <c r="J43" s="13">
        <v>1529</v>
      </c>
      <c r="K43" s="13">
        <v>-2.4</v>
      </c>
      <c r="L43" s="13">
        <v>1836</v>
      </c>
      <c r="M43" s="13">
        <v>2106</v>
      </c>
      <c r="N43" s="13">
        <v>1.4</v>
      </c>
      <c r="O43" s="13"/>
      <c r="P43" s="13"/>
      <c r="Q43" s="13"/>
    </row>
    <row r="44" spans="1:17" ht="17" x14ac:dyDescent="0.2">
      <c r="A44" t="s">
        <v>386</v>
      </c>
      <c r="B44" s="13">
        <v>8</v>
      </c>
      <c r="C44" s="13">
        <v>21</v>
      </c>
      <c r="D44" s="13">
        <v>346</v>
      </c>
      <c r="E44" s="13">
        <v>-2.4</v>
      </c>
      <c r="F44" s="13">
        <v>652</v>
      </c>
      <c r="G44" s="13">
        <v>925</v>
      </c>
      <c r="H44" s="13">
        <v>1.4</v>
      </c>
      <c r="I44" s="13">
        <v>1243</v>
      </c>
      <c r="J44" s="13">
        <v>1608</v>
      </c>
      <c r="K44" s="13">
        <v>-2.4</v>
      </c>
      <c r="L44" s="13">
        <v>1914</v>
      </c>
      <c r="M44" s="13">
        <v>2144</v>
      </c>
      <c r="N44" s="13">
        <v>1.3</v>
      </c>
      <c r="O44" s="13"/>
      <c r="P44" s="13"/>
      <c r="Q44" s="13"/>
    </row>
    <row r="45" spans="1:17" ht="17" x14ac:dyDescent="0.2">
      <c r="A45" t="s">
        <v>386</v>
      </c>
      <c r="B45" s="13">
        <v>9</v>
      </c>
      <c r="C45" s="13">
        <v>100</v>
      </c>
      <c r="D45" s="13">
        <v>427</v>
      </c>
      <c r="E45" s="13">
        <v>-2.2999999999999998</v>
      </c>
      <c r="F45" s="13">
        <v>732</v>
      </c>
      <c r="G45" s="13">
        <v>1006</v>
      </c>
      <c r="H45" s="13">
        <v>1.3</v>
      </c>
      <c r="I45" s="13">
        <v>1324</v>
      </c>
      <c r="J45" s="13">
        <v>1650</v>
      </c>
      <c r="K45" s="13">
        <v>-2.2000000000000002</v>
      </c>
      <c r="L45" s="13">
        <v>1953</v>
      </c>
      <c r="M45" s="13">
        <v>2226</v>
      </c>
      <c r="N45" s="13">
        <v>1.2</v>
      </c>
      <c r="O45" s="13"/>
      <c r="P45" s="13"/>
      <c r="Q45" s="13"/>
    </row>
    <row r="46" spans="1:17" ht="17" x14ac:dyDescent="0.2">
      <c r="A46" t="s">
        <v>386</v>
      </c>
      <c r="B46" s="13">
        <v>10</v>
      </c>
      <c r="C46" s="13">
        <v>142</v>
      </c>
      <c r="D46" s="13">
        <v>511</v>
      </c>
      <c r="E46" s="13">
        <v>-2.2000000000000002</v>
      </c>
      <c r="F46" s="13">
        <v>815</v>
      </c>
      <c r="G46" s="13">
        <v>1050</v>
      </c>
      <c r="H46" s="13">
        <v>1.2</v>
      </c>
      <c r="I46" s="13">
        <v>1408</v>
      </c>
      <c r="J46" s="13">
        <v>1735</v>
      </c>
      <c r="K46" s="13">
        <v>-2.2000000000000002</v>
      </c>
      <c r="L46" s="13">
        <v>2036</v>
      </c>
      <c r="M46" s="13">
        <v>2312</v>
      </c>
      <c r="N46" s="13">
        <v>1.2</v>
      </c>
      <c r="O46" s="13"/>
      <c r="P46" s="13"/>
      <c r="Q46" s="13"/>
    </row>
    <row r="47" spans="1:17" ht="17" x14ac:dyDescent="0.2">
      <c r="A47" t="s">
        <v>386</v>
      </c>
      <c r="B47" s="13">
        <v>11</v>
      </c>
      <c r="C47" s="13">
        <v>228</v>
      </c>
      <c r="D47" s="13">
        <v>559</v>
      </c>
      <c r="E47" s="13">
        <v>-2.2000000000000002</v>
      </c>
      <c r="F47" s="13">
        <v>905</v>
      </c>
      <c r="G47" s="13">
        <v>1139</v>
      </c>
      <c r="H47" s="13">
        <v>1.2</v>
      </c>
      <c r="I47" s="13">
        <v>1458</v>
      </c>
      <c r="J47" s="13">
        <v>1824</v>
      </c>
      <c r="K47" s="13">
        <v>-2.1</v>
      </c>
      <c r="L47" s="13">
        <v>2125</v>
      </c>
      <c r="M47" s="13"/>
      <c r="N47" s="13"/>
      <c r="O47" s="13"/>
      <c r="P47" s="13"/>
      <c r="Q47" s="13"/>
    </row>
    <row r="48" spans="1:17" ht="17" x14ac:dyDescent="0.2">
      <c r="A48" t="s">
        <v>386</v>
      </c>
      <c r="B48" s="13">
        <v>12</v>
      </c>
      <c r="C48" s="13"/>
      <c r="D48" s="13">
        <v>3</v>
      </c>
      <c r="E48" s="13">
        <v>1.2</v>
      </c>
      <c r="F48" s="13">
        <v>321</v>
      </c>
      <c r="G48" s="13">
        <v>651</v>
      </c>
      <c r="H48" s="13">
        <v>-2.2000000000000002</v>
      </c>
      <c r="I48" s="13">
        <v>1001</v>
      </c>
      <c r="J48" s="13">
        <v>1234</v>
      </c>
      <c r="K48" s="13">
        <v>1.2</v>
      </c>
      <c r="L48" s="13">
        <v>1553</v>
      </c>
      <c r="M48" s="13">
        <v>1918</v>
      </c>
      <c r="N48" s="13">
        <v>-2.1</v>
      </c>
      <c r="O48" s="13">
        <v>2221</v>
      </c>
      <c r="P48" s="13"/>
      <c r="Q48" s="13"/>
    </row>
    <row r="49" spans="1:17" ht="17" x14ac:dyDescent="0.2">
      <c r="A49" t="s">
        <v>386</v>
      </c>
      <c r="B49" s="13">
        <v>13</v>
      </c>
      <c r="C49" s="13"/>
      <c r="D49" s="13">
        <v>100</v>
      </c>
      <c r="E49" s="13">
        <v>1.2</v>
      </c>
      <c r="F49" s="13">
        <v>419</v>
      </c>
      <c r="G49" s="13">
        <v>748</v>
      </c>
      <c r="H49" s="13">
        <v>-2.2000000000000002</v>
      </c>
      <c r="I49" s="13">
        <v>1102</v>
      </c>
      <c r="J49" s="13">
        <v>1333</v>
      </c>
      <c r="K49" s="13">
        <v>1.2</v>
      </c>
      <c r="L49" s="13">
        <v>1652</v>
      </c>
      <c r="M49" s="13">
        <v>2016</v>
      </c>
      <c r="N49" s="13">
        <v>-2.1</v>
      </c>
      <c r="O49" s="13">
        <v>2322</v>
      </c>
      <c r="P49" s="13"/>
      <c r="Q49" s="13"/>
    </row>
    <row r="50" spans="1:17" ht="17" x14ac:dyDescent="0.2">
      <c r="A50" t="s">
        <v>386</v>
      </c>
      <c r="B50" s="13">
        <v>14</v>
      </c>
      <c r="C50" s="13"/>
      <c r="D50" s="13">
        <v>200</v>
      </c>
      <c r="E50" s="13">
        <v>1.2</v>
      </c>
      <c r="F50" s="13">
        <v>520</v>
      </c>
      <c r="G50" s="13">
        <v>848</v>
      </c>
      <c r="H50" s="13">
        <v>-2.2000000000000002</v>
      </c>
      <c r="I50" s="13">
        <v>1203</v>
      </c>
      <c r="J50" s="13">
        <v>1435</v>
      </c>
      <c r="K50" s="13">
        <v>1.2</v>
      </c>
      <c r="L50" s="13">
        <v>1753</v>
      </c>
      <c r="M50" s="13">
        <v>2116</v>
      </c>
      <c r="N50" s="13">
        <v>-2.2000000000000002</v>
      </c>
      <c r="O50" s="13"/>
      <c r="P50" s="13"/>
      <c r="Q50" s="13"/>
    </row>
    <row r="51" spans="1:17" ht="17" x14ac:dyDescent="0.2">
      <c r="A51" t="s">
        <v>386</v>
      </c>
      <c r="B51" s="13">
        <v>15</v>
      </c>
      <c r="C51" s="13">
        <v>23</v>
      </c>
      <c r="D51" s="13">
        <v>302</v>
      </c>
      <c r="E51" s="13">
        <v>1.3</v>
      </c>
      <c r="F51" s="13">
        <v>621</v>
      </c>
      <c r="G51" s="13">
        <v>949</v>
      </c>
      <c r="H51" s="13">
        <v>-2.4</v>
      </c>
      <c r="I51" s="13">
        <v>1303</v>
      </c>
      <c r="J51" s="13">
        <v>1536</v>
      </c>
      <c r="K51" s="13">
        <v>1.3</v>
      </c>
      <c r="L51" s="13">
        <v>1852</v>
      </c>
      <c r="M51" s="13">
        <v>2217</v>
      </c>
      <c r="N51" s="13">
        <v>-2.2999999999999998</v>
      </c>
      <c r="O51" s="13"/>
      <c r="P51" s="13"/>
      <c r="Q51" s="13"/>
    </row>
    <row r="52" spans="1:17" ht="17" x14ac:dyDescent="0.2">
      <c r="A52" t="s">
        <v>386</v>
      </c>
      <c r="B52" s="13">
        <v>16</v>
      </c>
      <c r="C52" s="13">
        <v>122</v>
      </c>
      <c r="D52" s="13">
        <v>402</v>
      </c>
      <c r="E52" s="13">
        <v>1.4</v>
      </c>
      <c r="F52" s="13">
        <v>720</v>
      </c>
      <c r="G52" s="13">
        <v>1049</v>
      </c>
      <c r="H52" s="13">
        <v>-2.5</v>
      </c>
      <c r="I52" s="13">
        <v>1359</v>
      </c>
      <c r="J52" s="13">
        <v>1633</v>
      </c>
      <c r="K52" s="13">
        <v>1.4</v>
      </c>
      <c r="L52" s="13">
        <v>1948</v>
      </c>
      <c r="M52" s="13">
        <v>2315</v>
      </c>
      <c r="N52" s="13">
        <v>-2.5</v>
      </c>
      <c r="O52" s="13"/>
      <c r="P52" s="13"/>
      <c r="Q52" s="13"/>
    </row>
    <row r="53" spans="1:17" ht="17" x14ac:dyDescent="0.2">
      <c r="A53" t="s">
        <v>386</v>
      </c>
      <c r="B53" s="13">
        <v>17</v>
      </c>
      <c r="C53" s="13">
        <v>218</v>
      </c>
      <c r="D53" s="13">
        <v>458</v>
      </c>
      <c r="E53" s="13">
        <v>1.5</v>
      </c>
      <c r="F53" s="13">
        <v>815</v>
      </c>
      <c r="G53" s="13">
        <v>1146</v>
      </c>
      <c r="H53" s="13">
        <v>-2.5</v>
      </c>
      <c r="I53" s="13">
        <v>1451</v>
      </c>
      <c r="J53" s="13">
        <v>1727</v>
      </c>
      <c r="K53" s="13">
        <v>1.5</v>
      </c>
      <c r="L53" s="13">
        <v>2041</v>
      </c>
      <c r="M53" s="13"/>
      <c r="N53" s="13"/>
      <c r="O53" s="13"/>
      <c r="P53" s="13"/>
      <c r="Q53" s="13"/>
    </row>
    <row r="54" spans="1:17" ht="17" x14ac:dyDescent="0.2">
      <c r="A54" t="s">
        <v>386</v>
      </c>
      <c r="B54" s="13">
        <v>18</v>
      </c>
      <c r="C54" s="13"/>
      <c r="D54" s="13">
        <v>10</v>
      </c>
      <c r="E54" s="13">
        <v>-2.5</v>
      </c>
      <c r="F54" s="13">
        <v>311</v>
      </c>
      <c r="G54" s="13">
        <v>552</v>
      </c>
      <c r="H54" s="13">
        <v>1.6</v>
      </c>
      <c r="I54" s="13">
        <v>909</v>
      </c>
      <c r="J54" s="13">
        <v>1239</v>
      </c>
      <c r="K54" s="13">
        <v>-2.6</v>
      </c>
      <c r="L54" s="13">
        <v>1542</v>
      </c>
      <c r="M54" s="13">
        <v>1819</v>
      </c>
      <c r="N54" s="13">
        <v>1.6</v>
      </c>
      <c r="O54" s="13">
        <v>2133</v>
      </c>
      <c r="P54" s="13"/>
      <c r="Q54" s="13"/>
    </row>
    <row r="55" spans="1:17" ht="17" x14ac:dyDescent="0.2">
      <c r="A55" t="s">
        <v>386</v>
      </c>
      <c r="B55" s="13">
        <v>19</v>
      </c>
      <c r="C55" s="13"/>
      <c r="D55" s="13">
        <v>103</v>
      </c>
      <c r="E55" s="13">
        <v>-2.6</v>
      </c>
      <c r="F55" s="13">
        <v>403</v>
      </c>
      <c r="G55" s="13">
        <v>644</v>
      </c>
      <c r="H55" s="13">
        <v>1.6</v>
      </c>
      <c r="I55" s="13">
        <v>1001</v>
      </c>
      <c r="J55" s="13">
        <v>1331</v>
      </c>
      <c r="K55" s="13">
        <v>-2.6</v>
      </c>
      <c r="L55" s="13">
        <v>1633</v>
      </c>
      <c r="M55" s="13">
        <v>1909</v>
      </c>
      <c r="N55" s="13">
        <v>1.6</v>
      </c>
      <c r="O55" s="13">
        <v>2224</v>
      </c>
      <c r="P55" s="13"/>
      <c r="Q55" s="13"/>
    </row>
    <row r="56" spans="1:17" ht="17" x14ac:dyDescent="0.2">
      <c r="A56" t="s">
        <v>386</v>
      </c>
      <c r="B56" s="13">
        <v>20</v>
      </c>
      <c r="C56" s="13"/>
      <c r="D56" s="13">
        <v>155</v>
      </c>
      <c r="E56" s="13">
        <v>-2.6</v>
      </c>
      <c r="F56" s="13">
        <v>455</v>
      </c>
      <c r="G56" s="13">
        <v>735</v>
      </c>
      <c r="H56" s="13">
        <v>1.7</v>
      </c>
      <c r="I56" s="13">
        <v>1052</v>
      </c>
      <c r="J56" s="13">
        <v>1422</v>
      </c>
      <c r="K56" s="13">
        <v>-2.6</v>
      </c>
      <c r="L56" s="13">
        <v>1722</v>
      </c>
      <c r="M56" s="13">
        <v>2000</v>
      </c>
      <c r="N56" s="13">
        <v>1.6</v>
      </c>
      <c r="O56" s="13">
        <v>2315</v>
      </c>
      <c r="P56" s="13"/>
      <c r="Q56" s="13"/>
    </row>
    <row r="57" spans="1:17" ht="17" x14ac:dyDescent="0.2">
      <c r="A57" t="s">
        <v>386</v>
      </c>
      <c r="B57" s="13">
        <v>21</v>
      </c>
      <c r="C57" s="13"/>
      <c r="D57" s="13">
        <v>245</v>
      </c>
      <c r="E57" s="13">
        <v>-2.6</v>
      </c>
      <c r="F57" s="13">
        <v>547</v>
      </c>
      <c r="G57" s="13">
        <v>826</v>
      </c>
      <c r="H57" s="13">
        <v>1.6</v>
      </c>
      <c r="I57" s="13">
        <v>1143</v>
      </c>
      <c r="J57" s="13">
        <v>1512</v>
      </c>
      <c r="K57" s="13">
        <v>-2.6</v>
      </c>
      <c r="L57" s="13">
        <v>1813</v>
      </c>
      <c r="M57" s="13">
        <v>2050</v>
      </c>
      <c r="N57" s="13">
        <v>1.6</v>
      </c>
      <c r="O57" s="13"/>
      <c r="P57" s="13"/>
      <c r="Q57" s="13"/>
    </row>
    <row r="58" spans="1:17" ht="17" x14ac:dyDescent="0.2">
      <c r="A58" t="s">
        <v>386</v>
      </c>
      <c r="B58" s="13">
        <v>22</v>
      </c>
      <c r="C58" s="13">
        <v>6</v>
      </c>
      <c r="D58" s="13">
        <v>336</v>
      </c>
      <c r="E58" s="13">
        <v>-2.6</v>
      </c>
      <c r="F58" s="13">
        <v>640</v>
      </c>
      <c r="G58" s="13">
        <v>918</v>
      </c>
      <c r="H58" s="13">
        <v>1.6</v>
      </c>
      <c r="I58" s="13">
        <v>1236</v>
      </c>
      <c r="J58" s="13">
        <v>1603</v>
      </c>
      <c r="K58" s="13">
        <v>-2.5</v>
      </c>
      <c r="L58" s="13">
        <v>1905</v>
      </c>
      <c r="M58" s="13">
        <v>2143</v>
      </c>
      <c r="N58" s="13">
        <v>1.5</v>
      </c>
      <c r="O58" s="13"/>
      <c r="P58" s="13"/>
      <c r="Q58" s="13"/>
    </row>
    <row r="59" spans="1:17" ht="17" x14ac:dyDescent="0.2">
      <c r="A59" t="s">
        <v>386</v>
      </c>
      <c r="B59" s="13">
        <v>23</v>
      </c>
      <c r="C59" s="13">
        <v>59</v>
      </c>
      <c r="D59" s="13">
        <v>428</v>
      </c>
      <c r="E59" s="13">
        <v>-2.5</v>
      </c>
      <c r="F59" s="13">
        <v>735</v>
      </c>
      <c r="G59" s="13">
        <v>1013</v>
      </c>
      <c r="H59" s="13">
        <v>1.5</v>
      </c>
      <c r="I59" s="13">
        <v>1330</v>
      </c>
      <c r="J59" s="13">
        <v>1655</v>
      </c>
      <c r="K59" s="13">
        <v>-2.4</v>
      </c>
      <c r="L59" s="13">
        <v>2000</v>
      </c>
      <c r="M59" s="13">
        <v>2238</v>
      </c>
      <c r="N59" s="13">
        <v>1.4</v>
      </c>
      <c r="O59" s="13"/>
      <c r="P59" s="13"/>
      <c r="Q59" s="13"/>
    </row>
    <row r="60" spans="1:17" ht="17" x14ac:dyDescent="0.2">
      <c r="A60" t="s">
        <v>386</v>
      </c>
      <c r="B60" s="13">
        <v>24</v>
      </c>
      <c r="C60" s="13">
        <v>154</v>
      </c>
      <c r="D60" s="13">
        <v>523</v>
      </c>
      <c r="E60" s="13">
        <v>-2.4</v>
      </c>
      <c r="F60" s="13">
        <v>834</v>
      </c>
      <c r="G60" s="13">
        <v>1111</v>
      </c>
      <c r="H60" s="13">
        <v>1.4</v>
      </c>
      <c r="I60" s="13">
        <v>1426</v>
      </c>
      <c r="J60" s="13">
        <v>1751</v>
      </c>
      <c r="K60" s="13">
        <v>-2.2000000000000002</v>
      </c>
      <c r="L60" s="13">
        <v>2059</v>
      </c>
      <c r="M60" s="13">
        <v>2338</v>
      </c>
      <c r="N60" s="13">
        <v>1.4</v>
      </c>
      <c r="O60" s="13"/>
      <c r="P60" s="13"/>
      <c r="Q60" s="13"/>
    </row>
    <row r="61" spans="1:17" ht="17" x14ac:dyDescent="0.2">
      <c r="A61" t="s">
        <v>386</v>
      </c>
      <c r="B61" s="13">
        <v>25</v>
      </c>
      <c r="C61" s="13">
        <v>253</v>
      </c>
      <c r="D61" s="13">
        <v>622</v>
      </c>
      <c r="E61" s="13">
        <v>-2.2000000000000002</v>
      </c>
      <c r="F61" s="13">
        <v>935</v>
      </c>
      <c r="G61" s="13">
        <v>1215</v>
      </c>
      <c r="H61" s="13">
        <v>1.3</v>
      </c>
      <c r="I61" s="13">
        <v>1526</v>
      </c>
      <c r="J61" s="13">
        <v>1853</v>
      </c>
      <c r="K61" s="13">
        <v>-2.1</v>
      </c>
      <c r="L61" s="13">
        <v>2201</v>
      </c>
      <c r="M61" s="13"/>
      <c r="N61" s="13"/>
      <c r="O61" s="13"/>
      <c r="P61" s="13"/>
      <c r="Q61" s="13"/>
    </row>
    <row r="62" spans="1:17" ht="17" x14ac:dyDescent="0.2">
      <c r="A62" t="s">
        <v>386</v>
      </c>
      <c r="B62" s="13">
        <v>26</v>
      </c>
      <c r="C62" s="13"/>
      <c r="D62" s="13">
        <v>44</v>
      </c>
      <c r="E62" s="13">
        <v>1.3</v>
      </c>
      <c r="F62" s="13">
        <v>354</v>
      </c>
      <c r="G62" s="13">
        <v>729</v>
      </c>
      <c r="H62" s="13">
        <v>-2.1</v>
      </c>
      <c r="I62" s="13">
        <v>1039</v>
      </c>
      <c r="J62" s="13">
        <v>1323</v>
      </c>
      <c r="K62" s="13">
        <v>1.2</v>
      </c>
      <c r="L62" s="13">
        <v>1628</v>
      </c>
      <c r="M62" s="13">
        <v>2003</v>
      </c>
      <c r="N62" s="13">
        <v>-2</v>
      </c>
      <c r="O62" s="13">
        <v>2304</v>
      </c>
      <c r="P62" s="13"/>
      <c r="Q62" s="13"/>
    </row>
    <row r="63" spans="1:17" ht="17" x14ac:dyDescent="0.2">
      <c r="A63" t="s">
        <v>386</v>
      </c>
      <c r="B63" s="13">
        <v>27</v>
      </c>
      <c r="C63" s="13"/>
      <c r="D63" s="13">
        <v>153</v>
      </c>
      <c r="E63" s="13">
        <v>1.2</v>
      </c>
      <c r="F63" s="13">
        <v>456</v>
      </c>
      <c r="G63" s="13">
        <v>845</v>
      </c>
      <c r="H63" s="13">
        <v>-2.1</v>
      </c>
      <c r="I63" s="13">
        <v>1142</v>
      </c>
      <c r="J63" s="13">
        <v>1430</v>
      </c>
      <c r="K63" s="13">
        <v>1.2</v>
      </c>
      <c r="L63" s="13">
        <v>1728</v>
      </c>
      <c r="M63" s="13">
        <v>2118</v>
      </c>
      <c r="N63" s="13">
        <v>-2</v>
      </c>
      <c r="O63" s="13"/>
      <c r="P63" s="13"/>
      <c r="Q63" s="13"/>
    </row>
    <row r="64" spans="1:17" ht="17" x14ac:dyDescent="0.2">
      <c r="A64" t="s">
        <v>386</v>
      </c>
      <c r="B64" s="13">
        <v>28</v>
      </c>
      <c r="C64" s="13">
        <v>5</v>
      </c>
      <c r="D64" s="13">
        <v>257</v>
      </c>
      <c r="E64" s="13">
        <v>1.2</v>
      </c>
      <c r="F64" s="13">
        <v>556</v>
      </c>
      <c r="G64" s="13">
        <v>957</v>
      </c>
      <c r="H64" s="13">
        <v>-2.1</v>
      </c>
      <c r="I64" s="13">
        <v>1241</v>
      </c>
      <c r="J64" s="13">
        <v>1529</v>
      </c>
      <c r="K64" s="13">
        <v>1.2</v>
      </c>
      <c r="L64" s="13">
        <v>1825</v>
      </c>
      <c r="M64" s="13">
        <v>2222</v>
      </c>
      <c r="N64" s="13">
        <v>-2</v>
      </c>
      <c r="O64" s="13"/>
    </row>
    <row r="65" spans="1:17" ht="17" x14ac:dyDescent="0.2">
      <c r="A65" t="s">
        <v>387</v>
      </c>
      <c r="B65" s="13">
        <v>1</v>
      </c>
      <c r="C65" s="13">
        <v>101</v>
      </c>
      <c r="D65" s="13">
        <v>353</v>
      </c>
      <c r="E65" s="13">
        <v>1.3</v>
      </c>
      <c r="F65" s="13">
        <v>651</v>
      </c>
      <c r="G65" s="13">
        <v>1052</v>
      </c>
      <c r="H65" s="13">
        <v>-2.1</v>
      </c>
      <c r="I65" s="13">
        <v>1332</v>
      </c>
      <c r="J65" s="13">
        <v>1620</v>
      </c>
      <c r="K65" s="13">
        <v>1.3</v>
      </c>
      <c r="L65" s="13">
        <v>1916</v>
      </c>
      <c r="M65" s="13">
        <v>2311</v>
      </c>
      <c r="N65" s="13">
        <v>-2.1</v>
      </c>
      <c r="O65" s="13"/>
      <c r="P65" s="13"/>
      <c r="Q65" s="13"/>
    </row>
    <row r="66" spans="1:17" ht="17" x14ac:dyDescent="0.2">
      <c r="A66" t="s">
        <v>387</v>
      </c>
      <c r="B66" s="13">
        <v>2</v>
      </c>
      <c r="C66" s="13">
        <v>150</v>
      </c>
      <c r="D66" s="13">
        <v>441</v>
      </c>
      <c r="E66" s="13">
        <v>1.3</v>
      </c>
      <c r="F66" s="13">
        <v>740</v>
      </c>
      <c r="G66" s="13">
        <v>1136</v>
      </c>
      <c r="H66" s="13">
        <v>-2.2000000000000002</v>
      </c>
      <c r="I66" s="13">
        <v>1418</v>
      </c>
      <c r="J66" s="13">
        <v>1704</v>
      </c>
      <c r="K66" s="13">
        <v>1.3</v>
      </c>
      <c r="L66" s="13">
        <v>2001</v>
      </c>
      <c r="M66" s="13">
        <v>2350</v>
      </c>
      <c r="N66" s="13">
        <v>-2.2000000000000002</v>
      </c>
      <c r="O66" s="13"/>
      <c r="P66" s="13"/>
      <c r="Q66" s="13"/>
    </row>
    <row r="67" spans="1:17" ht="17" x14ac:dyDescent="0.2">
      <c r="A67" t="s">
        <v>387</v>
      </c>
      <c r="B67" s="13">
        <v>3</v>
      </c>
      <c r="C67" s="13">
        <v>234</v>
      </c>
      <c r="D67" s="13">
        <v>522</v>
      </c>
      <c r="E67" s="13">
        <v>1.4</v>
      </c>
      <c r="F67" s="13">
        <v>824</v>
      </c>
      <c r="G67" s="13">
        <v>1211</v>
      </c>
      <c r="H67" s="13">
        <v>-2.2000000000000002</v>
      </c>
      <c r="I67" s="13">
        <v>1459</v>
      </c>
      <c r="J67" s="13">
        <v>1742</v>
      </c>
      <c r="K67" s="13">
        <v>1.4</v>
      </c>
      <c r="L67" s="13">
        <v>2043</v>
      </c>
      <c r="M67" s="13"/>
      <c r="N67" s="13"/>
      <c r="O67" s="13"/>
      <c r="P67" s="13"/>
      <c r="Q67" s="13"/>
    </row>
    <row r="68" spans="1:17" ht="17" x14ac:dyDescent="0.2">
      <c r="A68" t="s">
        <v>387</v>
      </c>
      <c r="B68" s="13">
        <v>4</v>
      </c>
      <c r="C68" s="13"/>
      <c r="D68" s="13">
        <v>23</v>
      </c>
      <c r="E68" s="13">
        <v>-2.2000000000000002</v>
      </c>
      <c r="F68" s="13">
        <v>314</v>
      </c>
      <c r="G68" s="13">
        <v>559</v>
      </c>
      <c r="H68" s="13">
        <v>1.4</v>
      </c>
      <c r="I68" s="13">
        <v>905</v>
      </c>
      <c r="J68" s="13">
        <v>1242</v>
      </c>
      <c r="K68" s="13">
        <v>-2.2999999999999998</v>
      </c>
      <c r="L68" s="13">
        <v>1537</v>
      </c>
      <c r="M68" s="13">
        <v>1817</v>
      </c>
      <c r="N68" s="13">
        <v>1.4</v>
      </c>
      <c r="O68" s="13">
        <v>2122</v>
      </c>
      <c r="P68" s="13"/>
      <c r="Q68" s="13"/>
    </row>
    <row r="69" spans="1:17" ht="17" x14ac:dyDescent="0.2">
      <c r="A69" t="s">
        <v>387</v>
      </c>
      <c r="B69" s="13">
        <v>5</v>
      </c>
      <c r="C69" s="13"/>
      <c r="D69" s="13">
        <v>54</v>
      </c>
      <c r="E69" s="13">
        <v>-2.4</v>
      </c>
      <c r="F69" s="13">
        <v>352</v>
      </c>
      <c r="G69" s="13">
        <v>634</v>
      </c>
      <c r="H69" s="13">
        <v>1.4</v>
      </c>
      <c r="I69" s="13">
        <v>944</v>
      </c>
      <c r="J69" s="13">
        <v>1314</v>
      </c>
      <c r="K69" s="13">
        <v>-2.4</v>
      </c>
      <c r="L69" s="13">
        <v>1613</v>
      </c>
      <c r="M69" s="13">
        <v>1851</v>
      </c>
      <c r="N69" s="13">
        <v>1.4</v>
      </c>
      <c r="O69" s="13">
        <v>2200</v>
      </c>
      <c r="P69" s="13"/>
      <c r="Q69" s="13"/>
    </row>
    <row r="70" spans="1:17" ht="17" x14ac:dyDescent="0.2">
      <c r="A70" t="s">
        <v>387</v>
      </c>
      <c r="B70" s="13">
        <v>6</v>
      </c>
      <c r="C70" s="13"/>
      <c r="D70" s="13">
        <v>127</v>
      </c>
      <c r="E70" s="13">
        <v>-2.4</v>
      </c>
      <c r="F70" s="13">
        <v>428</v>
      </c>
      <c r="G70" s="13">
        <v>707</v>
      </c>
      <c r="H70" s="13">
        <v>1.5</v>
      </c>
      <c r="I70" s="13">
        <v>1022</v>
      </c>
      <c r="J70" s="13">
        <v>1347</v>
      </c>
      <c r="K70" s="13">
        <v>-2.4</v>
      </c>
      <c r="L70" s="13">
        <v>1649</v>
      </c>
      <c r="M70" s="13">
        <v>1924</v>
      </c>
      <c r="N70" s="13">
        <v>1.4</v>
      </c>
      <c r="O70" s="13">
        <v>2237</v>
      </c>
      <c r="P70" s="13"/>
      <c r="Q70" s="13"/>
    </row>
    <row r="71" spans="1:17" ht="17" x14ac:dyDescent="0.2">
      <c r="A71" t="s">
        <v>387</v>
      </c>
      <c r="B71" s="13">
        <v>7</v>
      </c>
      <c r="C71" s="13"/>
      <c r="D71" s="13">
        <v>202</v>
      </c>
      <c r="E71" s="13">
        <v>-2.4</v>
      </c>
      <c r="F71" s="13">
        <v>504</v>
      </c>
      <c r="G71" s="13">
        <v>741</v>
      </c>
      <c r="H71" s="13">
        <v>1.5</v>
      </c>
      <c r="I71" s="13">
        <v>1059</v>
      </c>
      <c r="J71" s="13">
        <v>1421</v>
      </c>
      <c r="K71" s="13">
        <v>-2.4</v>
      </c>
      <c r="L71" s="13">
        <v>1723</v>
      </c>
      <c r="M71" s="13">
        <v>1957</v>
      </c>
      <c r="N71" s="13">
        <v>1.4</v>
      </c>
      <c r="O71" s="13">
        <v>2314</v>
      </c>
      <c r="P71" s="13"/>
      <c r="Q71" s="13"/>
    </row>
    <row r="72" spans="1:17" ht="17" x14ac:dyDescent="0.2">
      <c r="A72" t="s">
        <v>387</v>
      </c>
      <c r="B72" s="13">
        <v>8</v>
      </c>
      <c r="C72" s="13"/>
      <c r="D72" s="13">
        <v>338</v>
      </c>
      <c r="E72" s="13">
        <v>-2.4</v>
      </c>
      <c r="F72" s="13">
        <v>640</v>
      </c>
      <c r="G72" s="13">
        <v>917</v>
      </c>
      <c r="H72" s="13">
        <v>1.4</v>
      </c>
      <c r="I72" s="13">
        <v>1237</v>
      </c>
      <c r="J72" s="13">
        <v>1558</v>
      </c>
      <c r="K72" s="13">
        <v>-2.4</v>
      </c>
      <c r="L72" s="13">
        <v>1858</v>
      </c>
      <c r="M72" s="13">
        <v>2133</v>
      </c>
      <c r="N72" s="13">
        <v>1.4</v>
      </c>
      <c r="O72" s="13"/>
      <c r="P72" s="13"/>
      <c r="Q72" s="13"/>
    </row>
    <row r="73" spans="1:17" ht="17" x14ac:dyDescent="0.2">
      <c r="A73" t="s">
        <v>387</v>
      </c>
      <c r="B73" s="13">
        <v>9</v>
      </c>
      <c r="C73" s="13">
        <v>50</v>
      </c>
      <c r="D73" s="13">
        <v>416</v>
      </c>
      <c r="E73" s="13">
        <v>-2.4</v>
      </c>
      <c r="F73" s="13">
        <v>716</v>
      </c>
      <c r="G73" s="13">
        <v>954</v>
      </c>
      <c r="H73" s="13">
        <v>1.4</v>
      </c>
      <c r="I73" s="13">
        <v>1315</v>
      </c>
      <c r="J73" s="13">
        <v>1636</v>
      </c>
      <c r="K73" s="13">
        <v>-2.4</v>
      </c>
      <c r="L73" s="13">
        <v>1933</v>
      </c>
      <c r="M73" s="13">
        <v>2211</v>
      </c>
      <c r="N73" s="13">
        <v>1.4</v>
      </c>
      <c r="O73" s="13"/>
      <c r="P73" s="13"/>
      <c r="Q73" s="13"/>
    </row>
    <row r="74" spans="1:17" ht="17" x14ac:dyDescent="0.2">
      <c r="A74" t="s">
        <v>387</v>
      </c>
      <c r="B74" s="13">
        <v>10</v>
      </c>
      <c r="C74" s="13">
        <v>129</v>
      </c>
      <c r="D74" s="13">
        <v>456</v>
      </c>
      <c r="E74" s="13">
        <v>-2.4</v>
      </c>
      <c r="F74" s="13">
        <v>754</v>
      </c>
      <c r="G74" s="13">
        <v>1033</v>
      </c>
      <c r="H74" s="13">
        <v>1.4</v>
      </c>
      <c r="I74" s="13">
        <v>1354</v>
      </c>
      <c r="J74" s="13">
        <v>1718</v>
      </c>
      <c r="K74" s="13">
        <v>-2.2999999999999998</v>
      </c>
      <c r="L74" s="13">
        <v>2010</v>
      </c>
      <c r="M74" s="13">
        <v>2251</v>
      </c>
      <c r="N74" s="13">
        <v>1.3</v>
      </c>
      <c r="O74" s="13"/>
      <c r="P74" s="13"/>
      <c r="Q74" s="13"/>
    </row>
    <row r="75" spans="1:17" ht="17" x14ac:dyDescent="0.2">
      <c r="A75" t="s">
        <v>387</v>
      </c>
      <c r="B75" s="13">
        <v>11</v>
      </c>
      <c r="C75" s="13">
        <v>210</v>
      </c>
      <c r="D75" s="13">
        <v>539</v>
      </c>
      <c r="E75" s="13">
        <v>-2.4</v>
      </c>
      <c r="F75" s="13">
        <v>836</v>
      </c>
      <c r="G75" s="13">
        <v>1117</v>
      </c>
      <c r="H75" s="13">
        <v>1.3</v>
      </c>
      <c r="I75" s="13">
        <v>1438</v>
      </c>
      <c r="J75" s="13">
        <v>1802</v>
      </c>
      <c r="K75" s="13">
        <v>-2.2000000000000002</v>
      </c>
      <c r="L75" s="13">
        <v>2052</v>
      </c>
      <c r="M75" s="13">
        <v>2337</v>
      </c>
      <c r="N75" s="13">
        <v>1.3</v>
      </c>
      <c r="O75" s="13"/>
      <c r="P75" s="13"/>
      <c r="Q75" s="13"/>
    </row>
    <row r="76" spans="1:17" ht="17" x14ac:dyDescent="0.2">
      <c r="A76" t="s">
        <v>387</v>
      </c>
      <c r="B76" s="13">
        <v>12</v>
      </c>
      <c r="C76" s="13">
        <v>256</v>
      </c>
      <c r="D76" s="13">
        <v>627</v>
      </c>
      <c r="E76" s="13">
        <v>-2.2999999999999998</v>
      </c>
      <c r="F76" s="13">
        <v>924</v>
      </c>
      <c r="G76" s="13">
        <v>1205</v>
      </c>
      <c r="H76" s="13">
        <v>1.3</v>
      </c>
      <c r="I76" s="13">
        <v>1527</v>
      </c>
      <c r="J76" s="13">
        <v>1851</v>
      </c>
      <c r="K76" s="13">
        <v>-2.2000000000000002</v>
      </c>
      <c r="L76" s="13">
        <v>2142</v>
      </c>
      <c r="M76" s="13"/>
      <c r="N76" s="13"/>
      <c r="O76" s="13"/>
      <c r="P76" s="13"/>
      <c r="Q76" s="13"/>
    </row>
    <row r="77" spans="1:17" ht="17" x14ac:dyDescent="0.2">
      <c r="A77" t="s">
        <v>387</v>
      </c>
      <c r="B77" s="13">
        <v>13</v>
      </c>
      <c r="C77" s="13"/>
      <c r="D77" s="13">
        <v>28</v>
      </c>
      <c r="E77" s="13">
        <v>1.3</v>
      </c>
      <c r="F77" s="13">
        <v>349</v>
      </c>
      <c r="G77" s="13">
        <v>719</v>
      </c>
      <c r="H77" s="13">
        <v>-2.2000000000000002</v>
      </c>
      <c r="I77" s="13">
        <v>1020</v>
      </c>
      <c r="J77" s="13">
        <v>1300</v>
      </c>
      <c r="K77" s="13">
        <v>1.2</v>
      </c>
      <c r="L77" s="13">
        <v>1623</v>
      </c>
      <c r="M77" s="13">
        <v>1946</v>
      </c>
      <c r="N77" s="13">
        <v>-2.1</v>
      </c>
      <c r="O77" s="13">
        <v>2241</v>
      </c>
      <c r="P77" s="13"/>
      <c r="Q77" s="13"/>
    </row>
    <row r="78" spans="1:17" ht="17" x14ac:dyDescent="0.2">
      <c r="A78" t="s">
        <v>387</v>
      </c>
      <c r="B78" s="13">
        <v>14</v>
      </c>
      <c r="C78" s="13"/>
      <c r="D78" s="13">
        <v>127</v>
      </c>
      <c r="E78" s="13">
        <v>1.2</v>
      </c>
      <c r="F78" s="13">
        <v>450</v>
      </c>
      <c r="G78" s="13">
        <v>817</v>
      </c>
      <c r="H78" s="13">
        <v>-2.2000000000000002</v>
      </c>
      <c r="I78" s="13">
        <v>1124</v>
      </c>
      <c r="J78" s="13">
        <v>1402</v>
      </c>
      <c r="K78" s="13">
        <v>1.2</v>
      </c>
      <c r="L78" s="13">
        <v>1725</v>
      </c>
      <c r="M78" s="13">
        <v>2046</v>
      </c>
      <c r="N78" s="13">
        <v>-2.1</v>
      </c>
      <c r="O78" s="13">
        <v>2347</v>
      </c>
      <c r="P78" s="13"/>
      <c r="Q78" s="13"/>
    </row>
    <row r="79" spans="1:17" ht="17" x14ac:dyDescent="0.2">
      <c r="A79" t="s">
        <v>387</v>
      </c>
      <c r="B79" s="13">
        <v>15</v>
      </c>
      <c r="C79" s="13"/>
      <c r="D79" s="13">
        <v>231</v>
      </c>
      <c r="E79" s="13">
        <v>1.3</v>
      </c>
      <c r="F79" s="13">
        <v>555</v>
      </c>
      <c r="G79" s="13">
        <v>920</v>
      </c>
      <c r="H79" s="13">
        <v>-2.2000000000000002</v>
      </c>
      <c r="I79" s="13">
        <v>1230</v>
      </c>
      <c r="J79" s="13">
        <v>1507</v>
      </c>
      <c r="K79" s="13">
        <v>1.3</v>
      </c>
      <c r="L79" s="13">
        <v>1828</v>
      </c>
      <c r="M79" s="13">
        <v>2150</v>
      </c>
      <c r="N79" s="13">
        <v>-2.2000000000000002</v>
      </c>
      <c r="O79" s="13"/>
      <c r="P79" s="13"/>
      <c r="Q79" s="13"/>
    </row>
    <row r="80" spans="1:17" ht="17" x14ac:dyDescent="0.2">
      <c r="A80" t="s">
        <v>387</v>
      </c>
      <c r="B80" s="13">
        <v>16</v>
      </c>
      <c r="C80" s="13">
        <v>54</v>
      </c>
      <c r="D80" s="13">
        <v>337</v>
      </c>
      <c r="E80" s="13">
        <v>1.4</v>
      </c>
      <c r="F80" s="13">
        <v>659</v>
      </c>
      <c r="G80" s="13">
        <v>1024</v>
      </c>
      <c r="H80" s="13">
        <v>-2.2999999999999998</v>
      </c>
      <c r="I80" s="13">
        <v>1334</v>
      </c>
      <c r="J80" s="13">
        <v>1611</v>
      </c>
      <c r="K80" s="13">
        <v>1.4</v>
      </c>
      <c r="L80" s="13">
        <v>1930</v>
      </c>
      <c r="M80" s="13">
        <v>2254</v>
      </c>
      <c r="N80" s="13">
        <v>-2.2999999999999998</v>
      </c>
      <c r="O80" s="13"/>
      <c r="P80" s="13"/>
      <c r="Q80" s="13"/>
    </row>
    <row r="81" spans="1:17" ht="17" x14ac:dyDescent="0.2">
      <c r="A81" t="s">
        <v>387</v>
      </c>
      <c r="B81" s="13">
        <v>17</v>
      </c>
      <c r="C81" s="13">
        <v>158</v>
      </c>
      <c r="D81" s="13">
        <v>440</v>
      </c>
      <c r="E81" s="13">
        <v>1.4</v>
      </c>
      <c r="F81" s="13">
        <v>801</v>
      </c>
      <c r="G81" s="13">
        <v>1127</v>
      </c>
      <c r="H81" s="13">
        <v>-2.4</v>
      </c>
      <c r="I81" s="13">
        <v>1433</v>
      </c>
      <c r="J81" s="13">
        <v>1712</v>
      </c>
      <c r="K81" s="13">
        <v>1.4</v>
      </c>
      <c r="L81" s="13">
        <v>2028</v>
      </c>
      <c r="M81" s="13">
        <v>2355</v>
      </c>
      <c r="N81" s="13">
        <v>-2.5</v>
      </c>
      <c r="O81" s="13"/>
      <c r="P81" s="13"/>
      <c r="Q81" s="13"/>
    </row>
    <row r="82" spans="1:17" ht="17" x14ac:dyDescent="0.2">
      <c r="A82" t="s">
        <v>387</v>
      </c>
      <c r="B82" s="13">
        <v>18</v>
      </c>
      <c r="C82" s="13">
        <v>257</v>
      </c>
      <c r="D82" s="13">
        <v>540</v>
      </c>
      <c r="E82" s="13">
        <v>1.5</v>
      </c>
      <c r="F82" s="13">
        <v>858</v>
      </c>
      <c r="G82" s="13">
        <v>1226</v>
      </c>
      <c r="H82" s="13">
        <v>-2.5</v>
      </c>
      <c r="I82" s="13">
        <v>1528</v>
      </c>
      <c r="J82" s="13">
        <v>1808</v>
      </c>
      <c r="K82" s="13">
        <v>1.6</v>
      </c>
      <c r="L82" s="13">
        <v>2123</v>
      </c>
      <c r="M82" s="13"/>
      <c r="N82" s="13"/>
      <c r="O82" s="13"/>
      <c r="P82" s="13"/>
      <c r="Q82" s="13"/>
    </row>
    <row r="83" spans="1:17" ht="17" x14ac:dyDescent="0.2">
      <c r="A83" t="s">
        <v>387</v>
      </c>
      <c r="B83" s="13">
        <v>19</v>
      </c>
      <c r="C83" s="13"/>
      <c r="D83" s="13">
        <v>53</v>
      </c>
      <c r="E83" s="13">
        <v>-2.5</v>
      </c>
      <c r="F83" s="13">
        <v>352</v>
      </c>
      <c r="G83" s="13">
        <v>635</v>
      </c>
      <c r="H83" s="13">
        <v>1.6</v>
      </c>
      <c r="I83" s="13">
        <v>952</v>
      </c>
      <c r="J83" s="13">
        <v>1321</v>
      </c>
      <c r="K83" s="13">
        <v>-2.6</v>
      </c>
      <c r="L83" s="13">
        <v>1620</v>
      </c>
      <c r="M83" s="13">
        <v>1900</v>
      </c>
      <c r="N83" s="13">
        <v>1.6</v>
      </c>
      <c r="O83" s="13">
        <v>2215</v>
      </c>
      <c r="P83" s="13"/>
      <c r="Q83" s="13"/>
    </row>
    <row r="84" spans="1:17" ht="17" x14ac:dyDescent="0.2">
      <c r="A84" t="s">
        <v>387</v>
      </c>
      <c r="B84" s="13">
        <v>20</v>
      </c>
      <c r="C84" s="13"/>
      <c r="D84" s="13">
        <v>146</v>
      </c>
      <c r="E84" s="13">
        <v>-2.6</v>
      </c>
      <c r="F84" s="13">
        <v>445</v>
      </c>
      <c r="G84" s="13">
        <v>728</v>
      </c>
      <c r="H84" s="13">
        <v>1.7</v>
      </c>
      <c r="I84" s="13">
        <v>1045</v>
      </c>
      <c r="J84" s="13">
        <v>1414</v>
      </c>
      <c r="K84" s="13">
        <v>-2.6</v>
      </c>
      <c r="L84" s="13">
        <v>1710</v>
      </c>
      <c r="M84" s="13">
        <v>1951</v>
      </c>
      <c r="N84" s="13">
        <v>1.7</v>
      </c>
      <c r="O84" s="13">
        <v>2306</v>
      </c>
      <c r="P84" s="13"/>
      <c r="Q84" s="13"/>
    </row>
    <row r="85" spans="1:17" ht="17" x14ac:dyDescent="0.2">
      <c r="A85" t="s">
        <v>387</v>
      </c>
      <c r="B85" s="13">
        <v>21</v>
      </c>
      <c r="C85" s="13"/>
      <c r="D85" s="13">
        <v>238</v>
      </c>
      <c r="E85" s="13">
        <v>-2.7</v>
      </c>
      <c r="F85" s="13">
        <v>537</v>
      </c>
      <c r="G85" s="13">
        <v>819</v>
      </c>
      <c r="H85" s="13">
        <v>1.7</v>
      </c>
      <c r="I85" s="13">
        <v>1136</v>
      </c>
      <c r="J85" s="13">
        <v>1504</v>
      </c>
      <c r="K85" s="13">
        <v>-2.6</v>
      </c>
      <c r="L85" s="13">
        <v>1800</v>
      </c>
      <c r="M85" s="13">
        <v>2041</v>
      </c>
      <c r="N85" s="13">
        <v>1.7</v>
      </c>
      <c r="O85" s="13">
        <v>2357</v>
      </c>
      <c r="P85" s="13"/>
      <c r="Q85" s="13"/>
    </row>
    <row r="86" spans="1:17" ht="17" x14ac:dyDescent="0.2">
      <c r="A86" t="s">
        <v>387</v>
      </c>
      <c r="B86" s="13">
        <v>22</v>
      </c>
      <c r="C86" s="13"/>
      <c r="D86" s="13">
        <v>328</v>
      </c>
      <c r="E86" s="13">
        <v>-2.6</v>
      </c>
      <c r="F86" s="13">
        <v>628</v>
      </c>
      <c r="G86" s="13">
        <v>909</v>
      </c>
      <c r="H86" s="13">
        <v>1.6</v>
      </c>
      <c r="I86" s="13">
        <v>1227</v>
      </c>
      <c r="J86" s="13">
        <v>1553</v>
      </c>
      <c r="K86" s="13">
        <v>-2.6</v>
      </c>
      <c r="L86" s="13">
        <v>1851</v>
      </c>
      <c r="M86" s="13">
        <v>2131</v>
      </c>
      <c r="N86" s="13">
        <v>1.6</v>
      </c>
      <c r="O86" s="13"/>
      <c r="P86" s="13"/>
      <c r="Q86" s="13"/>
    </row>
    <row r="87" spans="1:17" ht="17" x14ac:dyDescent="0.2">
      <c r="A87" t="s">
        <v>387</v>
      </c>
      <c r="B87" s="13">
        <v>23</v>
      </c>
      <c r="C87" s="13">
        <v>47</v>
      </c>
      <c r="D87" s="13">
        <v>418</v>
      </c>
      <c r="E87" s="13">
        <v>-2.6</v>
      </c>
      <c r="F87" s="13">
        <v>720</v>
      </c>
      <c r="G87" s="13">
        <v>1000</v>
      </c>
      <c r="H87" s="13">
        <v>1.6</v>
      </c>
      <c r="I87" s="13">
        <v>1318</v>
      </c>
      <c r="J87" s="13">
        <v>1643</v>
      </c>
      <c r="K87" s="13">
        <v>-2.5</v>
      </c>
      <c r="L87" s="13">
        <v>1942</v>
      </c>
      <c r="M87" s="13">
        <v>2222</v>
      </c>
      <c r="N87" s="13">
        <v>1.6</v>
      </c>
      <c r="O87" s="13"/>
      <c r="P87" s="13"/>
      <c r="Q87" s="13"/>
    </row>
    <row r="88" spans="1:17" ht="17" x14ac:dyDescent="0.2">
      <c r="A88" t="s">
        <v>387</v>
      </c>
      <c r="B88" s="13">
        <v>24</v>
      </c>
      <c r="C88" s="13">
        <v>139</v>
      </c>
      <c r="D88" s="13">
        <v>508</v>
      </c>
      <c r="E88" s="13">
        <v>-2.5</v>
      </c>
      <c r="F88" s="13">
        <v>813</v>
      </c>
      <c r="G88" s="13">
        <v>1053</v>
      </c>
      <c r="H88" s="13">
        <v>1.5</v>
      </c>
      <c r="I88" s="13">
        <v>1410</v>
      </c>
      <c r="J88" s="13">
        <v>1734</v>
      </c>
      <c r="K88" s="13">
        <v>-2.4</v>
      </c>
      <c r="L88" s="13">
        <v>2035</v>
      </c>
      <c r="M88" s="13">
        <v>2316</v>
      </c>
      <c r="N88" s="13">
        <v>1.4</v>
      </c>
      <c r="O88" s="13"/>
      <c r="P88" s="13"/>
      <c r="Q88" s="13"/>
    </row>
    <row r="89" spans="1:17" ht="17" x14ac:dyDescent="0.2">
      <c r="A89" t="s">
        <v>387</v>
      </c>
      <c r="B89" s="13">
        <v>25</v>
      </c>
      <c r="C89" s="13">
        <v>233</v>
      </c>
      <c r="D89" s="13">
        <v>601</v>
      </c>
      <c r="E89" s="13">
        <v>-2.4</v>
      </c>
      <c r="F89" s="13">
        <v>909</v>
      </c>
      <c r="G89" s="13">
        <v>1149</v>
      </c>
      <c r="H89" s="13">
        <v>1.4</v>
      </c>
      <c r="I89" s="13">
        <v>1505</v>
      </c>
      <c r="J89" s="13">
        <v>1827</v>
      </c>
      <c r="K89" s="13">
        <v>-2.2000000000000002</v>
      </c>
      <c r="L89" s="13">
        <v>2132</v>
      </c>
      <c r="M89" s="13"/>
      <c r="N89" s="13"/>
      <c r="O89" s="13"/>
      <c r="P89" s="13"/>
      <c r="Q89" s="13"/>
    </row>
    <row r="90" spans="1:17" ht="17" x14ac:dyDescent="0.2">
      <c r="A90" t="s">
        <v>387</v>
      </c>
      <c r="B90" s="13">
        <v>26</v>
      </c>
      <c r="C90" s="13"/>
      <c r="D90" s="13">
        <v>14</v>
      </c>
      <c r="E90" s="13">
        <v>1.4</v>
      </c>
      <c r="F90" s="13">
        <v>330</v>
      </c>
      <c r="G90" s="13">
        <v>657</v>
      </c>
      <c r="H90" s="13">
        <v>-2.2000000000000002</v>
      </c>
      <c r="I90" s="13">
        <v>1008</v>
      </c>
      <c r="J90" s="13">
        <v>1249</v>
      </c>
      <c r="K90" s="13">
        <v>1.3</v>
      </c>
      <c r="L90" s="13">
        <v>1602</v>
      </c>
      <c r="M90" s="13">
        <v>1926</v>
      </c>
      <c r="N90" s="13">
        <v>-2.1</v>
      </c>
      <c r="O90" s="13">
        <v>2232</v>
      </c>
      <c r="P90" s="13"/>
      <c r="Q90" s="13"/>
    </row>
    <row r="91" spans="1:17" ht="17" x14ac:dyDescent="0.2">
      <c r="A91" t="s">
        <v>387</v>
      </c>
      <c r="B91" s="13">
        <v>27</v>
      </c>
      <c r="C91" s="13"/>
      <c r="D91" s="13">
        <v>117</v>
      </c>
      <c r="E91" s="13">
        <v>1.2</v>
      </c>
      <c r="F91" s="13">
        <v>429</v>
      </c>
      <c r="G91" s="13">
        <v>759</v>
      </c>
      <c r="H91" s="13">
        <v>-2</v>
      </c>
      <c r="I91" s="13">
        <v>1109</v>
      </c>
      <c r="J91" s="13">
        <v>1355</v>
      </c>
      <c r="K91" s="13">
        <v>1.2</v>
      </c>
      <c r="L91" s="13">
        <v>1702</v>
      </c>
      <c r="M91" s="13">
        <v>2032</v>
      </c>
      <c r="N91" s="13">
        <v>-2</v>
      </c>
      <c r="O91" s="13">
        <v>2334</v>
      </c>
      <c r="P91" s="13"/>
      <c r="Q91" s="13"/>
    </row>
    <row r="92" spans="1:17" ht="17" x14ac:dyDescent="0.2">
      <c r="A92" t="s">
        <v>387</v>
      </c>
      <c r="B92" s="13">
        <v>28</v>
      </c>
      <c r="C92" s="13"/>
      <c r="D92" s="13">
        <v>224</v>
      </c>
      <c r="E92" s="13">
        <v>1.2</v>
      </c>
      <c r="F92" s="13">
        <v>530</v>
      </c>
      <c r="G92" s="13">
        <v>911</v>
      </c>
      <c r="H92" s="13">
        <v>-2</v>
      </c>
      <c r="I92" s="13">
        <v>1210</v>
      </c>
      <c r="J92" s="13">
        <v>1500</v>
      </c>
      <c r="K92" s="13">
        <v>1.2</v>
      </c>
      <c r="L92" s="13">
        <v>1801</v>
      </c>
      <c r="M92" s="13">
        <v>2145</v>
      </c>
      <c r="N92" s="13">
        <v>-1.9</v>
      </c>
      <c r="O92" s="13"/>
      <c r="P92" s="13"/>
      <c r="Q92" s="13"/>
    </row>
    <row r="93" spans="1:17" ht="17" x14ac:dyDescent="0.2">
      <c r="A93" t="s">
        <v>387</v>
      </c>
      <c r="B93" s="13">
        <v>29</v>
      </c>
      <c r="C93" s="13">
        <v>35</v>
      </c>
      <c r="D93" s="13">
        <v>328</v>
      </c>
      <c r="E93" s="13">
        <v>1.2</v>
      </c>
      <c r="F93" s="13">
        <v>628</v>
      </c>
      <c r="G93" s="13">
        <v>1022</v>
      </c>
      <c r="H93" s="13">
        <v>-2</v>
      </c>
      <c r="I93" s="13">
        <v>1307</v>
      </c>
      <c r="J93" s="13">
        <v>1559</v>
      </c>
      <c r="K93" s="13">
        <v>1.2</v>
      </c>
      <c r="L93" s="13">
        <v>1856</v>
      </c>
      <c r="M93" s="13">
        <v>2249</v>
      </c>
      <c r="N93" s="13">
        <v>-2</v>
      </c>
      <c r="O93" s="13"/>
      <c r="P93" s="13"/>
      <c r="Q93" s="13"/>
    </row>
    <row r="94" spans="1:17" ht="17" x14ac:dyDescent="0.2">
      <c r="A94" t="s">
        <v>387</v>
      </c>
      <c r="B94" s="13">
        <v>30</v>
      </c>
      <c r="C94" s="13">
        <v>130</v>
      </c>
      <c r="D94" s="13">
        <v>423</v>
      </c>
      <c r="E94" s="13">
        <v>1.2</v>
      </c>
      <c r="F94" s="13">
        <v>723</v>
      </c>
      <c r="G94" s="13">
        <v>1118</v>
      </c>
      <c r="H94" s="13">
        <v>-2</v>
      </c>
      <c r="I94" s="13">
        <v>1358</v>
      </c>
      <c r="J94" s="13">
        <v>1649</v>
      </c>
      <c r="K94" s="13">
        <v>1.2</v>
      </c>
      <c r="L94" s="13">
        <v>1946</v>
      </c>
      <c r="M94" s="13">
        <v>2338</v>
      </c>
      <c r="N94" s="13">
        <v>-2</v>
      </c>
      <c r="O94" s="13"/>
      <c r="P94" s="13"/>
      <c r="Q94" s="13"/>
    </row>
    <row r="95" spans="1:17" ht="17" x14ac:dyDescent="0.2">
      <c r="A95" t="s">
        <v>387</v>
      </c>
      <c r="B95" s="13">
        <v>31</v>
      </c>
      <c r="C95" s="13">
        <v>219</v>
      </c>
      <c r="D95" s="13">
        <v>511</v>
      </c>
      <c r="E95" s="13">
        <v>1.3</v>
      </c>
      <c r="F95" s="13">
        <v>811</v>
      </c>
      <c r="G95" s="13">
        <v>1200</v>
      </c>
      <c r="H95" s="13">
        <v>-2.1</v>
      </c>
      <c r="I95" s="13">
        <v>1444</v>
      </c>
      <c r="J95" s="13">
        <v>1732</v>
      </c>
      <c r="K95" s="13">
        <v>1.3</v>
      </c>
      <c r="L95" s="13">
        <v>2031</v>
      </c>
      <c r="M95" s="13"/>
      <c r="N95" s="13"/>
      <c r="O95" s="13"/>
      <c r="P95" s="13"/>
      <c r="Q95" s="13"/>
    </row>
    <row r="96" spans="1:17" ht="17" x14ac:dyDescent="0.2">
      <c r="A96" t="s">
        <v>388</v>
      </c>
      <c r="B96" s="13">
        <v>1</v>
      </c>
      <c r="C96" s="13"/>
      <c r="D96" s="13">
        <v>16</v>
      </c>
      <c r="E96" s="13">
        <v>-2.1</v>
      </c>
      <c r="F96" s="13">
        <v>303</v>
      </c>
      <c r="G96" s="13">
        <v>552</v>
      </c>
      <c r="H96" s="13">
        <v>1.4</v>
      </c>
      <c r="I96" s="13">
        <v>855</v>
      </c>
      <c r="J96" s="13">
        <v>1235</v>
      </c>
      <c r="K96" s="13">
        <v>-2.2000000000000002</v>
      </c>
      <c r="L96" s="13">
        <v>1525</v>
      </c>
      <c r="M96" s="13">
        <v>1810</v>
      </c>
      <c r="N96" s="13">
        <v>1.4</v>
      </c>
      <c r="O96" s="13">
        <v>2113</v>
      </c>
      <c r="P96" s="13"/>
      <c r="Q96" s="13"/>
    </row>
    <row r="97" spans="1:17" ht="17" x14ac:dyDescent="0.2">
      <c r="A97" t="s">
        <v>388</v>
      </c>
      <c r="B97" s="13">
        <v>2</v>
      </c>
      <c r="C97" s="13"/>
      <c r="D97" s="13">
        <v>49</v>
      </c>
      <c r="E97" s="13">
        <v>-2.2000000000000002</v>
      </c>
      <c r="F97" s="13">
        <v>343</v>
      </c>
      <c r="G97" s="13">
        <v>628</v>
      </c>
      <c r="H97" s="13">
        <v>1.4</v>
      </c>
      <c r="I97" s="13">
        <v>936</v>
      </c>
      <c r="J97" s="13">
        <v>1307</v>
      </c>
      <c r="K97" s="13">
        <v>-2.2000000000000002</v>
      </c>
      <c r="L97" s="13">
        <v>1603</v>
      </c>
      <c r="M97" s="13">
        <v>1844</v>
      </c>
      <c r="N97" s="13">
        <v>1.4</v>
      </c>
      <c r="O97" s="13">
        <v>2152</v>
      </c>
      <c r="P97" s="13"/>
      <c r="Q97" s="13"/>
    </row>
    <row r="98" spans="1:17" ht="17" x14ac:dyDescent="0.2">
      <c r="A98" t="s">
        <v>388</v>
      </c>
      <c r="B98" s="13">
        <v>3</v>
      </c>
      <c r="C98" s="13"/>
      <c r="D98" s="13">
        <v>122</v>
      </c>
      <c r="E98" s="13">
        <v>-2.2999999999999998</v>
      </c>
      <c r="F98" s="13">
        <v>421</v>
      </c>
      <c r="G98" s="13">
        <v>703</v>
      </c>
      <c r="H98" s="13">
        <v>1.4</v>
      </c>
      <c r="I98" s="13">
        <v>1015</v>
      </c>
      <c r="J98" s="13">
        <v>1341</v>
      </c>
      <c r="K98" s="13">
        <v>-2.2999999999999998</v>
      </c>
      <c r="L98" s="13">
        <v>1639</v>
      </c>
      <c r="M98" s="13">
        <v>1918</v>
      </c>
      <c r="N98" s="13">
        <v>1.4</v>
      </c>
      <c r="O98" s="13">
        <v>2230</v>
      </c>
      <c r="P98" s="13"/>
      <c r="Q98" s="13"/>
    </row>
    <row r="99" spans="1:17" ht="17" x14ac:dyDescent="0.2">
      <c r="A99" t="s">
        <v>388</v>
      </c>
      <c r="B99" s="13">
        <v>4</v>
      </c>
      <c r="C99" s="13"/>
      <c r="D99" s="13">
        <v>156</v>
      </c>
      <c r="E99" s="13">
        <v>-2.4</v>
      </c>
      <c r="F99" s="13">
        <v>458</v>
      </c>
      <c r="G99" s="13">
        <v>737</v>
      </c>
      <c r="H99" s="13">
        <v>1.5</v>
      </c>
      <c r="I99" s="13">
        <v>1053</v>
      </c>
      <c r="J99" s="13">
        <v>1415</v>
      </c>
      <c r="K99" s="13">
        <v>-2.4</v>
      </c>
      <c r="L99" s="13">
        <v>1715</v>
      </c>
      <c r="M99" s="13">
        <v>1951</v>
      </c>
      <c r="N99" s="13">
        <v>1.4</v>
      </c>
      <c r="O99" s="13">
        <v>2307</v>
      </c>
      <c r="P99" s="13"/>
      <c r="Q99" s="13"/>
    </row>
    <row r="100" spans="1:17" ht="17" x14ac:dyDescent="0.2">
      <c r="A100" t="s">
        <v>388</v>
      </c>
      <c r="B100" s="13">
        <v>5</v>
      </c>
      <c r="C100" s="13"/>
      <c r="D100" s="13">
        <v>232</v>
      </c>
      <c r="E100" s="13">
        <v>-2.5</v>
      </c>
      <c r="F100" s="13">
        <v>534</v>
      </c>
      <c r="G100" s="13">
        <v>811</v>
      </c>
      <c r="H100" s="13">
        <v>1.5</v>
      </c>
      <c r="I100" s="13">
        <v>1131</v>
      </c>
      <c r="J100" s="13">
        <v>1451</v>
      </c>
      <c r="K100" s="13">
        <v>-2.4</v>
      </c>
      <c r="L100" s="13">
        <v>1750</v>
      </c>
      <c r="M100" s="13">
        <v>2026</v>
      </c>
      <c r="N100" s="13">
        <v>1.5</v>
      </c>
      <c r="O100" s="13">
        <v>2344</v>
      </c>
      <c r="P100" s="13"/>
      <c r="Q100" s="13"/>
    </row>
    <row r="101" spans="1:17" ht="17" x14ac:dyDescent="0.2">
      <c r="A101" t="s">
        <v>388</v>
      </c>
      <c r="B101" s="13">
        <v>6</v>
      </c>
      <c r="C101" s="13"/>
      <c r="D101" s="13">
        <v>309</v>
      </c>
      <c r="E101" s="13">
        <v>-2.5</v>
      </c>
      <c r="F101" s="13">
        <v>610</v>
      </c>
      <c r="G101" s="13">
        <v>847</v>
      </c>
      <c r="H101" s="13">
        <v>1.5</v>
      </c>
      <c r="I101" s="13">
        <v>1208</v>
      </c>
      <c r="J101" s="13">
        <v>1528</v>
      </c>
      <c r="K101" s="13">
        <v>-2.4</v>
      </c>
      <c r="L101" s="13">
        <v>1824</v>
      </c>
      <c r="M101" s="13">
        <v>2102</v>
      </c>
      <c r="N101" s="13">
        <v>1.4</v>
      </c>
      <c r="O101" s="13"/>
      <c r="P101" s="13"/>
      <c r="Q101" s="13"/>
    </row>
    <row r="102" spans="1:17" ht="17" x14ac:dyDescent="0.2">
      <c r="A102" t="s">
        <v>388</v>
      </c>
      <c r="B102" s="13">
        <v>7</v>
      </c>
      <c r="C102" s="13">
        <v>21</v>
      </c>
      <c r="D102" s="13">
        <v>348</v>
      </c>
      <c r="E102" s="13">
        <v>-2.5</v>
      </c>
      <c r="F102" s="13">
        <v>647</v>
      </c>
      <c r="G102" s="13">
        <v>925</v>
      </c>
      <c r="H102" s="13">
        <v>1.4</v>
      </c>
      <c r="I102" s="13">
        <v>1247</v>
      </c>
      <c r="J102" s="13">
        <v>1608</v>
      </c>
      <c r="K102" s="13">
        <v>-2.4</v>
      </c>
      <c r="L102" s="13">
        <v>1900</v>
      </c>
      <c r="M102" s="13">
        <v>2141</v>
      </c>
      <c r="N102" s="13">
        <v>1.4</v>
      </c>
      <c r="O102" s="13"/>
      <c r="P102" s="13"/>
      <c r="Q102" s="13"/>
    </row>
    <row r="103" spans="1:17" ht="17" x14ac:dyDescent="0.2">
      <c r="A103" t="s">
        <v>388</v>
      </c>
      <c r="B103" s="13">
        <v>8</v>
      </c>
      <c r="C103" s="13">
        <v>100</v>
      </c>
      <c r="D103" s="13">
        <v>429</v>
      </c>
      <c r="E103" s="13">
        <v>-2.5</v>
      </c>
      <c r="F103" s="13">
        <v>726</v>
      </c>
      <c r="G103" s="13">
        <v>1006</v>
      </c>
      <c r="H103" s="13">
        <v>1.4</v>
      </c>
      <c r="I103" s="13">
        <v>1327</v>
      </c>
      <c r="J103" s="13">
        <v>1650</v>
      </c>
      <c r="K103" s="13">
        <v>-2.4</v>
      </c>
      <c r="L103" s="13">
        <v>1939</v>
      </c>
      <c r="M103" s="13">
        <v>2223</v>
      </c>
      <c r="N103" s="13">
        <v>1.4</v>
      </c>
      <c r="O103" s="13"/>
      <c r="P103" s="13"/>
      <c r="Q103" s="13"/>
    </row>
    <row r="104" spans="1:17" ht="17" x14ac:dyDescent="0.2">
      <c r="A104" t="s">
        <v>388</v>
      </c>
      <c r="B104" s="13">
        <v>9</v>
      </c>
      <c r="C104" s="13">
        <v>142</v>
      </c>
      <c r="D104" s="13">
        <v>513</v>
      </c>
      <c r="E104" s="13">
        <v>-2.4</v>
      </c>
      <c r="F104" s="13">
        <v>809</v>
      </c>
      <c r="G104" s="13">
        <v>1050</v>
      </c>
      <c r="H104" s="13">
        <v>1.4</v>
      </c>
      <c r="I104" s="13">
        <v>1411</v>
      </c>
      <c r="J104" s="13">
        <v>1735</v>
      </c>
      <c r="K104" s="13">
        <v>-2.2999999999999998</v>
      </c>
      <c r="L104" s="13">
        <v>2023</v>
      </c>
      <c r="M104" s="13">
        <v>2310</v>
      </c>
      <c r="N104" s="13">
        <v>1.4</v>
      </c>
      <c r="O104" s="13"/>
      <c r="P104" s="13"/>
      <c r="Q104" s="13"/>
    </row>
    <row r="105" spans="1:17" ht="17" x14ac:dyDescent="0.2">
      <c r="A105" t="s">
        <v>388</v>
      </c>
      <c r="B105" s="13">
        <v>10</v>
      </c>
      <c r="C105" s="13">
        <v>230</v>
      </c>
      <c r="D105" s="13">
        <v>601</v>
      </c>
      <c r="E105" s="13">
        <v>-2.4</v>
      </c>
      <c r="F105" s="13">
        <v>858</v>
      </c>
      <c r="G105" s="13">
        <v>1139</v>
      </c>
      <c r="H105" s="13">
        <v>1.3</v>
      </c>
      <c r="I105" s="13">
        <v>1501</v>
      </c>
      <c r="J105" s="13">
        <v>1826</v>
      </c>
      <c r="K105" s="13">
        <v>-2.2000000000000002</v>
      </c>
      <c r="L105" s="13">
        <v>2115</v>
      </c>
      <c r="M105" s="13"/>
      <c r="N105" s="13"/>
      <c r="O105" s="13"/>
      <c r="P105" s="13"/>
      <c r="Q105" s="13"/>
    </row>
    <row r="106" spans="1:17" ht="17" x14ac:dyDescent="0.2">
      <c r="A106" t="s">
        <v>388</v>
      </c>
      <c r="B106" s="13">
        <v>11</v>
      </c>
      <c r="C106" s="13"/>
      <c r="D106" s="13">
        <v>3</v>
      </c>
      <c r="E106" s="13">
        <v>1.3</v>
      </c>
      <c r="F106" s="13">
        <v>324</v>
      </c>
      <c r="G106" s="13">
        <v>654</v>
      </c>
      <c r="H106" s="13">
        <v>-2.2999999999999998</v>
      </c>
      <c r="I106" s="13">
        <v>954</v>
      </c>
      <c r="J106" s="13">
        <v>1235</v>
      </c>
      <c r="K106" s="13">
        <v>1.3</v>
      </c>
      <c r="L106" s="13">
        <v>1558</v>
      </c>
      <c r="M106" s="13">
        <v>1922</v>
      </c>
      <c r="N106" s="13">
        <v>-2.2000000000000002</v>
      </c>
      <c r="O106" s="13">
        <v>2216</v>
      </c>
      <c r="P106" s="13"/>
      <c r="Q106" s="13"/>
    </row>
    <row r="107" spans="1:17" ht="17" x14ac:dyDescent="0.2">
      <c r="A107" t="s">
        <v>388</v>
      </c>
      <c r="B107" s="13">
        <v>12</v>
      </c>
      <c r="C107" s="13"/>
      <c r="D107" s="13">
        <v>102</v>
      </c>
      <c r="E107" s="13">
        <v>1.3</v>
      </c>
      <c r="F107" s="13">
        <v>426</v>
      </c>
      <c r="G107" s="13">
        <v>753</v>
      </c>
      <c r="H107" s="13">
        <v>-2.2000000000000002</v>
      </c>
      <c r="I107" s="13">
        <v>1058</v>
      </c>
      <c r="J107" s="13">
        <v>1337</v>
      </c>
      <c r="K107" s="13">
        <v>1.3</v>
      </c>
      <c r="L107" s="13">
        <v>1701</v>
      </c>
      <c r="M107" s="13">
        <v>2023</v>
      </c>
      <c r="N107" s="13">
        <v>-2.2000000000000002</v>
      </c>
      <c r="O107" s="13">
        <v>2325</v>
      </c>
      <c r="P107" s="13"/>
      <c r="Q107" s="13"/>
    </row>
    <row r="108" spans="1:17" ht="17" x14ac:dyDescent="0.2">
      <c r="A108" t="s">
        <v>388</v>
      </c>
      <c r="B108" s="13">
        <v>13</v>
      </c>
      <c r="C108" s="13"/>
      <c r="D108" s="13">
        <v>208</v>
      </c>
      <c r="E108" s="13">
        <v>1.3</v>
      </c>
      <c r="F108" s="13">
        <v>532</v>
      </c>
      <c r="G108" s="13">
        <v>856</v>
      </c>
      <c r="H108" s="13">
        <v>-2.2000000000000002</v>
      </c>
      <c r="I108" s="13">
        <v>1205</v>
      </c>
      <c r="J108" s="13">
        <v>1443</v>
      </c>
      <c r="K108" s="13">
        <v>1.3</v>
      </c>
      <c r="L108" s="13">
        <v>1805</v>
      </c>
      <c r="M108" s="13">
        <v>2128</v>
      </c>
      <c r="N108" s="13">
        <v>-2.2000000000000002</v>
      </c>
      <c r="O108" s="13"/>
      <c r="P108" s="13"/>
      <c r="Q108" s="13"/>
    </row>
    <row r="109" spans="1:17" ht="17" x14ac:dyDescent="0.2">
      <c r="A109" t="s">
        <v>388</v>
      </c>
      <c r="B109" s="13">
        <v>14</v>
      </c>
      <c r="C109" s="13">
        <v>34</v>
      </c>
      <c r="D109" s="13">
        <v>315</v>
      </c>
      <c r="E109" s="13">
        <v>1.4</v>
      </c>
      <c r="F109" s="13">
        <v>638</v>
      </c>
      <c r="G109" s="13">
        <v>1002</v>
      </c>
      <c r="H109" s="13">
        <v>-2.2999999999999998</v>
      </c>
      <c r="I109" s="13">
        <v>1310</v>
      </c>
      <c r="J109" s="13">
        <v>1549</v>
      </c>
      <c r="K109" s="13">
        <v>1.4</v>
      </c>
      <c r="L109" s="13">
        <v>1908</v>
      </c>
      <c r="M109" s="13">
        <v>2233</v>
      </c>
      <c r="N109" s="13">
        <v>-2.4</v>
      </c>
      <c r="O109" s="13"/>
      <c r="P109" s="13"/>
      <c r="Q109" s="13"/>
    </row>
    <row r="110" spans="1:17" ht="17" x14ac:dyDescent="0.2">
      <c r="A110" t="s">
        <v>388</v>
      </c>
      <c r="B110" s="13">
        <v>15</v>
      </c>
      <c r="C110" s="13">
        <v>139</v>
      </c>
      <c r="D110" s="13">
        <v>421</v>
      </c>
      <c r="E110" s="13">
        <v>1.4</v>
      </c>
      <c r="F110" s="13">
        <v>740</v>
      </c>
      <c r="G110" s="13">
        <v>1106</v>
      </c>
      <c r="H110" s="13">
        <v>-2.4</v>
      </c>
      <c r="I110" s="13">
        <v>1410</v>
      </c>
      <c r="J110" s="13">
        <v>1651</v>
      </c>
      <c r="K110" s="13">
        <v>1.5</v>
      </c>
      <c r="L110" s="13">
        <v>2007</v>
      </c>
      <c r="M110" s="13">
        <v>2336</v>
      </c>
      <c r="N110" s="13">
        <v>-2.5</v>
      </c>
      <c r="O110" s="13"/>
      <c r="P110" s="13"/>
      <c r="Q110" s="13"/>
    </row>
    <row r="111" spans="1:17" ht="17" x14ac:dyDescent="0.2">
      <c r="A111" t="s">
        <v>388</v>
      </c>
      <c r="B111" s="13">
        <v>16</v>
      </c>
      <c r="C111" s="13">
        <v>239</v>
      </c>
      <c r="D111" s="13">
        <v>522</v>
      </c>
      <c r="E111" s="13">
        <v>1.5</v>
      </c>
      <c r="F111" s="13">
        <v>838</v>
      </c>
      <c r="G111" s="13">
        <v>1206</v>
      </c>
      <c r="H111" s="13">
        <v>-2.5</v>
      </c>
      <c r="I111" s="13">
        <v>1506</v>
      </c>
      <c r="J111" s="13">
        <v>1748</v>
      </c>
      <c r="K111" s="13">
        <v>1.6</v>
      </c>
      <c r="L111" s="13">
        <v>2102</v>
      </c>
      <c r="M111" s="13"/>
      <c r="N111" s="13"/>
      <c r="O111" s="13"/>
      <c r="P111" s="13"/>
      <c r="Q111" s="13"/>
    </row>
    <row r="112" spans="1:17" ht="17" x14ac:dyDescent="0.2">
      <c r="A112" t="s">
        <v>388</v>
      </c>
      <c r="B112" s="13">
        <v>17</v>
      </c>
      <c r="C112" s="13"/>
      <c r="D112" s="13">
        <v>35</v>
      </c>
      <c r="E112" s="13">
        <v>-2.5</v>
      </c>
      <c r="F112" s="13">
        <v>335</v>
      </c>
      <c r="G112" s="13">
        <v>618</v>
      </c>
      <c r="H112" s="13">
        <v>1.6</v>
      </c>
      <c r="I112" s="13">
        <v>933</v>
      </c>
      <c r="J112" s="13">
        <v>1302</v>
      </c>
      <c r="K112" s="13">
        <v>-2.5</v>
      </c>
      <c r="L112" s="13">
        <v>1559</v>
      </c>
      <c r="M112" s="13">
        <v>1841</v>
      </c>
      <c r="N112" s="13">
        <v>1.6</v>
      </c>
      <c r="O112" s="13">
        <v>2155</v>
      </c>
      <c r="P112" s="13"/>
      <c r="Q112" s="13"/>
    </row>
    <row r="113" spans="1:17" ht="17" x14ac:dyDescent="0.2">
      <c r="A113" t="s">
        <v>388</v>
      </c>
      <c r="B113" s="13">
        <v>18</v>
      </c>
      <c r="C113" s="13"/>
      <c r="D113" s="13">
        <v>129</v>
      </c>
      <c r="E113" s="13">
        <v>-2.6</v>
      </c>
      <c r="F113" s="13">
        <v>429</v>
      </c>
      <c r="G113" s="13">
        <v>711</v>
      </c>
      <c r="H113" s="13">
        <v>1.6</v>
      </c>
      <c r="I113" s="13">
        <v>1025</v>
      </c>
      <c r="J113" s="13">
        <v>1355</v>
      </c>
      <c r="K113" s="13">
        <v>-2.6</v>
      </c>
      <c r="L113" s="13">
        <v>1650</v>
      </c>
      <c r="M113" s="13">
        <v>1932</v>
      </c>
      <c r="N113" s="13">
        <v>1.6</v>
      </c>
      <c r="O113" s="13">
        <v>2246</v>
      </c>
      <c r="P113" s="13"/>
      <c r="Q113" s="13"/>
    </row>
    <row r="114" spans="1:17" ht="17" x14ac:dyDescent="0.2">
      <c r="A114" t="s">
        <v>388</v>
      </c>
      <c r="B114" s="13">
        <v>19</v>
      </c>
      <c r="C114" s="13"/>
      <c r="D114" s="13">
        <v>220</v>
      </c>
      <c r="E114" s="13">
        <v>-2.6</v>
      </c>
      <c r="F114" s="13">
        <v>520</v>
      </c>
      <c r="G114" s="13">
        <v>801</v>
      </c>
      <c r="H114" s="13">
        <v>1.6</v>
      </c>
      <c r="I114" s="13">
        <v>1116</v>
      </c>
      <c r="J114" s="13">
        <v>1445</v>
      </c>
      <c r="K114" s="13">
        <v>-2.5</v>
      </c>
      <c r="L114" s="13">
        <v>1740</v>
      </c>
      <c r="M114" s="13">
        <v>2022</v>
      </c>
      <c r="N114" s="13">
        <v>1.6</v>
      </c>
      <c r="O114" s="13">
        <v>2336</v>
      </c>
      <c r="P114" s="13"/>
      <c r="Q114" s="13"/>
    </row>
    <row r="115" spans="1:17" ht="17" x14ac:dyDescent="0.2">
      <c r="A115" t="s">
        <v>388</v>
      </c>
      <c r="B115" s="13">
        <v>20</v>
      </c>
      <c r="C115" s="13"/>
      <c r="D115" s="13">
        <v>310</v>
      </c>
      <c r="E115" s="13">
        <v>-2.6</v>
      </c>
      <c r="F115" s="13">
        <v>611</v>
      </c>
      <c r="G115" s="13">
        <v>851</v>
      </c>
      <c r="H115" s="13">
        <v>1.6</v>
      </c>
      <c r="I115" s="13">
        <v>1206</v>
      </c>
      <c r="J115" s="13">
        <v>1534</v>
      </c>
      <c r="K115" s="13">
        <v>-2.5</v>
      </c>
      <c r="L115" s="13">
        <v>1830</v>
      </c>
      <c r="M115" s="13">
        <v>2111</v>
      </c>
      <c r="N115" s="13">
        <v>1.6</v>
      </c>
      <c r="O115" s="13"/>
      <c r="P115" s="13"/>
      <c r="Q115" s="13"/>
    </row>
    <row r="116" spans="1:17" ht="17" x14ac:dyDescent="0.2">
      <c r="A116" t="s">
        <v>388</v>
      </c>
      <c r="B116" s="13">
        <v>21</v>
      </c>
      <c r="C116" s="13">
        <v>26</v>
      </c>
      <c r="D116" s="13">
        <v>359</v>
      </c>
      <c r="E116" s="13">
        <v>-2.5</v>
      </c>
      <c r="F116" s="13">
        <v>701</v>
      </c>
      <c r="G116" s="13">
        <v>941</v>
      </c>
      <c r="H116" s="13">
        <v>1.6</v>
      </c>
      <c r="I116" s="13">
        <v>1256</v>
      </c>
      <c r="J116" s="13">
        <v>1622</v>
      </c>
      <c r="K116" s="13">
        <v>-2.5</v>
      </c>
      <c r="L116" s="13">
        <v>1920</v>
      </c>
      <c r="M116" s="13">
        <v>2201</v>
      </c>
      <c r="N116" s="13">
        <v>1.5</v>
      </c>
      <c r="O116" s="13"/>
      <c r="P116" s="13"/>
      <c r="Q116" s="13"/>
    </row>
    <row r="117" spans="1:17" ht="17" x14ac:dyDescent="0.2">
      <c r="A117" t="s">
        <v>388</v>
      </c>
      <c r="B117" s="13">
        <v>22</v>
      </c>
      <c r="C117" s="13">
        <v>117</v>
      </c>
      <c r="D117" s="13">
        <v>447</v>
      </c>
      <c r="E117" s="13">
        <v>-2.5</v>
      </c>
      <c r="F117" s="13">
        <v>753</v>
      </c>
      <c r="G117" s="13">
        <v>1032</v>
      </c>
      <c r="H117" s="13">
        <v>1.5</v>
      </c>
      <c r="I117" s="13">
        <v>1347</v>
      </c>
      <c r="J117" s="13">
        <v>1711</v>
      </c>
      <c r="K117" s="13">
        <v>-2.4</v>
      </c>
      <c r="L117" s="13">
        <v>2012</v>
      </c>
      <c r="M117" s="13">
        <v>2253</v>
      </c>
      <c r="N117" s="13">
        <v>1.4</v>
      </c>
      <c r="O117" s="13"/>
      <c r="P117" s="13"/>
      <c r="Q117" s="13"/>
    </row>
    <row r="118" spans="1:17" ht="17" x14ac:dyDescent="0.2">
      <c r="A118" t="s">
        <v>388</v>
      </c>
      <c r="B118" s="13">
        <v>23</v>
      </c>
      <c r="C118" s="13">
        <v>208</v>
      </c>
      <c r="D118" s="13">
        <v>537</v>
      </c>
      <c r="E118" s="13">
        <v>-2.4</v>
      </c>
      <c r="F118" s="13">
        <v>846</v>
      </c>
      <c r="G118" s="13">
        <v>1124</v>
      </c>
      <c r="H118" s="13">
        <v>1.4</v>
      </c>
      <c r="I118" s="13">
        <v>1439</v>
      </c>
      <c r="J118" s="13">
        <v>1801</v>
      </c>
      <c r="K118" s="13">
        <v>-2.2000000000000002</v>
      </c>
      <c r="L118" s="13">
        <v>2106</v>
      </c>
      <c r="M118" s="13">
        <v>2347</v>
      </c>
      <c r="N118" s="13">
        <v>1.3</v>
      </c>
      <c r="O118" s="13"/>
      <c r="P118" s="13"/>
      <c r="Q118" s="13"/>
    </row>
    <row r="119" spans="1:17" ht="17" x14ac:dyDescent="0.2">
      <c r="A119" t="s">
        <v>388</v>
      </c>
      <c r="B119" s="13">
        <v>24</v>
      </c>
      <c r="C119" s="13">
        <v>302</v>
      </c>
      <c r="D119" s="13">
        <v>629</v>
      </c>
      <c r="E119" s="13">
        <v>-2.2000000000000002</v>
      </c>
      <c r="F119" s="13">
        <v>941</v>
      </c>
      <c r="G119" s="13">
        <v>1220</v>
      </c>
      <c r="H119" s="13">
        <v>1.3</v>
      </c>
      <c r="I119" s="13">
        <v>1533</v>
      </c>
      <c r="J119" s="13">
        <v>1855</v>
      </c>
      <c r="K119" s="13">
        <v>-2</v>
      </c>
      <c r="L119" s="13">
        <v>2204</v>
      </c>
      <c r="M119" s="13"/>
      <c r="N119" s="13"/>
      <c r="O119" s="13"/>
      <c r="P119" s="13"/>
      <c r="Q119" s="13"/>
    </row>
    <row r="120" spans="1:17" ht="17" x14ac:dyDescent="0.2">
      <c r="A120" t="s">
        <v>388</v>
      </c>
      <c r="B120" s="13">
        <v>25</v>
      </c>
      <c r="C120" s="13"/>
      <c r="D120" s="13">
        <v>46</v>
      </c>
      <c r="E120" s="13">
        <v>1.2</v>
      </c>
      <c r="F120" s="13">
        <v>357</v>
      </c>
      <c r="G120" s="13">
        <v>725</v>
      </c>
      <c r="H120" s="13">
        <v>-2</v>
      </c>
      <c r="I120" s="13">
        <v>1038</v>
      </c>
      <c r="J120" s="13">
        <v>1320</v>
      </c>
      <c r="K120" s="13">
        <v>1.2</v>
      </c>
      <c r="L120" s="13">
        <v>1628</v>
      </c>
      <c r="M120" s="13">
        <v>1953</v>
      </c>
      <c r="N120" s="13">
        <v>-2</v>
      </c>
      <c r="O120" s="13">
        <v>2302</v>
      </c>
      <c r="P120" s="13"/>
      <c r="Q120" s="13"/>
    </row>
    <row r="121" spans="1:17" ht="17" x14ac:dyDescent="0.2">
      <c r="A121" t="s">
        <v>388</v>
      </c>
      <c r="B121" s="13">
        <v>26</v>
      </c>
      <c r="C121" s="13"/>
      <c r="D121" s="13">
        <v>147</v>
      </c>
      <c r="E121" s="13">
        <v>1.2</v>
      </c>
      <c r="F121" s="13">
        <v>454</v>
      </c>
      <c r="G121" s="13">
        <v>825</v>
      </c>
      <c r="H121" s="13">
        <v>-2</v>
      </c>
      <c r="I121" s="13">
        <v>1135</v>
      </c>
      <c r="J121" s="13">
        <v>1421</v>
      </c>
      <c r="K121" s="13">
        <v>1.2</v>
      </c>
      <c r="L121" s="13">
        <v>1724</v>
      </c>
      <c r="M121" s="13">
        <v>2056</v>
      </c>
      <c r="N121" s="13">
        <v>-1.9</v>
      </c>
      <c r="O121" s="13"/>
      <c r="P121" s="13"/>
      <c r="Q121" s="13"/>
    </row>
    <row r="122" spans="1:17" ht="17" x14ac:dyDescent="0.2">
      <c r="A122" t="s">
        <v>388</v>
      </c>
      <c r="B122" s="13">
        <v>27</v>
      </c>
      <c r="C122" s="13">
        <v>0</v>
      </c>
      <c r="D122" s="13">
        <v>248</v>
      </c>
      <c r="E122" s="13">
        <v>1.2</v>
      </c>
      <c r="F122" s="13">
        <v>550</v>
      </c>
      <c r="G122" s="13">
        <v>927</v>
      </c>
      <c r="H122" s="13">
        <v>-1.9</v>
      </c>
      <c r="I122" s="13">
        <v>1230</v>
      </c>
      <c r="J122" s="13">
        <v>1517</v>
      </c>
      <c r="K122" s="13">
        <v>1.2</v>
      </c>
      <c r="L122" s="13">
        <v>1818</v>
      </c>
      <c r="M122" s="13">
        <v>2156</v>
      </c>
      <c r="N122" s="13">
        <v>-1.9</v>
      </c>
      <c r="O122" s="13"/>
    </row>
    <row r="123" spans="1:17" ht="17" x14ac:dyDescent="0.2">
      <c r="A123" t="s">
        <v>388</v>
      </c>
      <c r="B123" s="13">
        <v>28</v>
      </c>
      <c r="C123" s="13">
        <v>55</v>
      </c>
      <c r="D123" s="13">
        <v>343</v>
      </c>
      <c r="E123" s="13">
        <v>1.2</v>
      </c>
      <c r="F123" s="13">
        <v>643</v>
      </c>
      <c r="G123" s="13">
        <v>1023</v>
      </c>
      <c r="H123" s="13">
        <v>-2</v>
      </c>
      <c r="I123" s="13">
        <v>1320</v>
      </c>
      <c r="J123" s="13">
        <v>1607</v>
      </c>
      <c r="K123" s="13">
        <v>1.2</v>
      </c>
      <c r="L123" s="13">
        <v>1908</v>
      </c>
      <c r="M123" s="13">
        <v>2247</v>
      </c>
      <c r="N123" s="13">
        <v>-2</v>
      </c>
      <c r="O123" s="13"/>
      <c r="P123" s="13"/>
      <c r="Q123" s="13"/>
    </row>
    <row r="124" spans="1:17" ht="17" x14ac:dyDescent="0.2">
      <c r="A124" t="s">
        <v>388</v>
      </c>
      <c r="B124" s="13">
        <v>29</v>
      </c>
      <c r="C124" s="13">
        <v>144</v>
      </c>
      <c r="D124" s="13">
        <v>431</v>
      </c>
      <c r="E124" s="13">
        <v>1.2</v>
      </c>
      <c r="F124" s="13">
        <v>733</v>
      </c>
      <c r="G124" s="13">
        <v>1109</v>
      </c>
      <c r="H124" s="13">
        <v>-2</v>
      </c>
      <c r="I124" s="13">
        <v>1406</v>
      </c>
      <c r="J124" s="13">
        <v>1651</v>
      </c>
      <c r="K124" s="13">
        <v>1.2</v>
      </c>
      <c r="L124" s="13">
        <v>1953</v>
      </c>
      <c r="M124" s="13">
        <v>2329</v>
      </c>
      <c r="N124" s="13">
        <v>-2.1</v>
      </c>
      <c r="O124" s="13"/>
      <c r="P124" s="13"/>
      <c r="Q124" s="13"/>
    </row>
    <row r="125" spans="1:17" ht="17" x14ac:dyDescent="0.2">
      <c r="A125" t="s">
        <v>388</v>
      </c>
      <c r="B125" s="13">
        <v>30</v>
      </c>
      <c r="C125" s="13">
        <v>229</v>
      </c>
      <c r="D125" s="13">
        <v>513</v>
      </c>
      <c r="E125" s="13">
        <v>1.3</v>
      </c>
      <c r="F125" s="13">
        <v>818</v>
      </c>
      <c r="G125" s="13">
        <v>1149</v>
      </c>
      <c r="H125" s="13">
        <v>-2.1</v>
      </c>
      <c r="I125" s="13">
        <v>1449</v>
      </c>
      <c r="J125" s="13">
        <v>1730</v>
      </c>
      <c r="K125" s="13">
        <v>1.3</v>
      </c>
      <c r="L125" s="13">
        <v>2036</v>
      </c>
      <c r="M125" s="13"/>
      <c r="N125" s="13"/>
      <c r="O125" s="13"/>
      <c r="P125" s="13"/>
      <c r="Q125" s="13"/>
    </row>
    <row r="126" spans="1:17" ht="17" x14ac:dyDescent="0.2">
      <c r="A126" t="s">
        <v>346</v>
      </c>
      <c r="B126" s="13">
        <v>1</v>
      </c>
      <c r="C126" s="13"/>
      <c r="D126" s="13">
        <v>8</v>
      </c>
      <c r="E126" s="13">
        <v>-2.2000000000000002</v>
      </c>
      <c r="F126" s="13">
        <v>310</v>
      </c>
      <c r="G126" s="13">
        <v>552</v>
      </c>
      <c r="H126" s="13">
        <v>1.4</v>
      </c>
      <c r="I126" s="13">
        <v>900</v>
      </c>
      <c r="J126" s="13">
        <v>1227</v>
      </c>
      <c r="K126" s="13">
        <v>-2.2000000000000002</v>
      </c>
      <c r="L126" s="13">
        <v>1528</v>
      </c>
      <c r="M126" s="13">
        <v>1807</v>
      </c>
      <c r="N126" s="13">
        <v>1.4</v>
      </c>
      <c r="O126" s="13">
        <v>2117</v>
      </c>
      <c r="P126" s="13"/>
      <c r="Q126" s="13"/>
    </row>
    <row r="127" spans="1:17" ht="17" x14ac:dyDescent="0.2">
      <c r="A127" t="s">
        <v>346</v>
      </c>
      <c r="B127" s="13">
        <v>2</v>
      </c>
      <c r="C127" s="13"/>
      <c r="D127" s="13">
        <v>45</v>
      </c>
      <c r="E127" s="13">
        <v>-2.2999999999999998</v>
      </c>
      <c r="F127" s="13">
        <v>350</v>
      </c>
      <c r="G127" s="13">
        <v>628</v>
      </c>
      <c r="H127" s="13">
        <v>1.4</v>
      </c>
      <c r="I127" s="13">
        <v>941</v>
      </c>
      <c r="J127" s="13">
        <v>1304</v>
      </c>
      <c r="K127" s="13">
        <v>-2.2999999999999998</v>
      </c>
      <c r="L127" s="13">
        <v>1606</v>
      </c>
      <c r="M127" s="13">
        <v>1843</v>
      </c>
      <c r="N127" s="13">
        <v>1.4</v>
      </c>
      <c r="O127" s="13">
        <v>2156</v>
      </c>
      <c r="P127" s="13"/>
      <c r="Q127" s="13"/>
    </row>
    <row r="128" spans="1:17" ht="17" x14ac:dyDescent="0.2">
      <c r="A128" t="s">
        <v>346</v>
      </c>
      <c r="B128" s="13">
        <v>3</v>
      </c>
      <c r="C128" s="13"/>
      <c r="D128" s="13">
        <v>123</v>
      </c>
      <c r="E128" s="13">
        <v>-2.4</v>
      </c>
      <c r="F128" s="13">
        <v>429</v>
      </c>
      <c r="G128" s="13">
        <v>705</v>
      </c>
      <c r="H128" s="13">
        <v>1.4</v>
      </c>
      <c r="I128" s="13">
        <v>1021</v>
      </c>
      <c r="J128" s="13">
        <v>1342</v>
      </c>
      <c r="K128" s="13">
        <v>-2.4</v>
      </c>
      <c r="L128" s="13">
        <v>1643</v>
      </c>
      <c r="M128" s="13">
        <v>1919</v>
      </c>
      <c r="N128" s="13">
        <v>1.4</v>
      </c>
      <c r="O128" s="13">
        <v>2235</v>
      </c>
      <c r="P128" s="13"/>
      <c r="Q128" s="13"/>
    </row>
    <row r="129" spans="1:17" ht="17" x14ac:dyDescent="0.2">
      <c r="A129" t="s">
        <v>346</v>
      </c>
      <c r="B129" s="13">
        <v>4</v>
      </c>
      <c r="C129" s="13"/>
      <c r="D129" s="13">
        <v>202</v>
      </c>
      <c r="E129" s="13">
        <v>-2.5</v>
      </c>
      <c r="F129" s="13">
        <v>507</v>
      </c>
      <c r="G129" s="13">
        <v>742</v>
      </c>
      <c r="H129" s="13">
        <v>1.4</v>
      </c>
      <c r="I129" s="13">
        <v>1100</v>
      </c>
      <c r="J129" s="13">
        <v>1421</v>
      </c>
      <c r="K129" s="13">
        <v>-2.4</v>
      </c>
      <c r="L129" s="13">
        <v>1720</v>
      </c>
      <c r="M129" s="13">
        <v>1956</v>
      </c>
      <c r="N129" s="13">
        <v>1.5</v>
      </c>
      <c r="O129" s="13">
        <v>2313</v>
      </c>
      <c r="P129" s="13"/>
      <c r="Q129" s="13"/>
    </row>
    <row r="130" spans="1:17" ht="17" x14ac:dyDescent="0.2">
      <c r="A130" t="s">
        <v>346</v>
      </c>
      <c r="B130" s="13">
        <v>5</v>
      </c>
      <c r="C130" s="13"/>
      <c r="D130" s="13">
        <v>241</v>
      </c>
      <c r="E130" s="13">
        <v>-2.5</v>
      </c>
      <c r="F130" s="13">
        <v>545</v>
      </c>
      <c r="G130" s="13">
        <v>820</v>
      </c>
      <c r="H130" s="13">
        <v>1.5</v>
      </c>
      <c r="I130" s="13">
        <v>1139</v>
      </c>
      <c r="J130" s="13">
        <v>1501</v>
      </c>
      <c r="K130" s="13">
        <v>-2.4</v>
      </c>
      <c r="L130" s="13">
        <v>1757</v>
      </c>
      <c r="M130" s="13">
        <v>2035</v>
      </c>
      <c r="N130" s="13">
        <v>1.5</v>
      </c>
      <c r="O130" s="13">
        <v>2353</v>
      </c>
      <c r="P130" s="13"/>
      <c r="Q130" s="13"/>
    </row>
    <row r="131" spans="1:17" ht="17" x14ac:dyDescent="0.2">
      <c r="A131" t="s">
        <v>346</v>
      </c>
      <c r="B131" s="13">
        <v>6</v>
      </c>
      <c r="C131" s="13"/>
      <c r="D131" s="13">
        <v>322</v>
      </c>
      <c r="E131" s="13">
        <v>-2.5</v>
      </c>
      <c r="F131" s="13">
        <v>625</v>
      </c>
      <c r="G131" s="13">
        <v>900</v>
      </c>
      <c r="H131" s="13">
        <v>1.4</v>
      </c>
      <c r="I131" s="13">
        <v>1220</v>
      </c>
      <c r="J131" s="13">
        <v>1542</v>
      </c>
      <c r="K131" s="13">
        <v>-2.4</v>
      </c>
      <c r="L131" s="13">
        <v>1836</v>
      </c>
      <c r="M131" s="13">
        <v>2116</v>
      </c>
      <c r="N131" s="13">
        <v>1.4</v>
      </c>
      <c r="O131" s="13"/>
      <c r="P131" s="13"/>
      <c r="Q131" s="13"/>
    </row>
    <row r="132" spans="1:17" ht="17" x14ac:dyDescent="0.2">
      <c r="A132" t="s">
        <v>346</v>
      </c>
      <c r="B132" s="13">
        <v>7</v>
      </c>
      <c r="C132" s="13">
        <v>35</v>
      </c>
      <c r="D132" s="13">
        <v>405</v>
      </c>
      <c r="E132" s="13">
        <v>-2.5</v>
      </c>
      <c r="F132" s="13">
        <v>707</v>
      </c>
      <c r="G132" s="13">
        <v>943</v>
      </c>
      <c r="H132" s="13">
        <v>1.4</v>
      </c>
      <c r="I132" s="13">
        <v>1302</v>
      </c>
      <c r="J132" s="13">
        <v>1627</v>
      </c>
      <c r="K132" s="13">
        <v>-2.4</v>
      </c>
      <c r="L132" s="13">
        <v>1918</v>
      </c>
      <c r="M132" s="13">
        <v>2201</v>
      </c>
      <c r="N132" s="13">
        <v>1.4</v>
      </c>
      <c r="O132" s="13"/>
      <c r="P132" s="13"/>
      <c r="Q132" s="13"/>
    </row>
    <row r="133" spans="1:17" ht="17" x14ac:dyDescent="0.2">
      <c r="A133" t="s">
        <v>346</v>
      </c>
      <c r="B133" s="13">
        <v>8</v>
      </c>
      <c r="C133" s="13">
        <v>119</v>
      </c>
      <c r="D133" s="13">
        <v>451</v>
      </c>
      <c r="E133" s="13">
        <v>-2.5</v>
      </c>
      <c r="F133" s="13">
        <v>752</v>
      </c>
      <c r="G133" s="13">
        <v>1029</v>
      </c>
      <c r="H133" s="13">
        <v>1.4</v>
      </c>
      <c r="I133" s="13">
        <v>1349</v>
      </c>
      <c r="J133" s="13">
        <v>1714</v>
      </c>
      <c r="K133" s="13">
        <v>-2.4</v>
      </c>
      <c r="L133" s="13">
        <v>2006</v>
      </c>
      <c r="M133" s="13">
        <v>2250</v>
      </c>
      <c r="N133" s="13">
        <v>1.4</v>
      </c>
      <c r="O133" s="13"/>
      <c r="P133" s="13"/>
      <c r="Q133" s="13"/>
    </row>
    <row r="134" spans="1:17" ht="17" x14ac:dyDescent="0.2">
      <c r="A134" t="s">
        <v>346</v>
      </c>
      <c r="B134" s="13">
        <v>9</v>
      </c>
      <c r="C134" s="13">
        <v>209</v>
      </c>
      <c r="D134" s="13">
        <v>541</v>
      </c>
      <c r="E134" s="13">
        <v>-2.4</v>
      </c>
      <c r="F134" s="13">
        <v>843</v>
      </c>
      <c r="G134" s="13">
        <v>1120</v>
      </c>
      <c r="H134" s="13">
        <v>1.4</v>
      </c>
      <c r="I134" s="13">
        <v>1440</v>
      </c>
      <c r="J134" s="13">
        <v>1806</v>
      </c>
      <c r="K134" s="13">
        <v>-2.2999999999999998</v>
      </c>
      <c r="L134" s="13">
        <v>2101</v>
      </c>
      <c r="M134" s="13">
        <v>2344</v>
      </c>
      <c r="N134" s="13">
        <v>1.4</v>
      </c>
      <c r="O134" s="13"/>
      <c r="P134" s="13"/>
      <c r="Q134" s="13"/>
    </row>
    <row r="135" spans="1:17" ht="17" x14ac:dyDescent="0.2">
      <c r="A135" t="s">
        <v>346</v>
      </c>
      <c r="B135" s="13">
        <v>10</v>
      </c>
      <c r="C135" s="13">
        <v>305</v>
      </c>
      <c r="D135" s="13">
        <v>635</v>
      </c>
      <c r="E135" s="13">
        <v>-2.4</v>
      </c>
      <c r="F135" s="13">
        <v>940</v>
      </c>
      <c r="G135" s="13">
        <v>1216</v>
      </c>
      <c r="H135" s="13">
        <v>1.3</v>
      </c>
      <c r="I135" s="13">
        <v>1537</v>
      </c>
      <c r="J135" s="13">
        <v>1902</v>
      </c>
      <c r="K135" s="13">
        <v>-2.2999999999999998</v>
      </c>
      <c r="L135" s="13">
        <v>2204</v>
      </c>
      <c r="M135" s="13"/>
      <c r="N135" s="13"/>
      <c r="O135" s="13"/>
      <c r="P135" s="13"/>
      <c r="Q135" s="13"/>
    </row>
    <row r="136" spans="1:17" ht="17" x14ac:dyDescent="0.2">
      <c r="A136" t="s">
        <v>346</v>
      </c>
      <c r="B136" s="13">
        <v>11</v>
      </c>
      <c r="C136" s="13"/>
      <c r="D136" s="13">
        <v>44</v>
      </c>
      <c r="E136" s="13">
        <v>1.3</v>
      </c>
      <c r="F136" s="13">
        <v>406</v>
      </c>
      <c r="G136" s="13">
        <v>733</v>
      </c>
      <c r="H136" s="13">
        <v>-2.2999999999999998</v>
      </c>
      <c r="I136" s="13">
        <v>1042</v>
      </c>
      <c r="J136" s="13">
        <v>1318</v>
      </c>
      <c r="K136" s="13">
        <v>1.3</v>
      </c>
      <c r="L136" s="13">
        <v>1639</v>
      </c>
      <c r="M136" s="13">
        <v>2003</v>
      </c>
      <c r="N136" s="13">
        <v>-2.2000000000000002</v>
      </c>
      <c r="O136" s="13">
        <v>2311</v>
      </c>
      <c r="P136" s="13"/>
      <c r="Q136" s="13"/>
    </row>
    <row r="137" spans="1:17" ht="17" x14ac:dyDescent="0.2">
      <c r="A137" t="s">
        <v>346</v>
      </c>
      <c r="B137" s="13">
        <v>12</v>
      </c>
      <c r="C137" s="13"/>
      <c r="D137" s="13">
        <v>149</v>
      </c>
      <c r="E137" s="13">
        <v>1.3</v>
      </c>
      <c r="F137" s="13">
        <v>511</v>
      </c>
      <c r="G137" s="13">
        <v>836</v>
      </c>
      <c r="H137" s="13">
        <v>-2.2999999999999998</v>
      </c>
      <c r="I137" s="13">
        <v>1147</v>
      </c>
      <c r="J137" s="13">
        <v>1423</v>
      </c>
      <c r="K137" s="13">
        <v>1.3</v>
      </c>
      <c r="L137" s="13">
        <v>1743</v>
      </c>
      <c r="M137" s="13">
        <v>2108</v>
      </c>
      <c r="N137" s="13">
        <v>-2.2999999999999998</v>
      </c>
      <c r="O137" s="13"/>
      <c r="P137" s="13"/>
      <c r="Q137" s="13"/>
    </row>
    <row r="138" spans="1:17" ht="17" x14ac:dyDescent="0.2">
      <c r="A138" t="s">
        <v>346</v>
      </c>
      <c r="B138" s="13">
        <v>13</v>
      </c>
      <c r="C138" s="13">
        <v>19</v>
      </c>
      <c r="D138" s="13">
        <v>257</v>
      </c>
      <c r="E138" s="13">
        <v>1.4</v>
      </c>
      <c r="F138" s="13">
        <v>616</v>
      </c>
      <c r="G138" s="13">
        <v>941</v>
      </c>
      <c r="H138" s="13">
        <v>-2.2999999999999998</v>
      </c>
      <c r="I138" s="13">
        <v>1250</v>
      </c>
      <c r="J138" s="13">
        <v>1529</v>
      </c>
      <c r="K138" s="13">
        <v>1.4</v>
      </c>
      <c r="L138" s="13">
        <v>1845</v>
      </c>
      <c r="M138" s="13">
        <v>2214</v>
      </c>
      <c r="N138" s="13">
        <v>-2.4</v>
      </c>
      <c r="O138" s="13"/>
      <c r="P138" s="13"/>
      <c r="Q138" s="13"/>
    </row>
    <row r="139" spans="1:17" ht="17" x14ac:dyDescent="0.2">
      <c r="A139" t="s">
        <v>346</v>
      </c>
      <c r="B139" s="13">
        <v>14</v>
      </c>
      <c r="C139" s="13">
        <v>124</v>
      </c>
      <c r="D139" s="13">
        <v>403</v>
      </c>
      <c r="E139" s="13">
        <v>1.4</v>
      </c>
      <c r="F139" s="13">
        <v>718</v>
      </c>
      <c r="G139" s="13">
        <v>1046</v>
      </c>
      <c r="H139" s="13">
        <v>-2.4</v>
      </c>
      <c r="I139" s="13">
        <v>1350</v>
      </c>
      <c r="J139" s="13">
        <v>1631</v>
      </c>
      <c r="K139" s="13">
        <v>1.4</v>
      </c>
      <c r="L139" s="13">
        <v>1944</v>
      </c>
      <c r="M139" s="13">
        <v>2318</v>
      </c>
      <c r="N139" s="13">
        <v>-2.5</v>
      </c>
      <c r="O139" s="13"/>
      <c r="P139" s="13"/>
      <c r="Q139" s="13"/>
    </row>
    <row r="140" spans="1:17" ht="17" x14ac:dyDescent="0.2">
      <c r="A140" t="s">
        <v>346</v>
      </c>
      <c r="B140" s="13">
        <v>15</v>
      </c>
      <c r="C140" s="13">
        <v>224</v>
      </c>
      <c r="D140" s="13">
        <v>504</v>
      </c>
      <c r="E140" s="13">
        <v>1.5</v>
      </c>
      <c r="F140" s="13">
        <v>816</v>
      </c>
      <c r="G140" s="13">
        <v>1147</v>
      </c>
      <c r="H140" s="13">
        <v>-2.5</v>
      </c>
      <c r="I140" s="13">
        <v>1447</v>
      </c>
      <c r="J140" s="13">
        <v>1729</v>
      </c>
      <c r="K140" s="13">
        <v>1.5</v>
      </c>
      <c r="L140" s="13">
        <v>2041</v>
      </c>
      <c r="M140" s="13"/>
      <c r="N140" s="13"/>
      <c r="O140" s="13"/>
      <c r="P140" s="13"/>
      <c r="Q140" s="13"/>
    </row>
    <row r="141" spans="1:17" ht="17" x14ac:dyDescent="0.2">
      <c r="A141" t="s">
        <v>346</v>
      </c>
      <c r="B141" s="13">
        <v>16</v>
      </c>
      <c r="C141" s="13"/>
      <c r="D141" s="13">
        <v>17</v>
      </c>
      <c r="E141" s="13">
        <v>-2.5</v>
      </c>
      <c r="F141" s="13">
        <v>320</v>
      </c>
      <c r="G141" s="13">
        <v>601</v>
      </c>
      <c r="H141" s="13">
        <v>1.5</v>
      </c>
      <c r="I141" s="13">
        <v>912</v>
      </c>
      <c r="J141" s="13">
        <v>1244</v>
      </c>
      <c r="K141" s="13">
        <v>-2.5</v>
      </c>
      <c r="L141" s="13">
        <v>1540</v>
      </c>
      <c r="M141" s="13">
        <v>1823</v>
      </c>
      <c r="N141" s="13">
        <v>1.6</v>
      </c>
      <c r="O141" s="13">
        <v>2134</v>
      </c>
      <c r="P141" s="13"/>
      <c r="Q141" s="13"/>
    </row>
    <row r="142" spans="1:17" ht="17" x14ac:dyDescent="0.2">
      <c r="A142" t="s">
        <v>346</v>
      </c>
      <c r="B142" s="13">
        <v>17</v>
      </c>
      <c r="C142" s="13"/>
      <c r="D142" s="13">
        <v>112</v>
      </c>
      <c r="E142" s="13">
        <v>-2.6</v>
      </c>
      <c r="F142" s="13">
        <v>413</v>
      </c>
      <c r="G142" s="13">
        <v>654</v>
      </c>
      <c r="H142" s="13">
        <v>1.6</v>
      </c>
      <c r="I142" s="13">
        <v>1004</v>
      </c>
      <c r="J142" s="13">
        <v>1336</v>
      </c>
      <c r="K142" s="13">
        <v>-2.5</v>
      </c>
      <c r="L142" s="13">
        <v>1631</v>
      </c>
      <c r="M142" s="13">
        <v>1914</v>
      </c>
      <c r="N142" s="13">
        <v>1.6</v>
      </c>
      <c r="O142" s="13">
        <v>2225</v>
      </c>
      <c r="P142" s="13"/>
      <c r="Q142" s="13"/>
    </row>
    <row r="143" spans="1:17" ht="17" x14ac:dyDescent="0.2">
      <c r="A143" t="s">
        <v>346</v>
      </c>
      <c r="B143" s="13">
        <v>18</v>
      </c>
      <c r="C143" s="13"/>
      <c r="D143" s="13">
        <v>203</v>
      </c>
      <c r="E143" s="13">
        <v>-2.6</v>
      </c>
      <c r="F143" s="13">
        <v>504</v>
      </c>
      <c r="G143" s="13">
        <v>744</v>
      </c>
      <c r="H143" s="13">
        <v>1.6</v>
      </c>
      <c r="I143" s="13">
        <v>1054</v>
      </c>
      <c r="J143" s="13">
        <v>1426</v>
      </c>
      <c r="K143" s="13">
        <v>-2.5</v>
      </c>
      <c r="L143" s="13">
        <v>1721</v>
      </c>
      <c r="M143" s="13">
        <v>2003</v>
      </c>
      <c r="N143" s="13">
        <v>1.6</v>
      </c>
      <c r="O143" s="13">
        <v>2315</v>
      </c>
      <c r="P143" s="13"/>
      <c r="Q143" s="13"/>
    </row>
    <row r="144" spans="1:17" ht="17" x14ac:dyDescent="0.2">
      <c r="A144" t="s">
        <v>346</v>
      </c>
      <c r="B144" s="13">
        <v>19</v>
      </c>
      <c r="C144" s="13"/>
      <c r="D144" s="13">
        <v>252</v>
      </c>
      <c r="E144" s="13">
        <v>-2.6</v>
      </c>
      <c r="F144" s="13">
        <v>554</v>
      </c>
      <c r="G144" s="13">
        <v>833</v>
      </c>
      <c r="H144" s="13">
        <v>1.6</v>
      </c>
      <c r="I144" s="13">
        <v>1143</v>
      </c>
      <c r="J144" s="13">
        <v>1514</v>
      </c>
      <c r="K144" s="13">
        <v>-2.5</v>
      </c>
      <c r="L144" s="13">
        <v>1811</v>
      </c>
      <c r="M144" s="13">
        <v>2052</v>
      </c>
      <c r="N144" s="13">
        <v>1.6</v>
      </c>
      <c r="O144" s="13"/>
      <c r="P144" s="13"/>
      <c r="Q144" s="13"/>
    </row>
    <row r="145" spans="1:17" ht="17" x14ac:dyDescent="0.2">
      <c r="A145" t="s">
        <v>346</v>
      </c>
      <c r="B145" s="13">
        <v>20</v>
      </c>
      <c r="C145" s="13">
        <v>4</v>
      </c>
      <c r="D145" s="13">
        <v>339</v>
      </c>
      <c r="E145" s="13">
        <v>-2.5</v>
      </c>
      <c r="F145" s="13">
        <v>643</v>
      </c>
      <c r="G145" s="13">
        <v>921</v>
      </c>
      <c r="H145" s="13">
        <v>1.5</v>
      </c>
      <c r="I145" s="13">
        <v>1232</v>
      </c>
      <c r="J145" s="13">
        <v>1600</v>
      </c>
      <c r="K145" s="13">
        <v>-2.4</v>
      </c>
      <c r="L145" s="13">
        <v>1900</v>
      </c>
      <c r="M145" s="13">
        <v>2140</v>
      </c>
      <c r="N145" s="13">
        <v>1.5</v>
      </c>
      <c r="O145" s="13"/>
      <c r="P145" s="13"/>
      <c r="Q145" s="13"/>
    </row>
    <row r="146" spans="1:17" ht="17" x14ac:dyDescent="0.2">
      <c r="A146" t="s">
        <v>346</v>
      </c>
      <c r="B146" s="13">
        <v>21</v>
      </c>
      <c r="C146" s="13">
        <v>52</v>
      </c>
      <c r="D146" s="13">
        <v>425</v>
      </c>
      <c r="E146" s="13">
        <v>-2.5</v>
      </c>
      <c r="F146" s="13">
        <v>732</v>
      </c>
      <c r="G146" s="13">
        <v>1009</v>
      </c>
      <c r="H146" s="13">
        <v>1.4</v>
      </c>
      <c r="I146" s="13">
        <v>1320</v>
      </c>
      <c r="J146" s="13">
        <v>1646</v>
      </c>
      <c r="K146" s="13">
        <v>-2.2999999999999998</v>
      </c>
      <c r="L146" s="13">
        <v>1949</v>
      </c>
      <c r="M146" s="13">
        <v>2228</v>
      </c>
      <c r="N146" s="13">
        <v>1.4</v>
      </c>
      <c r="O146" s="13"/>
      <c r="P146" s="13"/>
      <c r="Q146" s="13"/>
    </row>
    <row r="147" spans="1:17" ht="17" x14ac:dyDescent="0.2">
      <c r="A147" t="s">
        <v>346</v>
      </c>
      <c r="B147" s="13">
        <v>22</v>
      </c>
      <c r="C147" s="13">
        <v>141</v>
      </c>
      <c r="D147" s="13">
        <v>511</v>
      </c>
      <c r="E147" s="13">
        <v>-2.4</v>
      </c>
      <c r="F147" s="13">
        <v>822</v>
      </c>
      <c r="G147" s="13">
        <v>1057</v>
      </c>
      <c r="H147" s="13">
        <v>1.3</v>
      </c>
      <c r="I147" s="13">
        <v>1408</v>
      </c>
      <c r="J147" s="13">
        <v>1733</v>
      </c>
      <c r="K147" s="13">
        <v>-2.2000000000000002</v>
      </c>
      <c r="L147" s="13">
        <v>2040</v>
      </c>
      <c r="M147" s="13">
        <v>2318</v>
      </c>
      <c r="N147" s="13">
        <v>1.3</v>
      </c>
      <c r="O147" s="13"/>
      <c r="P147" s="13"/>
      <c r="Q147" s="13"/>
    </row>
    <row r="148" spans="1:17" ht="17" x14ac:dyDescent="0.2">
      <c r="A148" t="s">
        <v>346</v>
      </c>
      <c r="B148" s="13">
        <v>23</v>
      </c>
      <c r="C148" s="13">
        <v>230</v>
      </c>
      <c r="D148" s="13">
        <v>558</v>
      </c>
      <c r="E148" s="13">
        <v>-2.2000000000000002</v>
      </c>
      <c r="F148" s="13">
        <v>912</v>
      </c>
      <c r="G148" s="13">
        <v>1147</v>
      </c>
      <c r="H148" s="13">
        <v>1.2</v>
      </c>
      <c r="I148" s="13">
        <v>1458</v>
      </c>
      <c r="J148" s="13">
        <v>1821</v>
      </c>
      <c r="K148" s="13">
        <v>-2.1</v>
      </c>
      <c r="L148" s="13">
        <v>2133</v>
      </c>
      <c r="M148" s="13"/>
      <c r="N148" s="13"/>
      <c r="O148" s="13"/>
      <c r="P148" s="13"/>
      <c r="Q148" s="13"/>
    </row>
    <row r="149" spans="1:17" ht="17" x14ac:dyDescent="0.2">
      <c r="A149" t="s">
        <v>346</v>
      </c>
      <c r="B149" s="13">
        <v>24</v>
      </c>
      <c r="C149" s="13"/>
      <c r="D149" s="13">
        <v>9</v>
      </c>
      <c r="E149" s="13">
        <v>1.2</v>
      </c>
      <c r="F149" s="13">
        <v>321</v>
      </c>
      <c r="G149" s="13">
        <v>647</v>
      </c>
      <c r="H149" s="13">
        <v>-2.1</v>
      </c>
      <c r="I149" s="13">
        <v>1004</v>
      </c>
      <c r="J149" s="13">
        <v>1239</v>
      </c>
      <c r="K149" s="13">
        <v>1.2</v>
      </c>
      <c r="L149" s="13">
        <v>1549</v>
      </c>
      <c r="M149" s="13">
        <v>1911</v>
      </c>
      <c r="N149" s="13">
        <v>-2</v>
      </c>
      <c r="O149" s="13">
        <v>2227</v>
      </c>
      <c r="P149" s="13"/>
      <c r="Q149" s="13"/>
    </row>
    <row r="150" spans="1:17" ht="17" x14ac:dyDescent="0.2">
      <c r="A150" t="s">
        <v>346</v>
      </c>
      <c r="B150" s="13">
        <v>25</v>
      </c>
      <c r="C150" s="13"/>
      <c r="D150" s="13">
        <v>103</v>
      </c>
      <c r="E150" s="13">
        <v>1.2</v>
      </c>
      <c r="F150" s="13">
        <v>413</v>
      </c>
      <c r="G150" s="13">
        <v>737</v>
      </c>
      <c r="H150" s="13">
        <v>-2</v>
      </c>
      <c r="I150" s="13">
        <v>1056</v>
      </c>
      <c r="J150" s="13">
        <v>1333</v>
      </c>
      <c r="K150" s="13">
        <v>1.2</v>
      </c>
      <c r="L150" s="13">
        <v>1641</v>
      </c>
      <c r="M150" s="13">
        <v>2004</v>
      </c>
      <c r="N150" s="13">
        <v>-2</v>
      </c>
      <c r="O150" s="13">
        <v>2321</v>
      </c>
      <c r="P150" s="13"/>
      <c r="Q150" s="13"/>
    </row>
    <row r="151" spans="1:17" ht="17" x14ac:dyDescent="0.2">
      <c r="A151" t="s">
        <v>346</v>
      </c>
      <c r="B151" s="13">
        <v>26</v>
      </c>
      <c r="C151" s="13"/>
      <c r="D151" s="13">
        <v>158</v>
      </c>
      <c r="E151" s="13">
        <v>1.1000000000000001</v>
      </c>
      <c r="F151" s="13">
        <v>506</v>
      </c>
      <c r="G151" s="13">
        <v>830</v>
      </c>
      <c r="H151" s="13">
        <v>-2</v>
      </c>
      <c r="I151" s="13">
        <v>1148</v>
      </c>
      <c r="J151" s="13">
        <v>1426</v>
      </c>
      <c r="K151" s="13">
        <v>1.1000000000000001</v>
      </c>
      <c r="L151" s="13">
        <v>1732</v>
      </c>
      <c r="M151" s="13">
        <v>2057</v>
      </c>
      <c r="N151" s="13">
        <v>-2</v>
      </c>
      <c r="O151" s="13"/>
      <c r="P151" s="13"/>
      <c r="Q151" s="13"/>
    </row>
    <row r="152" spans="1:17" ht="17" x14ac:dyDescent="0.2">
      <c r="A152" t="s">
        <v>346</v>
      </c>
      <c r="B152" s="13">
        <v>27</v>
      </c>
      <c r="C152" s="13">
        <v>14</v>
      </c>
      <c r="D152" s="13">
        <v>251</v>
      </c>
      <c r="E152" s="13">
        <v>1.1000000000000001</v>
      </c>
      <c r="F152" s="13">
        <v>558</v>
      </c>
      <c r="G152" s="13">
        <v>923</v>
      </c>
      <c r="H152" s="13">
        <v>-2</v>
      </c>
      <c r="I152" s="13">
        <v>1238</v>
      </c>
      <c r="J152" s="13">
        <v>1516</v>
      </c>
      <c r="K152" s="13">
        <v>1.2</v>
      </c>
      <c r="L152" s="13">
        <v>1822</v>
      </c>
      <c r="M152" s="13">
        <v>2149</v>
      </c>
      <c r="N152" s="13">
        <v>-2</v>
      </c>
      <c r="O152" s="13"/>
      <c r="P152" s="13"/>
      <c r="Q152" s="13"/>
    </row>
    <row r="153" spans="1:17" ht="17" x14ac:dyDescent="0.2">
      <c r="A153" t="s">
        <v>346</v>
      </c>
      <c r="B153" s="13">
        <v>28</v>
      </c>
      <c r="C153" s="13">
        <v>104</v>
      </c>
      <c r="D153" s="13">
        <v>341</v>
      </c>
      <c r="E153" s="13">
        <v>1.2</v>
      </c>
      <c r="F153" s="13">
        <v>648</v>
      </c>
      <c r="G153" s="13">
        <v>1013</v>
      </c>
      <c r="H153" s="13">
        <v>-2</v>
      </c>
      <c r="I153" s="13">
        <v>1326</v>
      </c>
      <c r="J153" s="13">
        <v>1603</v>
      </c>
      <c r="K153" s="13">
        <v>1.2</v>
      </c>
      <c r="L153" s="13">
        <v>1910</v>
      </c>
      <c r="M153" s="13">
        <v>2238</v>
      </c>
      <c r="N153" s="13">
        <v>-2.1</v>
      </c>
      <c r="O153" s="13"/>
      <c r="P153" s="13"/>
      <c r="Q153" s="13"/>
    </row>
    <row r="154" spans="1:17" ht="17" x14ac:dyDescent="0.2">
      <c r="A154" t="s">
        <v>346</v>
      </c>
      <c r="B154" s="13">
        <v>29</v>
      </c>
      <c r="C154" s="13">
        <v>151</v>
      </c>
      <c r="D154" s="13">
        <v>428</v>
      </c>
      <c r="E154" s="13">
        <v>1.2</v>
      </c>
      <c r="F154" s="13">
        <v>735</v>
      </c>
      <c r="G154" s="13">
        <v>1100</v>
      </c>
      <c r="H154" s="13">
        <v>-2.1</v>
      </c>
      <c r="I154" s="13">
        <v>1410</v>
      </c>
      <c r="J154" s="13">
        <v>1646</v>
      </c>
      <c r="K154" s="13">
        <v>1.2</v>
      </c>
      <c r="L154" s="13">
        <v>1955</v>
      </c>
      <c r="M154" s="13">
        <v>2323</v>
      </c>
      <c r="N154" s="13">
        <v>-2.2000000000000002</v>
      </c>
      <c r="O154" s="13"/>
      <c r="P154" s="13"/>
      <c r="Q154" s="13"/>
    </row>
    <row r="155" spans="1:17" ht="17" x14ac:dyDescent="0.2">
      <c r="A155" t="s">
        <v>346</v>
      </c>
      <c r="B155" s="13">
        <v>30</v>
      </c>
      <c r="C155" s="13">
        <v>236</v>
      </c>
      <c r="D155" s="13">
        <v>511</v>
      </c>
      <c r="E155" s="13">
        <v>1.3</v>
      </c>
      <c r="F155" s="13">
        <v>821</v>
      </c>
      <c r="G155" s="13">
        <v>1145</v>
      </c>
      <c r="H155" s="13">
        <v>-2.2000000000000002</v>
      </c>
      <c r="I155" s="13">
        <v>1452</v>
      </c>
      <c r="J155" s="13">
        <v>1727</v>
      </c>
      <c r="K155" s="13">
        <v>1.3</v>
      </c>
      <c r="L155" s="13">
        <v>2039</v>
      </c>
      <c r="M155" s="13"/>
      <c r="N155" s="13"/>
      <c r="O155" s="13"/>
      <c r="P155" s="13"/>
      <c r="Q155" s="13"/>
    </row>
    <row r="156" spans="1:17" ht="17" x14ac:dyDescent="0.2">
      <c r="A156" t="s">
        <v>346</v>
      </c>
      <c r="B156" s="13">
        <v>31</v>
      </c>
      <c r="C156" s="13"/>
      <c r="D156" s="13">
        <v>7</v>
      </c>
      <c r="E156" s="13">
        <v>-2.2999999999999998</v>
      </c>
      <c r="F156" s="13">
        <v>318</v>
      </c>
      <c r="G156" s="13">
        <v>552</v>
      </c>
      <c r="H156" s="13">
        <v>1.3</v>
      </c>
      <c r="I156" s="13">
        <v>905</v>
      </c>
      <c r="J156" s="13">
        <v>1228</v>
      </c>
      <c r="K156" s="13">
        <v>-2.2999999999999998</v>
      </c>
      <c r="L156" s="13">
        <v>1533</v>
      </c>
      <c r="M156" s="13">
        <v>1808</v>
      </c>
      <c r="N156" s="13">
        <v>1.4</v>
      </c>
      <c r="O156" s="13">
        <v>2121</v>
      </c>
      <c r="P156" s="13"/>
      <c r="Q156" s="13"/>
    </row>
    <row r="157" spans="1:17" ht="17" x14ac:dyDescent="0.2">
      <c r="A157" t="s">
        <v>389</v>
      </c>
      <c r="B157" s="13">
        <v>1</v>
      </c>
      <c r="C157" s="13"/>
      <c r="D157" s="13">
        <v>50</v>
      </c>
      <c r="E157" s="13">
        <v>-2.4</v>
      </c>
      <c r="F157" s="13">
        <v>400</v>
      </c>
      <c r="G157" s="13">
        <v>633</v>
      </c>
      <c r="H157" s="13">
        <v>1.4</v>
      </c>
      <c r="I157" s="13">
        <v>947</v>
      </c>
      <c r="J157" s="13">
        <v>1310</v>
      </c>
      <c r="K157" s="13">
        <v>-2.4</v>
      </c>
      <c r="L157" s="13">
        <v>1613</v>
      </c>
      <c r="M157" s="13">
        <v>1848</v>
      </c>
      <c r="N157" s="13">
        <v>1.4</v>
      </c>
      <c r="O157" s="13">
        <v>2203</v>
      </c>
      <c r="P157" s="13"/>
      <c r="Q157" s="13"/>
    </row>
    <row r="158" spans="1:17" ht="17" x14ac:dyDescent="0.2">
      <c r="A158" t="s">
        <v>389</v>
      </c>
      <c r="B158" s="13">
        <v>2</v>
      </c>
      <c r="C158" s="13"/>
      <c r="D158" s="13">
        <v>132</v>
      </c>
      <c r="E158" s="13">
        <v>-2.5</v>
      </c>
      <c r="F158" s="13">
        <v>441</v>
      </c>
      <c r="G158" s="13">
        <v>714</v>
      </c>
      <c r="H158" s="13">
        <v>1.4</v>
      </c>
      <c r="I158" s="13">
        <v>1029</v>
      </c>
      <c r="J158" s="13">
        <v>1352</v>
      </c>
      <c r="K158" s="13">
        <v>-2.4</v>
      </c>
      <c r="L158" s="13">
        <v>1653</v>
      </c>
      <c r="M158" s="13">
        <v>1929</v>
      </c>
      <c r="N158" s="13">
        <v>1.4</v>
      </c>
      <c r="O158" s="13">
        <v>2245</v>
      </c>
      <c r="P158" s="13"/>
      <c r="Q158" s="13"/>
    </row>
    <row r="159" spans="1:17" ht="17" x14ac:dyDescent="0.2">
      <c r="A159" t="s">
        <v>389</v>
      </c>
      <c r="B159" s="13">
        <v>3</v>
      </c>
      <c r="C159" s="13"/>
      <c r="D159" s="13">
        <v>216</v>
      </c>
      <c r="E159" s="13">
        <v>-2.5</v>
      </c>
      <c r="F159" s="13">
        <v>523</v>
      </c>
      <c r="G159" s="13">
        <v>755</v>
      </c>
      <c r="H159" s="13">
        <v>1.4</v>
      </c>
      <c r="I159" s="13">
        <v>1112</v>
      </c>
      <c r="J159" s="13">
        <v>1436</v>
      </c>
      <c r="K159" s="13">
        <v>-2.5</v>
      </c>
      <c r="L159" s="13">
        <v>1734</v>
      </c>
      <c r="M159" s="13">
        <v>2012</v>
      </c>
      <c r="N159" s="13">
        <v>1.5</v>
      </c>
      <c r="O159" s="13">
        <v>2329</v>
      </c>
      <c r="P159" s="13"/>
      <c r="Q159" s="13"/>
    </row>
    <row r="160" spans="1:17" ht="17" x14ac:dyDescent="0.2">
      <c r="A160" t="s">
        <v>389</v>
      </c>
      <c r="B160" s="13">
        <v>4</v>
      </c>
      <c r="C160" s="13"/>
      <c r="D160" s="13">
        <v>300</v>
      </c>
      <c r="E160" s="13">
        <v>-2.5</v>
      </c>
      <c r="F160" s="13">
        <v>606</v>
      </c>
      <c r="G160" s="13">
        <v>838</v>
      </c>
      <c r="H160" s="13">
        <v>1.4</v>
      </c>
      <c r="I160" s="13">
        <v>1155</v>
      </c>
      <c r="J160" s="13">
        <v>1520</v>
      </c>
      <c r="K160" s="13">
        <v>-2.5</v>
      </c>
      <c r="L160" s="13">
        <v>1817</v>
      </c>
      <c r="M160" s="13">
        <v>2056</v>
      </c>
      <c r="N160" s="13">
        <v>1.5</v>
      </c>
      <c r="O160" s="13"/>
      <c r="P160" s="13"/>
      <c r="Q160" s="13"/>
    </row>
    <row r="161" spans="1:17" ht="17" x14ac:dyDescent="0.2">
      <c r="A161" t="s">
        <v>389</v>
      </c>
      <c r="B161" s="13">
        <v>5</v>
      </c>
      <c r="C161" s="13">
        <v>14</v>
      </c>
      <c r="D161" s="13">
        <v>345</v>
      </c>
      <c r="E161" s="13">
        <v>-2.5</v>
      </c>
      <c r="F161" s="13">
        <v>651</v>
      </c>
      <c r="G161" s="13">
        <v>924</v>
      </c>
      <c r="H161" s="13">
        <v>1.4</v>
      </c>
      <c r="I161" s="13">
        <v>1241</v>
      </c>
      <c r="J161" s="13">
        <v>1607</v>
      </c>
      <c r="K161" s="13">
        <v>-2.5</v>
      </c>
      <c r="L161" s="13">
        <v>1904</v>
      </c>
      <c r="M161" s="13">
        <v>2143</v>
      </c>
      <c r="N161" s="13">
        <v>1.5</v>
      </c>
      <c r="O161" s="13"/>
      <c r="P161" s="13"/>
      <c r="Q161" s="13"/>
    </row>
    <row r="162" spans="1:17" ht="17" x14ac:dyDescent="0.2">
      <c r="A162" t="s">
        <v>389</v>
      </c>
      <c r="B162" s="13">
        <v>6</v>
      </c>
      <c r="C162" s="13">
        <v>101</v>
      </c>
      <c r="D162" s="13">
        <v>433</v>
      </c>
      <c r="E162" s="13">
        <v>-2.5</v>
      </c>
      <c r="F162" s="13">
        <v>738</v>
      </c>
      <c r="G162" s="13">
        <v>1012</v>
      </c>
      <c r="H162" s="13">
        <v>1.4</v>
      </c>
      <c r="I162" s="13">
        <v>1329</v>
      </c>
      <c r="J162" s="13">
        <v>1656</v>
      </c>
      <c r="K162" s="13">
        <v>-2.5</v>
      </c>
      <c r="L162" s="13">
        <v>1955</v>
      </c>
      <c r="M162" s="13">
        <v>2234</v>
      </c>
      <c r="N162" s="13">
        <v>1.4</v>
      </c>
      <c r="O162" s="13"/>
      <c r="P162" s="13"/>
      <c r="Q162" s="13"/>
    </row>
    <row r="163" spans="1:17" ht="17" x14ac:dyDescent="0.2">
      <c r="A163" t="s">
        <v>389</v>
      </c>
      <c r="B163" s="13">
        <v>7</v>
      </c>
      <c r="C163" s="13">
        <v>153</v>
      </c>
      <c r="D163" s="13">
        <v>524</v>
      </c>
      <c r="E163" s="13">
        <v>-2.5</v>
      </c>
      <c r="F163" s="13">
        <v>830</v>
      </c>
      <c r="G163" s="13">
        <v>1104</v>
      </c>
      <c r="H163" s="13">
        <v>1.4</v>
      </c>
      <c r="I163" s="13">
        <v>1422</v>
      </c>
      <c r="J163" s="13">
        <v>1749</v>
      </c>
      <c r="K163" s="13">
        <v>-2.4</v>
      </c>
      <c r="L163" s="13">
        <v>2051</v>
      </c>
      <c r="M163" s="13">
        <v>2329</v>
      </c>
      <c r="N163" s="13">
        <v>1.4</v>
      </c>
      <c r="O163" s="13"/>
      <c r="P163" s="13"/>
      <c r="Q163" s="13"/>
    </row>
    <row r="164" spans="1:17" ht="17" x14ac:dyDescent="0.2">
      <c r="A164" t="s">
        <v>389</v>
      </c>
      <c r="B164" s="13">
        <v>8</v>
      </c>
      <c r="C164" s="13">
        <v>248</v>
      </c>
      <c r="D164" s="13">
        <v>618</v>
      </c>
      <c r="E164" s="13">
        <v>-2.4</v>
      </c>
      <c r="F164" s="13">
        <v>926</v>
      </c>
      <c r="G164" s="13">
        <v>1200</v>
      </c>
      <c r="H164" s="13">
        <v>1.4</v>
      </c>
      <c r="I164" s="13">
        <v>1519</v>
      </c>
      <c r="J164" s="13">
        <v>1846</v>
      </c>
      <c r="K164" s="13">
        <v>-2.4</v>
      </c>
      <c r="L164" s="13">
        <v>2153</v>
      </c>
      <c r="M164" s="13"/>
      <c r="N164" s="13"/>
      <c r="O164" s="13"/>
      <c r="P164" s="13"/>
      <c r="Q164" s="13"/>
    </row>
    <row r="165" spans="1:17" ht="17" x14ac:dyDescent="0.2">
      <c r="A165" t="s">
        <v>389</v>
      </c>
      <c r="B165" s="13">
        <v>9</v>
      </c>
      <c r="C165" s="13"/>
      <c r="D165" s="13">
        <v>29</v>
      </c>
      <c r="E165" s="13">
        <v>1.4</v>
      </c>
      <c r="F165" s="13">
        <v>348</v>
      </c>
      <c r="G165" s="13">
        <v>716</v>
      </c>
      <c r="H165" s="13">
        <v>-2.4</v>
      </c>
      <c r="I165" s="13">
        <v>1026</v>
      </c>
      <c r="J165" s="13">
        <v>1301</v>
      </c>
      <c r="K165" s="13">
        <v>1.4</v>
      </c>
      <c r="L165" s="13">
        <v>1619</v>
      </c>
      <c r="M165" s="13">
        <v>1946</v>
      </c>
      <c r="N165" s="13">
        <v>-2.4</v>
      </c>
      <c r="O165" s="13">
        <v>2258</v>
      </c>
      <c r="P165" s="13"/>
      <c r="Q165" s="13"/>
    </row>
    <row r="166" spans="1:17" ht="17" x14ac:dyDescent="0.2">
      <c r="A166" t="s">
        <v>389</v>
      </c>
      <c r="B166" s="13">
        <v>10</v>
      </c>
      <c r="C166" s="13"/>
      <c r="D166" s="13">
        <v>133</v>
      </c>
      <c r="E166" s="13">
        <v>1.4</v>
      </c>
      <c r="F166" s="13">
        <v>451</v>
      </c>
      <c r="G166" s="13">
        <v>817</v>
      </c>
      <c r="H166" s="13">
        <v>-2.2999999999999998</v>
      </c>
      <c r="I166" s="13">
        <v>1129</v>
      </c>
      <c r="J166" s="13">
        <v>1405</v>
      </c>
      <c r="K166" s="13">
        <v>1.4</v>
      </c>
      <c r="L166" s="13">
        <v>1722</v>
      </c>
      <c r="M166" s="13">
        <v>2050</v>
      </c>
      <c r="N166" s="13">
        <v>-2.4</v>
      </c>
      <c r="O166" s="13"/>
      <c r="P166" s="13"/>
      <c r="Q166" s="13"/>
    </row>
    <row r="167" spans="1:17" ht="17" x14ac:dyDescent="0.2">
      <c r="A167" t="s">
        <v>389</v>
      </c>
      <c r="B167" s="13">
        <v>11</v>
      </c>
      <c r="C167" s="13">
        <v>4</v>
      </c>
      <c r="D167" s="13">
        <v>240</v>
      </c>
      <c r="E167" s="13">
        <v>1.4</v>
      </c>
      <c r="F167" s="13">
        <v>555</v>
      </c>
      <c r="G167" s="13">
        <v>922</v>
      </c>
      <c r="H167" s="13">
        <v>-2.2999999999999998</v>
      </c>
      <c r="I167" s="13">
        <v>1232</v>
      </c>
      <c r="J167" s="13">
        <v>1510</v>
      </c>
      <c r="K167" s="13">
        <v>1.4</v>
      </c>
      <c r="L167" s="13">
        <v>1824</v>
      </c>
      <c r="M167" s="13">
        <v>2157</v>
      </c>
      <c r="N167" s="13">
        <v>-2.4</v>
      </c>
      <c r="O167" s="13"/>
    </row>
    <row r="168" spans="1:17" ht="17" x14ac:dyDescent="0.2">
      <c r="A168" t="s">
        <v>389</v>
      </c>
      <c r="B168" s="13">
        <v>12</v>
      </c>
      <c r="C168" s="13">
        <v>108</v>
      </c>
      <c r="D168" s="13">
        <v>346</v>
      </c>
      <c r="E168" s="13">
        <v>1.4</v>
      </c>
      <c r="F168" s="13">
        <v>657</v>
      </c>
      <c r="G168" s="13">
        <v>1027</v>
      </c>
      <c r="H168" s="13">
        <v>-2.2999999999999998</v>
      </c>
      <c r="I168" s="13">
        <v>1332</v>
      </c>
      <c r="J168" s="13">
        <v>1613</v>
      </c>
      <c r="K168" s="13">
        <v>1.4</v>
      </c>
      <c r="L168" s="13">
        <v>1924</v>
      </c>
      <c r="M168" s="13">
        <v>2302</v>
      </c>
      <c r="N168" s="13">
        <v>-2.4</v>
      </c>
      <c r="O168" s="13"/>
      <c r="P168" s="13"/>
      <c r="Q168" s="13"/>
    </row>
    <row r="169" spans="1:17" ht="17" x14ac:dyDescent="0.2">
      <c r="A169" t="s">
        <v>389</v>
      </c>
      <c r="B169" s="13">
        <v>13</v>
      </c>
      <c r="C169" s="13">
        <v>209</v>
      </c>
      <c r="D169" s="13">
        <v>448</v>
      </c>
      <c r="E169" s="13">
        <v>1.4</v>
      </c>
      <c r="F169" s="13">
        <v>756</v>
      </c>
      <c r="G169" s="13">
        <v>1130</v>
      </c>
      <c r="H169" s="13">
        <v>-2.4</v>
      </c>
      <c r="I169" s="13">
        <v>1429</v>
      </c>
      <c r="J169" s="13">
        <v>1712</v>
      </c>
      <c r="K169" s="13">
        <v>1.5</v>
      </c>
      <c r="L169" s="13">
        <v>2021</v>
      </c>
      <c r="M169" s="13"/>
      <c r="N169" s="13"/>
      <c r="O169" s="13"/>
      <c r="P169" s="13"/>
      <c r="Q169" s="13"/>
    </row>
    <row r="170" spans="1:17" ht="17" x14ac:dyDescent="0.2">
      <c r="A170" t="s">
        <v>389</v>
      </c>
      <c r="B170" s="13">
        <v>14</v>
      </c>
      <c r="C170" s="13"/>
      <c r="D170" s="13">
        <v>2</v>
      </c>
      <c r="E170" s="13">
        <v>-2.5</v>
      </c>
      <c r="F170" s="13">
        <v>305</v>
      </c>
      <c r="G170" s="13">
        <v>545</v>
      </c>
      <c r="H170" s="13">
        <v>1.4</v>
      </c>
      <c r="I170" s="13">
        <v>851</v>
      </c>
      <c r="J170" s="13">
        <v>1227</v>
      </c>
      <c r="K170" s="13">
        <v>-2.4</v>
      </c>
      <c r="L170" s="13">
        <v>1523</v>
      </c>
      <c r="M170" s="13">
        <v>1807</v>
      </c>
      <c r="N170" s="13">
        <v>1.5</v>
      </c>
      <c r="O170" s="13">
        <v>2114</v>
      </c>
      <c r="P170" s="13"/>
      <c r="Q170" s="13"/>
    </row>
    <row r="171" spans="1:17" ht="17" x14ac:dyDescent="0.2">
      <c r="A171" t="s">
        <v>389</v>
      </c>
      <c r="B171" s="13">
        <v>15</v>
      </c>
      <c r="C171" s="13"/>
      <c r="D171" s="13">
        <v>57</v>
      </c>
      <c r="E171" s="13">
        <v>-2.5</v>
      </c>
      <c r="F171" s="13">
        <v>358</v>
      </c>
      <c r="G171" s="13">
        <v>638</v>
      </c>
      <c r="H171" s="13">
        <v>1.5</v>
      </c>
      <c r="I171" s="13">
        <v>943</v>
      </c>
      <c r="J171" s="13">
        <v>1320</v>
      </c>
      <c r="K171" s="13">
        <v>-2.5</v>
      </c>
      <c r="L171" s="13">
        <v>1614</v>
      </c>
      <c r="M171" s="13">
        <v>1858</v>
      </c>
      <c r="N171" s="13">
        <v>1.5</v>
      </c>
      <c r="O171" s="13">
        <v>2205</v>
      </c>
      <c r="P171" s="13"/>
      <c r="Q171" s="13"/>
    </row>
    <row r="172" spans="1:17" ht="17" x14ac:dyDescent="0.2">
      <c r="A172" t="s">
        <v>389</v>
      </c>
      <c r="B172" s="13">
        <v>16</v>
      </c>
      <c r="C172" s="13"/>
      <c r="D172" s="13">
        <v>148</v>
      </c>
      <c r="E172" s="13">
        <v>-2.5</v>
      </c>
      <c r="F172" s="13">
        <v>448</v>
      </c>
      <c r="G172" s="13">
        <v>727</v>
      </c>
      <c r="H172" s="13">
        <v>1.5</v>
      </c>
      <c r="I172" s="13">
        <v>1033</v>
      </c>
      <c r="J172" s="13">
        <v>1408</v>
      </c>
      <c r="K172" s="13">
        <v>-2.5</v>
      </c>
      <c r="L172" s="13">
        <v>1703</v>
      </c>
      <c r="M172" s="13">
        <v>1946</v>
      </c>
      <c r="N172" s="13">
        <v>1.5</v>
      </c>
      <c r="O172" s="13">
        <v>2254</v>
      </c>
      <c r="P172" s="13"/>
      <c r="Q172" s="13"/>
    </row>
    <row r="173" spans="1:17" ht="17" x14ac:dyDescent="0.2">
      <c r="A173" t="s">
        <v>389</v>
      </c>
      <c r="B173" s="13">
        <v>17</v>
      </c>
      <c r="C173" s="13"/>
      <c r="D173" s="13">
        <v>235</v>
      </c>
      <c r="E173" s="13">
        <v>-2.5</v>
      </c>
      <c r="F173" s="13">
        <v>536</v>
      </c>
      <c r="G173" s="13">
        <v>814</v>
      </c>
      <c r="H173" s="13">
        <v>1.5</v>
      </c>
      <c r="I173" s="13">
        <v>1120</v>
      </c>
      <c r="J173" s="13">
        <v>1454</v>
      </c>
      <c r="K173" s="13">
        <v>-2.4</v>
      </c>
      <c r="L173" s="13">
        <v>1751</v>
      </c>
      <c r="M173" s="13">
        <v>2032</v>
      </c>
      <c r="N173" s="13">
        <v>1.5</v>
      </c>
      <c r="O173" s="13">
        <v>2341</v>
      </c>
      <c r="P173" s="13"/>
      <c r="Q173" s="13"/>
    </row>
    <row r="174" spans="1:17" ht="17" x14ac:dyDescent="0.2">
      <c r="A174" t="s">
        <v>389</v>
      </c>
      <c r="B174" s="13">
        <v>18</v>
      </c>
      <c r="C174" s="13"/>
      <c r="D174" s="13">
        <v>319</v>
      </c>
      <c r="E174" s="13">
        <v>-2.5</v>
      </c>
      <c r="F174" s="13">
        <v>622</v>
      </c>
      <c r="G174" s="13">
        <v>859</v>
      </c>
      <c r="H174" s="13">
        <v>1.4</v>
      </c>
      <c r="I174" s="13">
        <v>1206</v>
      </c>
      <c r="J174" s="13">
        <v>1537</v>
      </c>
      <c r="K174" s="13">
        <v>-2.4</v>
      </c>
      <c r="L174" s="13">
        <v>1837</v>
      </c>
      <c r="M174" s="13">
        <v>2117</v>
      </c>
      <c r="N174" s="13">
        <v>1.4</v>
      </c>
      <c r="O174" s="13"/>
      <c r="P174" s="13"/>
      <c r="Q174" s="13"/>
    </row>
    <row r="175" spans="1:17" ht="17" x14ac:dyDescent="0.2">
      <c r="A175" t="s">
        <v>389</v>
      </c>
      <c r="B175" s="13">
        <v>19</v>
      </c>
      <c r="C175" s="13">
        <v>27</v>
      </c>
      <c r="D175" s="13">
        <v>401</v>
      </c>
      <c r="E175" s="13">
        <v>-2.4</v>
      </c>
      <c r="F175" s="13">
        <v>708</v>
      </c>
      <c r="G175" s="13">
        <v>943</v>
      </c>
      <c r="H175" s="13">
        <v>1.4</v>
      </c>
      <c r="I175" s="13">
        <v>1252</v>
      </c>
      <c r="J175" s="13">
        <v>1619</v>
      </c>
      <c r="K175" s="13">
        <v>-2.2999999999999998</v>
      </c>
      <c r="L175" s="13">
        <v>1924</v>
      </c>
      <c r="M175" s="13">
        <v>2201</v>
      </c>
      <c r="N175" s="13">
        <v>1.4</v>
      </c>
      <c r="O175" s="13"/>
      <c r="P175" s="13"/>
      <c r="Q175" s="13"/>
    </row>
    <row r="176" spans="1:17" ht="17" x14ac:dyDescent="0.2">
      <c r="A176" t="s">
        <v>389</v>
      </c>
      <c r="B176" s="13">
        <v>20</v>
      </c>
      <c r="C176" s="13">
        <v>112</v>
      </c>
      <c r="D176" s="13">
        <v>442</v>
      </c>
      <c r="E176" s="13">
        <v>-2.4</v>
      </c>
      <c r="F176" s="13">
        <v>753</v>
      </c>
      <c r="G176" s="13">
        <v>1026</v>
      </c>
      <c r="H176" s="13">
        <v>1.3</v>
      </c>
      <c r="I176" s="13">
        <v>1337</v>
      </c>
      <c r="J176" s="13">
        <v>1701</v>
      </c>
      <c r="K176" s="13">
        <v>-2.2000000000000002</v>
      </c>
      <c r="L176" s="13">
        <v>2010</v>
      </c>
      <c r="M176" s="13">
        <v>2245</v>
      </c>
      <c r="N176" s="13">
        <v>1.3</v>
      </c>
      <c r="O176" s="13"/>
      <c r="P176" s="13"/>
      <c r="Q176" s="13"/>
    </row>
    <row r="177" spans="1:17" ht="17" x14ac:dyDescent="0.2">
      <c r="A177" t="s">
        <v>389</v>
      </c>
      <c r="B177" s="13">
        <v>21</v>
      </c>
      <c r="C177" s="13">
        <v>158</v>
      </c>
      <c r="D177" s="13">
        <v>524</v>
      </c>
      <c r="E177" s="13">
        <v>-2.2000000000000002</v>
      </c>
      <c r="F177" s="13">
        <v>839</v>
      </c>
      <c r="G177" s="13">
        <v>1110</v>
      </c>
      <c r="H177" s="13">
        <v>1.3</v>
      </c>
      <c r="I177" s="13">
        <v>1422</v>
      </c>
      <c r="J177" s="13">
        <v>1744</v>
      </c>
      <c r="K177" s="13">
        <v>-2.2000000000000002</v>
      </c>
      <c r="L177" s="13">
        <v>2057</v>
      </c>
      <c r="M177" s="13">
        <v>2330</v>
      </c>
      <c r="N177" s="13">
        <v>1.2</v>
      </c>
      <c r="O177" s="13"/>
      <c r="P177" s="13"/>
      <c r="Q177" s="13"/>
    </row>
    <row r="178" spans="1:17" ht="17" x14ac:dyDescent="0.2">
      <c r="A178" t="s">
        <v>389</v>
      </c>
      <c r="B178" s="13">
        <v>22</v>
      </c>
      <c r="C178" s="13">
        <v>244</v>
      </c>
      <c r="D178" s="13">
        <v>608</v>
      </c>
      <c r="E178" s="13">
        <v>-2.2000000000000002</v>
      </c>
      <c r="F178" s="13">
        <v>925</v>
      </c>
      <c r="G178" s="13">
        <v>1155</v>
      </c>
      <c r="H178" s="13">
        <v>1.2</v>
      </c>
      <c r="I178" s="13">
        <v>1508</v>
      </c>
      <c r="J178" s="13">
        <v>1829</v>
      </c>
      <c r="K178" s="13">
        <v>-2.1</v>
      </c>
      <c r="L178" s="13">
        <v>2145</v>
      </c>
      <c r="M178" s="13"/>
      <c r="N178" s="13"/>
      <c r="O178" s="13"/>
      <c r="P178" s="13"/>
      <c r="Q178" s="13"/>
    </row>
    <row r="179" spans="1:17" ht="17" x14ac:dyDescent="0.2">
      <c r="A179" t="s">
        <v>389</v>
      </c>
      <c r="B179" s="13">
        <v>23</v>
      </c>
      <c r="C179" s="13"/>
      <c r="D179" s="13">
        <v>17</v>
      </c>
      <c r="E179" s="13">
        <v>1.2</v>
      </c>
      <c r="F179" s="13">
        <v>331</v>
      </c>
      <c r="G179" s="13">
        <v>653</v>
      </c>
      <c r="H179" s="13">
        <v>-2.1</v>
      </c>
      <c r="I179" s="13">
        <v>1012</v>
      </c>
      <c r="J179" s="13">
        <v>1242</v>
      </c>
      <c r="K179" s="13">
        <v>1.2</v>
      </c>
      <c r="L179" s="13">
        <v>1556</v>
      </c>
      <c r="M179" s="13">
        <v>1916</v>
      </c>
      <c r="N179" s="13">
        <v>-2.1</v>
      </c>
      <c r="O179" s="13">
        <v>2235</v>
      </c>
      <c r="P179" s="13"/>
      <c r="Q179" s="13"/>
    </row>
    <row r="180" spans="1:17" ht="17" x14ac:dyDescent="0.2">
      <c r="A180" t="s">
        <v>389</v>
      </c>
      <c r="B180" s="13">
        <v>24</v>
      </c>
      <c r="C180" s="13"/>
      <c r="D180" s="13">
        <v>106</v>
      </c>
      <c r="E180" s="13">
        <v>1.2</v>
      </c>
      <c r="F180" s="13">
        <v>420</v>
      </c>
      <c r="G180" s="13">
        <v>741</v>
      </c>
      <c r="H180" s="13">
        <v>-2.1</v>
      </c>
      <c r="I180" s="13">
        <v>1101</v>
      </c>
      <c r="J180" s="13">
        <v>1331</v>
      </c>
      <c r="K180" s="13">
        <v>1.2</v>
      </c>
      <c r="L180" s="13">
        <v>1646</v>
      </c>
      <c r="M180" s="13">
        <v>2006</v>
      </c>
      <c r="N180" s="13">
        <v>-2</v>
      </c>
      <c r="O180" s="13">
        <v>2326</v>
      </c>
      <c r="P180" s="13"/>
      <c r="Q180" s="13"/>
    </row>
    <row r="181" spans="1:17" ht="17" x14ac:dyDescent="0.2">
      <c r="A181" t="s">
        <v>389</v>
      </c>
      <c r="B181" s="13">
        <v>25</v>
      </c>
      <c r="C181" s="13"/>
      <c r="D181" s="13">
        <v>157</v>
      </c>
      <c r="E181" s="13">
        <v>1.1000000000000001</v>
      </c>
      <c r="F181" s="13">
        <v>511</v>
      </c>
      <c r="G181" s="13">
        <v>831</v>
      </c>
      <c r="H181" s="13">
        <v>-2</v>
      </c>
      <c r="I181" s="13">
        <v>1151</v>
      </c>
      <c r="J181" s="13">
        <v>1421</v>
      </c>
      <c r="K181" s="13">
        <v>1.2</v>
      </c>
      <c r="L181" s="13">
        <v>1736</v>
      </c>
      <c r="M181" s="13">
        <v>2057</v>
      </c>
      <c r="N181" s="13">
        <v>-2.1</v>
      </c>
      <c r="O181" s="13"/>
      <c r="P181" s="13"/>
      <c r="Q181" s="13"/>
    </row>
    <row r="182" spans="1:17" ht="17" x14ac:dyDescent="0.2">
      <c r="A182" t="s">
        <v>389</v>
      </c>
      <c r="B182" s="13">
        <v>26</v>
      </c>
      <c r="C182" s="13">
        <v>18</v>
      </c>
      <c r="D182" s="13">
        <v>248</v>
      </c>
      <c r="E182" s="13">
        <v>1.2</v>
      </c>
      <c r="F182" s="13">
        <v>602</v>
      </c>
      <c r="G182" s="13">
        <v>922</v>
      </c>
      <c r="H182" s="13">
        <v>-2</v>
      </c>
      <c r="I182" s="13">
        <v>1239</v>
      </c>
      <c r="J182" s="13">
        <v>1511</v>
      </c>
      <c r="K182" s="13">
        <v>1.2</v>
      </c>
      <c r="L182" s="13">
        <v>1825</v>
      </c>
      <c r="M182" s="13">
        <v>2149</v>
      </c>
      <c r="N182" s="13">
        <v>-2.1</v>
      </c>
      <c r="O182" s="13"/>
      <c r="P182" s="13"/>
      <c r="Q182" s="13"/>
    </row>
    <row r="183" spans="1:17" ht="17" x14ac:dyDescent="0.2">
      <c r="A183" t="s">
        <v>389</v>
      </c>
      <c r="B183" s="13">
        <v>27</v>
      </c>
      <c r="C183" s="13">
        <v>108</v>
      </c>
      <c r="D183" s="13">
        <v>339</v>
      </c>
      <c r="E183" s="13">
        <v>1.2</v>
      </c>
      <c r="F183" s="13">
        <v>653</v>
      </c>
      <c r="G183" s="13">
        <v>1013</v>
      </c>
      <c r="H183" s="13">
        <v>-2.1</v>
      </c>
      <c r="I183" s="13">
        <v>1327</v>
      </c>
      <c r="J183" s="13">
        <v>1600</v>
      </c>
      <c r="K183" s="13">
        <v>1.2</v>
      </c>
      <c r="L183" s="13">
        <v>1915</v>
      </c>
      <c r="M183" s="13">
        <v>2240</v>
      </c>
      <c r="N183" s="13">
        <v>-2.2000000000000002</v>
      </c>
      <c r="O183" s="13"/>
      <c r="P183" s="13"/>
      <c r="Q183" s="13"/>
    </row>
    <row r="184" spans="1:17" ht="17" x14ac:dyDescent="0.2">
      <c r="A184" t="s">
        <v>389</v>
      </c>
      <c r="B184" s="13">
        <v>28</v>
      </c>
      <c r="C184" s="13">
        <v>157</v>
      </c>
      <c r="D184" s="13">
        <v>428</v>
      </c>
      <c r="E184" s="13">
        <v>1.2</v>
      </c>
      <c r="F184" s="13">
        <v>742</v>
      </c>
      <c r="G184" s="13">
        <v>1103</v>
      </c>
      <c r="H184" s="13">
        <v>-2.2000000000000002</v>
      </c>
      <c r="I184" s="13">
        <v>1413</v>
      </c>
      <c r="J184" s="13">
        <v>1648</v>
      </c>
      <c r="K184" s="13">
        <v>1.3</v>
      </c>
      <c r="L184" s="13">
        <v>2002</v>
      </c>
      <c r="M184" s="13">
        <v>2330</v>
      </c>
      <c r="N184" s="13">
        <v>-2.2999999999999998</v>
      </c>
      <c r="O184" s="13"/>
      <c r="P184" s="13"/>
      <c r="Q184" s="13"/>
    </row>
    <row r="185" spans="1:17" ht="17" x14ac:dyDescent="0.2">
      <c r="A185" t="s">
        <v>389</v>
      </c>
      <c r="B185" s="13">
        <v>29</v>
      </c>
      <c r="C185" s="13">
        <v>244</v>
      </c>
      <c r="D185" s="13">
        <v>516</v>
      </c>
      <c r="E185" s="13">
        <v>1.3</v>
      </c>
      <c r="F185" s="13">
        <v>830</v>
      </c>
      <c r="G185" s="13">
        <v>1152</v>
      </c>
      <c r="H185" s="13">
        <v>-2.2000000000000002</v>
      </c>
      <c r="I185" s="13">
        <v>1458</v>
      </c>
      <c r="J185" s="13">
        <v>1734</v>
      </c>
      <c r="K185" s="13">
        <v>1.4</v>
      </c>
      <c r="L185" s="13">
        <v>2049</v>
      </c>
      <c r="M185" s="13"/>
      <c r="N185" s="13"/>
      <c r="O185" s="13"/>
      <c r="P185" s="13"/>
      <c r="Q185" s="13"/>
    </row>
    <row r="186" spans="1:17" ht="17" x14ac:dyDescent="0.2">
      <c r="A186" t="s">
        <v>389</v>
      </c>
      <c r="B186" s="13">
        <v>30</v>
      </c>
      <c r="C186" s="13"/>
      <c r="D186" s="13">
        <v>18</v>
      </c>
      <c r="E186" s="13">
        <v>-2.4</v>
      </c>
      <c r="F186" s="13">
        <v>330</v>
      </c>
      <c r="G186" s="13">
        <v>602</v>
      </c>
      <c r="H186" s="13">
        <v>1.4</v>
      </c>
      <c r="I186" s="13">
        <v>916</v>
      </c>
      <c r="J186" s="13">
        <v>1239</v>
      </c>
      <c r="K186" s="13">
        <v>-2.4</v>
      </c>
      <c r="L186" s="13">
        <v>1542</v>
      </c>
      <c r="M186" s="13">
        <v>1819</v>
      </c>
      <c r="N186" s="13">
        <v>1.4</v>
      </c>
      <c r="O186" s="13">
        <v>2136</v>
      </c>
      <c r="P186" s="13"/>
      <c r="Q186" s="13"/>
    </row>
    <row r="187" spans="1:17" ht="17" x14ac:dyDescent="0.2">
      <c r="A187" t="s">
        <v>390</v>
      </c>
      <c r="B187" s="13">
        <v>1</v>
      </c>
      <c r="C187" s="13"/>
      <c r="D187" s="13">
        <v>105</v>
      </c>
      <c r="E187" s="13">
        <v>-2.5</v>
      </c>
      <c r="F187" s="13">
        <v>415</v>
      </c>
      <c r="G187" s="13">
        <v>647</v>
      </c>
      <c r="H187" s="13">
        <v>1.4</v>
      </c>
      <c r="I187" s="13">
        <v>1002</v>
      </c>
      <c r="J187" s="13">
        <v>1326</v>
      </c>
      <c r="K187" s="13">
        <v>-2.4</v>
      </c>
      <c r="L187" s="13">
        <v>1627</v>
      </c>
      <c r="M187" s="13">
        <v>1905</v>
      </c>
      <c r="N187" s="13">
        <v>1.5</v>
      </c>
      <c r="O187" s="13">
        <v>2222</v>
      </c>
      <c r="P187" s="13"/>
      <c r="Q187" s="13"/>
    </row>
    <row r="188" spans="1:17" ht="17" x14ac:dyDescent="0.2">
      <c r="A188" t="s">
        <v>390</v>
      </c>
      <c r="B188" s="13">
        <v>2</v>
      </c>
      <c r="C188" s="13"/>
      <c r="D188" s="13">
        <v>152</v>
      </c>
      <c r="E188" s="13">
        <v>-2.5</v>
      </c>
      <c r="F188" s="13">
        <v>500</v>
      </c>
      <c r="G188" s="13">
        <v>732</v>
      </c>
      <c r="H188" s="13">
        <v>1.5</v>
      </c>
      <c r="I188" s="13">
        <v>1048</v>
      </c>
      <c r="J188" s="13">
        <v>1413</v>
      </c>
      <c r="K188" s="13">
        <v>-2.5</v>
      </c>
      <c r="L188" s="13">
        <v>1712</v>
      </c>
      <c r="M188" s="13">
        <v>1951</v>
      </c>
      <c r="N188" s="13">
        <v>1.5</v>
      </c>
      <c r="O188" s="13">
        <v>2309</v>
      </c>
      <c r="P188" s="13"/>
      <c r="Q188" s="13"/>
    </row>
    <row r="189" spans="1:17" ht="17" x14ac:dyDescent="0.2">
      <c r="A189" t="s">
        <v>390</v>
      </c>
      <c r="B189" s="13">
        <v>3</v>
      </c>
      <c r="C189" s="13"/>
      <c r="D189" s="13">
        <v>240</v>
      </c>
      <c r="E189" s="13">
        <v>-2.5</v>
      </c>
      <c r="F189" s="13">
        <v>546</v>
      </c>
      <c r="G189" s="13">
        <v>819</v>
      </c>
      <c r="H189" s="13">
        <v>1.5</v>
      </c>
      <c r="I189" s="13">
        <v>1135</v>
      </c>
      <c r="J189" s="13">
        <v>1501</v>
      </c>
      <c r="K189" s="13">
        <v>-2.5</v>
      </c>
      <c r="L189" s="13">
        <v>1800</v>
      </c>
      <c r="M189" s="13">
        <v>2039</v>
      </c>
      <c r="N189" s="13">
        <v>1.5</v>
      </c>
      <c r="O189" s="13">
        <v>2357</v>
      </c>
      <c r="P189" s="13"/>
      <c r="Q189" s="13"/>
    </row>
    <row r="190" spans="1:17" ht="17" x14ac:dyDescent="0.2">
      <c r="A190" t="s">
        <v>390</v>
      </c>
      <c r="B190" s="13">
        <v>4</v>
      </c>
      <c r="C190" s="13"/>
      <c r="D190" s="13">
        <v>328</v>
      </c>
      <c r="E190" s="13">
        <v>-2.6</v>
      </c>
      <c r="F190" s="13">
        <v>633</v>
      </c>
      <c r="G190" s="13">
        <v>906</v>
      </c>
      <c r="H190" s="13">
        <v>1.5</v>
      </c>
      <c r="I190" s="13">
        <v>1223</v>
      </c>
      <c r="J190" s="13">
        <v>1550</v>
      </c>
      <c r="K190" s="13">
        <v>-2.5</v>
      </c>
      <c r="L190" s="13">
        <v>1849</v>
      </c>
      <c r="M190" s="13">
        <v>2128</v>
      </c>
      <c r="N190" s="13">
        <v>1.5</v>
      </c>
      <c r="O190" s="13"/>
      <c r="P190" s="13"/>
      <c r="Q190" s="13"/>
    </row>
    <row r="191" spans="1:17" ht="17" x14ac:dyDescent="0.2">
      <c r="A191" t="s">
        <v>390</v>
      </c>
      <c r="B191" s="13">
        <v>5</v>
      </c>
      <c r="C191" s="13">
        <v>47</v>
      </c>
      <c r="D191" s="13">
        <v>417</v>
      </c>
      <c r="E191" s="13">
        <v>-2.5</v>
      </c>
      <c r="F191" s="13">
        <v>722</v>
      </c>
      <c r="G191" s="13">
        <v>956</v>
      </c>
      <c r="H191" s="13">
        <v>1.5</v>
      </c>
      <c r="I191" s="13">
        <v>1313</v>
      </c>
      <c r="J191" s="13">
        <v>1640</v>
      </c>
      <c r="K191" s="13">
        <v>-2.5</v>
      </c>
      <c r="L191" s="13">
        <v>1941</v>
      </c>
      <c r="M191" s="13">
        <v>2220</v>
      </c>
      <c r="N191" s="13">
        <v>1.5</v>
      </c>
      <c r="O191" s="13"/>
      <c r="P191" s="13"/>
      <c r="Q191" s="13"/>
    </row>
    <row r="192" spans="1:17" ht="17" x14ac:dyDescent="0.2">
      <c r="A192" t="s">
        <v>390</v>
      </c>
      <c r="B192" s="13">
        <v>6</v>
      </c>
      <c r="C192" s="13">
        <v>139</v>
      </c>
      <c r="D192" s="13">
        <v>508</v>
      </c>
      <c r="E192" s="13">
        <v>-2.5</v>
      </c>
      <c r="F192" s="13">
        <v>813</v>
      </c>
      <c r="G192" s="13">
        <v>1048</v>
      </c>
      <c r="H192" s="13">
        <v>1.5</v>
      </c>
      <c r="I192" s="13">
        <v>1406</v>
      </c>
      <c r="J192" s="13">
        <v>1733</v>
      </c>
      <c r="K192" s="13">
        <v>-2.5</v>
      </c>
      <c r="L192" s="13">
        <v>2038</v>
      </c>
      <c r="M192" s="13">
        <v>2315</v>
      </c>
      <c r="N192" s="13">
        <v>1.5</v>
      </c>
      <c r="O192" s="13"/>
      <c r="P192" s="13"/>
      <c r="Q192" s="13"/>
    </row>
    <row r="193" spans="1:17" ht="17" x14ac:dyDescent="0.2">
      <c r="A193" t="s">
        <v>390</v>
      </c>
      <c r="B193" s="13">
        <v>7</v>
      </c>
      <c r="C193" s="13">
        <v>234</v>
      </c>
      <c r="D193" s="13">
        <v>601</v>
      </c>
      <c r="E193" s="13">
        <v>-2.5</v>
      </c>
      <c r="F193" s="13">
        <v>909</v>
      </c>
      <c r="G193" s="13">
        <v>1144</v>
      </c>
      <c r="H193" s="13">
        <v>1.4</v>
      </c>
      <c r="I193" s="13">
        <v>1502</v>
      </c>
      <c r="J193" s="13">
        <v>1829</v>
      </c>
      <c r="K193" s="13">
        <v>-2.4</v>
      </c>
      <c r="L193" s="13">
        <v>2138</v>
      </c>
      <c r="M193" s="13"/>
      <c r="N193" s="13"/>
      <c r="O193" s="13"/>
      <c r="P193" s="13"/>
      <c r="Q193" s="13"/>
    </row>
    <row r="194" spans="1:17" ht="17" x14ac:dyDescent="0.2">
      <c r="A194" t="s">
        <v>390</v>
      </c>
      <c r="B194" s="13">
        <v>8</v>
      </c>
      <c r="C194" s="13"/>
      <c r="D194" s="13">
        <v>13</v>
      </c>
      <c r="E194" s="13">
        <v>1.4</v>
      </c>
      <c r="F194" s="13">
        <v>333</v>
      </c>
      <c r="G194" s="13">
        <v>658</v>
      </c>
      <c r="H194" s="13">
        <v>-2.4</v>
      </c>
      <c r="I194" s="13">
        <v>1007</v>
      </c>
      <c r="J194" s="13">
        <v>1243</v>
      </c>
      <c r="K194" s="13">
        <v>1.4</v>
      </c>
      <c r="L194" s="13">
        <v>1602</v>
      </c>
      <c r="M194" s="13">
        <v>1929</v>
      </c>
      <c r="N194" s="13">
        <v>-2.4</v>
      </c>
      <c r="O194" s="13">
        <v>2241</v>
      </c>
      <c r="P194" s="13"/>
      <c r="Q194" s="13"/>
    </row>
    <row r="195" spans="1:17" ht="17" x14ac:dyDescent="0.2">
      <c r="A195" t="s">
        <v>390</v>
      </c>
      <c r="B195" s="13">
        <v>9</v>
      </c>
      <c r="C195" s="13"/>
      <c r="D195" s="13">
        <v>117</v>
      </c>
      <c r="E195" s="13">
        <v>1.4</v>
      </c>
      <c r="F195" s="13">
        <v>434</v>
      </c>
      <c r="G195" s="13">
        <v>759</v>
      </c>
      <c r="H195" s="13">
        <v>-2.2999999999999998</v>
      </c>
      <c r="I195" s="13">
        <v>1109</v>
      </c>
      <c r="J195" s="13">
        <v>1347</v>
      </c>
      <c r="K195" s="13">
        <v>1.4</v>
      </c>
      <c r="L195" s="13">
        <v>1704</v>
      </c>
      <c r="M195" s="13">
        <v>2033</v>
      </c>
      <c r="N195" s="13">
        <v>-2.2999999999999998</v>
      </c>
      <c r="O195" s="13">
        <v>2347</v>
      </c>
      <c r="P195" s="13"/>
      <c r="Q195" s="13"/>
    </row>
    <row r="196" spans="1:17" ht="17" x14ac:dyDescent="0.2">
      <c r="A196" t="s">
        <v>390</v>
      </c>
      <c r="B196" s="13">
        <v>10</v>
      </c>
      <c r="C196" s="13"/>
      <c r="D196" s="13">
        <v>224</v>
      </c>
      <c r="E196" s="13">
        <v>1.3</v>
      </c>
      <c r="F196" s="13">
        <v>537</v>
      </c>
      <c r="G196" s="13">
        <v>904</v>
      </c>
      <c r="H196" s="13">
        <v>-2.2000000000000002</v>
      </c>
      <c r="I196" s="13">
        <v>1212</v>
      </c>
      <c r="J196" s="13">
        <v>1453</v>
      </c>
      <c r="K196" s="13">
        <v>1.4</v>
      </c>
      <c r="L196" s="13">
        <v>1806</v>
      </c>
      <c r="M196" s="13">
        <v>2140</v>
      </c>
      <c r="N196" s="13">
        <v>-2.2999999999999998</v>
      </c>
      <c r="O196" s="13"/>
      <c r="P196" s="13"/>
      <c r="Q196" s="13"/>
    </row>
    <row r="197" spans="1:17" ht="17" x14ac:dyDescent="0.2">
      <c r="A197" t="s">
        <v>390</v>
      </c>
      <c r="B197" s="13">
        <v>11</v>
      </c>
      <c r="C197" s="13">
        <v>51</v>
      </c>
      <c r="D197" s="13">
        <v>331</v>
      </c>
      <c r="E197" s="13">
        <v>1.3</v>
      </c>
      <c r="F197" s="13">
        <v>639</v>
      </c>
      <c r="G197" s="13">
        <v>1011</v>
      </c>
      <c r="H197" s="13">
        <v>-2.2000000000000002</v>
      </c>
      <c r="I197" s="13">
        <v>1313</v>
      </c>
      <c r="J197" s="13">
        <v>1558</v>
      </c>
      <c r="K197" s="13">
        <v>1.4</v>
      </c>
      <c r="L197" s="13">
        <v>1907</v>
      </c>
      <c r="M197" s="13">
        <v>2248</v>
      </c>
      <c r="N197" s="13">
        <v>-2.2999999999999998</v>
      </c>
      <c r="O197" s="13"/>
      <c r="P197" s="13"/>
      <c r="Q197" s="13"/>
    </row>
    <row r="198" spans="1:17" ht="17" x14ac:dyDescent="0.2">
      <c r="A198" t="s">
        <v>390</v>
      </c>
      <c r="B198" s="13">
        <v>12</v>
      </c>
      <c r="C198" s="13">
        <v>152</v>
      </c>
      <c r="D198" s="13">
        <v>434</v>
      </c>
      <c r="E198" s="13">
        <v>1.4</v>
      </c>
      <c r="F198" s="13">
        <v>738</v>
      </c>
      <c r="G198" s="13">
        <v>1116</v>
      </c>
      <c r="H198" s="13">
        <v>-2.2000000000000002</v>
      </c>
      <c r="I198" s="13">
        <v>1411</v>
      </c>
      <c r="J198" s="13">
        <v>1658</v>
      </c>
      <c r="K198" s="13">
        <v>1.4</v>
      </c>
      <c r="L198" s="13">
        <v>2005</v>
      </c>
      <c r="M198" s="13">
        <v>2351</v>
      </c>
      <c r="N198" s="13">
        <v>-2.4</v>
      </c>
      <c r="O198" s="13"/>
      <c r="P198" s="13"/>
      <c r="Q198" s="13"/>
    </row>
    <row r="199" spans="1:17" ht="17" x14ac:dyDescent="0.2">
      <c r="A199" t="s">
        <v>390</v>
      </c>
      <c r="B199" s="13">
        <v>13</v>
      </c>
      <c r="C199" s="13">
        <v>248</v>
      </c>
      <c r="D199" s="13">
        <v>532</v>
      </c>
      <c r="E199" s="13">
        <v>1.4</v>
      </c>
      <c r="F199" s="13">
        <v>834</v>
      </c>
      <c r="G199" s="13">
        <v>1215</v>
      </c>
      <c r="H199" s="13">
        <v>-2.2999999999999998</v>
      </c>
      <c r="I199" s="13">
        <v>1506</v>
      </c>
      <c r="J199" s="13">
        <v>1753</v>
      </c>
      <c r="K199" s="13">
        <v>1.4</v>
      </c>
      <c r="L199" s="13">
        <v>2058</v>
      </c>
      <c r="M199" s="13"/>
      <c r="N199" s="13"/>
      <c r="O199" s="13"/>
      <c r="P199" s="13"/>
      <c r="Q199" s="13"/>
    </row>
    <row r="200" spans="1:17" ht="17" x14ac:dyDescent="0.2">
      <c r="A200" t="s">
        <v>390</v>
      </c>
      <c r="B200" s="13">
        <v>14</v>
      </c>
      <c r="C200" s="13"/>
      <c r="D200" s="13">
        <v>46</v>
      </c>
      <c r="E200" s="13">
        <v>-2.4</v>
      </c>
      <c r="F200" s="13">
        <v>340</v>
      </c>
      <c r="G200" s="13">
        <v>623</v>
      </c>
      <c r="H200" s="13">
        <v>1.4</v>
      </c>
      <c r="I200" s="13">
        <v>925</v>
      </c>
      <c r="J200" s="13">
        <v>1307</v>
      </c>
      <c r="K200" s="13">
        <v>-2.4</v>
      </c>
      <c r="L200" s="13">
        <v>1556</v>
      </c>
      <c r="M200" s="13">
        <v>1843</v>
      </c>
      <c r="N200" s="13">
        <v>1.5</v>
      </c>
      <c r="O200" s="13">
        <v>2148</v>
      </c>
      <c r="P200" s="13"/>
      <c r="Q200" s="13"/>
    </row>
    <row r="201" spans="1:17" ht="17" x14ac:dyDescent="0.2">
      <c r="A201" t="s">
        <v>390</v>
      </c>
      <c r="B201" s="13">
        <v>15</v>
      </c>
      <c r="C201" s="13"/>
      <c r="D201" s="13">
        <v>134</v>
      </c>
      <c r="E201" s="13">
        <v>-2.4</v>
      </c>
      <c r="F201" s="13">
        <v>428</v>
      </c>
      <c r="G201" s="13">
        <v>710</v>
      </c>
      <c r="H201" s="13">
        <v>1.4</v>
      </c>
      <c r="I201" s="13">
        <v>1013</v>
      </c>
      <c r="J201" s="13">
        <v>1352</v>
      </c>
      <c r="K201" s="13">
        <v>-2.4</v>
      </c>
      <c r="L201" s="13">
        <v>1643</v>
      </c>
      <c r="M201" s="13">
        <v>1928</v>
      </c>
      <c r="N201" s="13">
        <v>1.5</v>
      </c>
      <c r="O201" s="13">
        <v>2235</v>
      </c>
      <c r="P201" s="13"/>
      <c r="Q201" s="13"/>
    </row>
    <row r="202" spans="1:17" ht="17" x14ac:dyDescent="0.2">
      <c r="A202" t="s">
        <v>390</v>
      </c>
      <c r="B202" s="13">
        <v>16</v>
      </c>
      <c r="C202" s="13"/>
      <c r="D202" s="13">
        <v>217</v>
      </c>
      <c r="E202" s="13">
        <v>-2.4</v>
      </c>
      <c r="F202" s="13">
        <v>513</v>
      </c>
      <c r="G202" s="13">
        <v>754</v>
      </c>
      <c r="H202" s="13">
        <v>1.4</v>
      </c>
      <c r="I202" s="13">
        <v>1058</v>
      </c>
      <c r="J202" s="13">
        <v>1433</v>
      </c>
      <c r="K202" s="13">
        <v>-2.4</v>
      </c>
      <c r="L202" s="13">
        <v>1728</v>
      </c>
      <c r="M202" s="13">
        <v>2011</v>
      </c>
      <c r="N202" s="13">
        <v>1.5</v>
      </c>
      <c r="O202" s="13">
        <v>2320</v>
      </c>
      <c r="P202" s="13"/>
      <c r="Q202" s="13"/>
    </row>
    <row r="203" spans="1:17" ht="17" x14ac:dyDescent="0.2">
      <c r="A203" t="s">
        <v>390</v>
      </c>
      <c r="B203" s="13">
        <v>17</v>
      </c>
      <c r="C203" s="13"/>
      <c r="D203" s="13">
        <v>256</v>
      </c>
      <c r="E203" s="13">
        <v>-2.4</v>
      </c>
      <c r="F203" s="13">
        <v>556</v>
      </c>
      <c r="G203" s="13">
        <v>835</v>
      </c>
      <c r="H203" s="13">
        <v>1.4</v>
      </c>
      <c r="I203" s="13">
        <v>1142</v>
      </c>
      <c r="J203" s="13">
        <v>1512</v>
      </c>
      <c r="K203" s="13">
        <v>-2.4</v>
      </c>
      <c r="L203" s="13">
        <v>1811</v>
      </c>
      <c r="M203" s="13">
        <v>2052</v>
      </c>
      <c r="N203" s="13">
        <v>1.4</v>
      </c>
      <c r="O203" s="13"/>
      <c r="P203" s="13"/>
      <c r="Q203" s="13"/>
    </row>
    <row r="204" spans="1:17" ht="17" x14ac:dyDescent="0.2">
      <c r="A204" t="s">
        <v>390</v>
      </c>
      <c r="B204" s="13">
        <v>18</v>
      </c>
      <c r="C204" s="13">
        <v>3</v>
      </c>
      <c r="D204" s="13">
        <v>334</v>
      </c>
      <c r="E204" s="13">
        <v>-2.4</v>
      </c>
      <c r="F204" s="13">
        <v>638</v>
      </c>
      <c r="G204" s="13">
        <v>914</v>
      </c>
      <c r="H204" s="13">
        <v>1.4</v>
      </c>
      <c r="I204" s="13">
        <v>1224</v>
      </c>
      <c r="J204" s="13">
        <v>1550</v>
      </c>
      <c r="K204" s="13">
        <v>-2.4</v>
      </c>
      <c r="L204" s="13">
        <v>1852</v>
      </c>
      <c r="M204" s="13">
        <v>2131</v>
      </c>
      <c r="N204" s="13">
        <v>1.4</v>
      </c>
      <c r="O204" s="13"/>
      <c r="P204" s="13"/>
      <c r="Q204" s="13"/>
    </row>
    <row r="205" spans="1:17" ht="17" x14ac:dyDescent="0.2">
      <c r="A205" t="s">
        <v>390</v>
      </c>
      <c r="B205" s="13">
        <v>19</v>
      </c>
      <c r="C205" s="13">
        <v>45</v>
      </c>
      <c r="D205" s="13">
        <v>411</v>
      </c>
      <c r="E205" s="13">
        <v>-2.4</v>
      </c>
      <c r="F205" s="13">
        <v>718</v>
      </c>
      <c r="G205" s="13">
        <v>953</v>
      </c>
      <c r="H205" s="13">
        <v>1.4</v>
      </c>
      <c r="I205" s="13">
        <v>1305</v>
      </c>
      <c r="J205" s="13">
        <v>1628</v>
      </c>
      <c r="K205" s="13">
        <v>-2.2999999999999998</v>
      </c>
      <c r="L205" s="13">
        <v>1934</v>
      </c>
      <c r="M205" s="13">
        <v>2210</v>
      </c>
      <c r="N205" s="13">
        <v>1.4</v>
      </c>
      <c r="O205" s="13"/>
      <c r="P205" s="13"/>
      <c r="Q205" s="13"/>
    </row>
    <row r="206" spans="1:17" ht="17" x14ac:dyDescent="0.2">
      <c r="A206" t="s">
        <v>390</v>
      </c>
      <c r="B206" s="13">
        <v>20</v>
      </c>
      <c r="C206" s="13">
        <v>127</v>
      </c>
      <c r="D206" s="13">
        <v>450</v>
      </c>
      <c r="E206" s="13">
        <v>-2.2999999999999998</v>
      </c>
      <c r="F206" s="13">
        <v>759</v>
      </c>
      <c r="G206" s="13">
        <v>1032</v>
      </c>
      <c r="H206" s="13">
        <v>1.3</v>
      </c>
      <c r="I206" s="13">
        <v>1347</v>
      </c>
      <c r="J206" s="13">
        <v>1708</v>
      </c>
      <c r="K206" s="13">
        <v>-2.2000000000000002</v>
      </c>
      <c r="L206" s="13">
        <v>2016</v>
      </c>
      <c r="M206" s="13">
        <v>2251</v>
      </c>
      <c r="N206" s="13">
        <v>1.3</v>
      </c>
      <c r="O206" s="13"/>
      <c r="P206" s="13"/>
      <c r="Q206" s="13"/>
    </row>
    <row r="207" spans="1:17" ht="17" x14ac:dyDescent="0.2">
      <c r="A207" t="s">
        <v>390</v>
      </c>
      <c r="B207" s="13">
        <v>21</v>
      </c>
      <c r="C207" s="13">
        <v>209</v>
      </c>
      <c r="D207" s="13">
        <v>530</v>
      </c>
      <c r="E207" s="13">
        <v>-2.2000000000000002</v>
      </c>
      <c r="F207" s="13">
        <v>840</v>
      </c>
      <c r="G207" s="13">
        <v>1112</v>
      </c>
      <c r="H207" s="13">
        <v>1.3</v>
      </c>
      <c r="I207" s="13">
        <v>1430</v>
      </c>
      <c r="J207" s="13">
        <v>1750</v>
      </c>
      <c r="K207" s="13">
        <v>-2.2000000000000002</v>
      </c>
      <c r="L207" s="13">
        <v>2059</v>
      </c>
      <c r="M207" s="13">
        <v>2333</v>
      </c>
      <c r="N207" s="13">
        <v>1.3</v>
      </c>
      <c r="O207" s="13"/>
      <c r="P207" s="13"/>
      <c r="Q207" s="13"/>
    </row>
    <row r="208" spans="1:17" ht="17" x14ac:dyDescent="0.2">
      <c r="A208" t="s">
        <v>390</v>
      </c>
      <c r="B208" s="13">
        <v>22</v>
      </c>
      <c r="C208" s="13">
        <v>253</v>
      </c>
      <c r="D208" s="13">
        <v>612</v>
      </c>
      <c r="E208" s="13">
        <v>-2.2000000000000002</v>
      </c>
      <c r="F208" s="13">
        <v>923</v>
      </c>
      <c r="G208" s="13">
        <v>1155</v>
      </c>
      <c r="H208" s="13">
        <v>1.2</v>
      </c>
      <c r="I208" s="13">
        <v>1514</v>
      </c>
      <c r="J208" s="13">
        <v>1834</v>
      </c>
      <c r="K208" s="13">
        <v>-2.1</v>
      </c>
      <c r="L208" s="13">
        <v>2144</v>
      </c>
      <c r="M208" s="13"/>
      <c r="N208" s="13"/>
      <c r="O208" s="13"/>
      <c r="P208" s="13"/>
      <c r="Q208" s="13"/>
    </row>
    <row r="209" spans="1:17" ht="17" x14ac:dyDescent="0.2">
      <c r="A209" t="s">
        <v>390</v>
      </c>
      <c r="B209" s="13">
        <v>23</v>
      </c>
      <c r="C209" s="13"/>
      <c r="D209" s="13">
        <v>18</v>
      </c>
      <c r="E209" s="13">
        <v>1.2</v>
      </c>
      <c r="F209" s="13">
        <v>339</v>
      </c>
      <c r="G209" s="13">
        <v>658</v>
      </c>
      <c r="H209" s="13">
        <v>-2.1</v>
      </c>
      <c r="I209" s="13">
        <v>1008</v>
      </c>
      <c r="J209" s="13">
        <v>1241</v>
      </c>
      <c r="K209" s="13">
        <v>1.2</v>
      </c>
      <c r="L209" s="13">
        <v>1602</v>
      </c>
      <c r="M209" s="13">
        <v>1921</v>
      </c>
      <c r="N209" s="13">
        <v>-2.1</v>
      </c>
      <c r="O209" s="13">
        <v>2233</v>
      </c>
      <c r="P209" s="13"/>
      <c r="Q209" s="13"/>
    </row>
    <row r="210" spans="1:17" ht="17" x14ac:dyDescent="0.2">
      <c r="A210" t="s">
        <v>390</v>
      </c>
      <c r="B210" s="13">
        <v>24</v>
      </c>
      <c r="C210" s="13"/>
      <c r="D210" s="13">
        <v>107</v>
      </c>
      <c r="E210" s="13">
        <v>1.2</v>
      </c>
      <c r="F210" s="13">
        <v>429</v>
      </c>
      <c r="G210" s="13">
        <v>746</v>
      </c>
      <c r="H210" s="13">
        <v>-2.1</v>
      </c>
      <c r="I210" s="13">
        <v>1056</v>
      </c>
      <c r="J210" s="13">
        <v>1330</v>
      </c>
      <c r="K210" s="13">
        <v>1.2</v>
      </c>
      <c r="L210" s="13">
        <v>1652</v>
      </c>
      <c r="M210" s="13">
        <v>2012</v>
      </c>
      <c r="N210" s="13">
        <v>-2.1</v>
      </c>
      <c r="O210" s="13">
        <v>2326</v>
      </c>
      <c r="P210" s="13"/>
      <c r="Q210" s="13"/>
    </row>
    <row r="211" spans="1:17" ht="17" x14ac:dyDescent="0.2">
      <c r="A211" t="s">
        <v>390</v>
      </c>
      <c r="B211" s="13">
        <v>25</v>
      </c>
      <c r="C211" s="13"/>
      <c r="D211" s="13">
        <v>159</v>
      </c>
      <c r="E211" s="13">
        <v>1.2</v>
      </c>
      <c r="F211" s="13">
        <v>520</v>
      </c>
      <c r="G211" s="13">
        <v>837</v>
      </c>
      <c r="H211" s="13">
        <v>-2</v>
      </c>
      <c r="I211" s="13">
        <v>1147</v>
      </c>
      <c r="J211" s="13">
        <v>1423</v>
      </c>
      <c r="K211" s="13">
        <v>1.2</v>
      </c>
      <c r="L211" s="13">
        <v>1744</v>
      </c>
      <c r="M211" s="13">
        <v>2105</v>
      </c>
      <c r="N211" s="13">
        <v>-2.1</v>
      </c>
      <c r="O211" s="13"/>
      <c r="P211" s="13"/>
      <c r="Q211" s="13"/>
    </row>
    <row r="212" spans="1:17" ht="17" x14ac:dyDescent="0.2">
      <c r="A212" t="s">
        <v>390</v>
      </c>
      <c r="B212" s="13">
        <v>26</v>
      </c>
      <c r="C212" s="13">
        <v>20</v>
      </c>
      <c r="D212" s="13">
        <v>253</v>
      </c>
      <c r="E212" s="13">
        <v>1.2</v>
      </c>
      <c r="F212" s="13">
        <v>614</v>
      </c>
      <c r="G212" s="13">
        <v>931</v>
      </c>
      <c r="H212" s="13">
        <v>-2.1</v>
      </c>
      <c r="I212" s="13">
        <v>1239</v>
      </c>
      <c r="J212" s="13">
        <v>1517</v>
      </c>
      <c r="K212" s="13">
        <v>1.2</v>
      </c>
      <c r="L212" s="13">
        <v>1838</v>
      </c>
      <c r="M212" s="13">
        <v>2200</v>
      </c>
      <c r="N212" s="13">
        <v>-2.1</v>
      </c>
      <c r="O212" s="13"/>
      <c r="P212" s="13"/>
      <c r="Q212" s="13"/>
    </row>
    <row r="213" spans="1:17" ht="17" x14ac:dyDescent="0.2">
      <c r="A213" t="s">
        <v>390</v>
      </c>
      <c r="B213" s="13">
        <v>27</v>
      </c>
      <c r="C213" s="13">
        <v>114</v>
      </c>
      <c r="D213" s="13">
        <v>348</v>
      </c>
      <c r="E213" s="13">
        <v>1.2</v>
      </c>
      <c r="F213" s="13">
        <v>707</v>
      </c>
      <c r="G213" s="13">
        <v>1025</v>
      </c>
      <c r="H213" s="13">
        <v>-2.1</v>
      </c>
      <c r="I213" s="13">
        <v>1331</v>
      </c>
      <c r="J213" s="13">
        <v>1610</v>
      </c>
      <c r="K213" s="13">
        <v>1.3</v>
      </c>
      <c r="L213" s="13">
        <v>1931</v>
      </c>
      <c r="M213" s="13">
        <v>2255</v>
      </c>
      <c r="N213" s="13">
        <v>-2.2000000000000002</v>
      </c>
      <c r="O213" s="13"/>
      <c r="P213" s="13"/>
      <c r="Q213" s="13"/>
    </row>
    <row r="214" spans="1:17" ht="17" x14ac:dyDescent="0.2">
      <c r="A214" t="s">
        <v>390</v>
      </c>
      <c r="B214" s="13">
        <v>28</v>
      </c>
      <c r="C214" s="13">
        <v>207</v>
      </c>
      <c r="D214" s="13">
        <v>441</v>
      </c>
      <c r="E214" s="13">
        <v>1.3</v>
      </c>
      <c r="F214" s="13">
        <v>759</v>
      </c>
      <c r="G214" s="13">
        <v>1119</v>
      </c>
      <c r="H214" s="13">
        <v>-2.2000000000000002</v>
      </c>
      <c r="I214" s="13">
        <v>1422</v>
      </c>
      <c r="J214" s="13">
        <v>1703</v>
      </c>
      <c r="K214" s="13">
        <v>1.4</v>
      </c>
      <c r="L214" s="13">
        <v>2023</v>
      </c>
      <c r="M214" s="13">
        <v>2349</v>
      </c>
      <c r="N214" s="13">
        <v>-2.4</v>
      </c>
      <c r="O214" s="13"/>
      <c r="P214" s="13"/>
      <c r="Q214" s="13"/>
    </row>
    <row r="215" spans="1:17" ht="17" x14ac:dyDescent="0.2">
      <c r="A215" t="s">
        <v>390</v>
      </c>
      <c r="B215" s="13">
        <v>29</v>
      </c>
      <c r="C215" s="13">
        <v>257</v>
      </c>
      <c r="D215" s="13">
        <v>533</v>
      </c>
      <c r="E215" s="13">
        <v>1.4</v>
      </c>
      <c r="F215" s="13">
        <v>850</v>
      </c>
      <c r="G215" s="13">
        <v>1212</v>
      </c>
      <c r="H215" s="13">
        <v>-2.4</v>
      </c>
      <c r="I215" s="13">
        <v>1512</v>
      </c>
      <c r="J215" s="13">
        <v>1754</v>
      </c>
      <c r="K215" s="13">
        <v>1.4</v>
      </c>
      <c r="L215" s="13">
        <v>2114</v>
      </c>
      <c r="M215" s="13"/>
      <c r="N215" s="13"/>
      <c r="O215" s="13"/>
      <c r="P215" s="13"/>
      <c r="Q215" s="13"/>
    </row>
    <row r="216" spans="1:17" ht="17" x14ac:dyDescent="0.2">
      <c r="A216" t="s">
        <v>390</v>
      </c>
      <c r="B216" s="13">
        <v>30</v>
      </c>
      <c r="C216" s="13"/>
      <c r="D216" s="13">
        <v>41</v>
      </c>
      <c r="E216" s="13">
        <v>-2.5</v>
      </c>
      <c r="F216" s="13">
        <v>346</v>
      </c>
      <c r="G216" s="13">
        <v>622</v>
      </c>
      <c r="H216" s="13">
        <v>1.4</v>
      </c>
      <c r="I216" s="13">
        <v>939</v>
      </c>
      <c r="J216" s="13">
        <v>1303</v>
      </c>
      <c r="K216" s="13">
        <v>-2.5</v>
      </c>
      <c r="L216" s="13">
        <v>1601</v>
      </c>
      <c r="M216" s="13">
        <v>1843</v>
      </c>
      <c r="N216" s="13">
        <v>1.5</v>
      </c>
      <c r="O216" s="13">
        <v>2204</v>
      </c>
      <c r="P216" s="13"/>
      <c r="Q216" s="13"/>
    </row>
    <row r="217" spans="1:17" ht="17" x14ac:dyDescent="0.2">
      <c r="A217" t="s">
        <v>390</v>
      </c>
      <c r="B217" s="13">
        <v>31</v>
      </c>
      <c r="C217" s="13"/>
      <c r="D217" s="13">
        <v>131</v>
      </c>
      <c r="E217" s="13">
        <v>-2.5</v>
      </c>
      <c r="F217" s="13">
        <v>435</v>
      </c>
      <c r="G217" s="13">
        <v>711</v>
      </c>
      <c r="H217" s="13">
        <v>1.5</v>
      </c>
      <c r="I217" s="13">
        <v>1028</v>
      </c>
      <c r="J217" s="13">
        <v>1353</v>
      </c>
      <c r="K217" s="13">
        <v>-2.5</v>
      </c>
      <c r="L217" s="13">
        <v>1651</v>
      </c>
      <c r="M217" s="13">
        <v>1933</v>
      </c>
      <c r="N217" s="13">
        <v>1.6</v>
      </c>
      <c r="O217" s="13">
        <v>2253</v>
      </c>
      <c r="P217" s="13"/>
      <c r="Q217" s="13"/>
    </row>
    <row r="218" spans="1:17" ht="17" x14ac:dyDescent="0.2">
      <c r="A218" t="s">
        <v>391</v>
      </c>
      <c r="B218" s="13">
        <v>1</v>
      </c>
      <c r="C218" s="13"/>
      <c r="D218" s="13">
        <v>221</v>
      </c>
      <c r="E218" s="13">
        <v>-2.6</v>
      </c>
      <c r="F218" s="13">
        <v>522</v>
      </c>
      <c r="G218" s="13">
        <v>759</v>
      </c>
      <c r="H218" s="13">
        <v>1.6</v>
      </c>
      <c r="I218" s="13">
        <v>1117</v>
      </c>
      <c r="J218" s="13">
        <v>1443</v>
      </c>
      <c r="K218" s="13">
        <v>-2.5</v>
      </c>
      <c r="L218" s="13">
        <v>1740</v>
      </c>
      <c r="M218" s="13">
        <v>2022</v>
      </c>
      <c r="N218" s="13">
        <v>1.6</v>
      </c>
      <c r="O218" s="13">
        <v>2343</v>
      </c>
      <c r="P218" s="13"/>
      <c r="Q218" s="13"/>
    </row>
    <row r="219" spans="1:17" ht="17" x14ac:dyDescent="0.2">
      <c r="A219" t="s">
        <v>391</v>
      </c>
      <c r="B219" s="13">
        <v>2</v>
      </c>
      <c r="C219" s="13"/>
      <c r="D219" s="13">
        <v>310</v>
      </c>
      <c r="E219" s="13">
        <v>-2.6</v>
      </c>
      <c r="F219" s="13">
        <v>611</v>
      </c>
      <c r="G219" s="13">
        <v>848</v>
      </c>
      <c r="H219" s="13">
        <v>1.6</v>
      </c>
      <c r="I219" s="13">
        <v>1207</v>
      </c>
      <c r="J219" s="13">
        <v>1533</v>
      </c>
      <c r="K219" s="13">
        <v>-2.6</v>
      </c>
      <c r="L219" s="13">
        <v>1831</v>
      </c>
      <c r="M219" s="13">
        <v>2113</v>
      </c>
      <c r="N219" s="13">
        <v>1.6</v>
      </c>
      <c r="O219" s="13"/>
      <c r="P219" s="13"/>
      <c r="Q219" s="13"/>
    </row>
    <row r="220" spans="1:17" ht="17" x14ac:dyDescent="0.2">
      <c r="A220" t="s">
        <v>391</v>
      </c>
      <c r="B220" s="13">
        <v>3</v>
      </c>
      <c r="C220" s="13">
        <v>34</v>
      </c>
      <c r="D220" s="13">
        <v>400</v>
      </c>
      <c r="E220" s="13">
        <v>-2.6</v>
      </c>
      <c r="F220" s="13">
        <v>700</v>
      </c>
      <c r="G220" s="13">
        <v>938</v>
      </c>
      <c r="H220" s="13">
        <v>1.6</v>
      </c>
      <c r="I220" s="13">
        <v>1257</v>
      </c>
      <c r="J220" s="13">
        <v>1624</v>
      </c>
      <c r="K220" s="13">
        <v>-2.5</v>
      </c>
      <c r="L220" s="13">
        <v>1924</v>
      </c>
      <c r="M220" s="13">
        <v>2204</v>
      </c>
      <c r="N220" s="13">
        <v>1.6</v>
      </c>
      <c r="O220" s="13"/>
      <c r="P220" s="13"/>
      <c r="Q220" s="13"/>
    </row>
    <row r="221" spans="1:17" ht="17" x14ac:dyDescent="0.2">
      <c r="A221" t="s">
        <v>391</v>
      </c>
      <c r="B221" s="13">
        <v>4</v>
      </c>
      <c r="C221" s="13">
        <v>126</v>
      </c>
      <c r="D221" s="13">
        <v>451</v>
      </c>
      <c r="E221" s="13">
        <v>-2.5</v>
      </c>
      <c r="F221" s="13">
        <v>752</v>
      </c>
      <c r="G221" s="13">
        <v>1031</v>
      </c>
      <c r="H221" s="13">
        <v>1.6</v>
      </c>
      <c r="I221" s="13">
        <v>1351</v>
      </c>
      <c r="J221" s="13">
        <v>1716</v>
      </c>
      <c r="K221" s="13">
        <v>-2.5</v>
      </c>
      <c r="L221" s="13">
        <v>2019</v>
      </c>
      <c r="M221" s="13">
        <v>2259</v>
      </c>
      <c r="N221" s="13">
        <v>1.5</v>
      </c>
      <c r="O221" s="13"/>
      <c r="P221" s="13"/>
      <c r="Q221" s="13"/>
    </row>
    <row r="222" spans="1:17" ht="17" x14ac:dyDescent="0.2">
      <c r="A222" t="s">
        <v>391</v>
      </c>
      <c r="B222" s="13">
        <v>5</v>
      </c>
      <c r="C222" s="13">
        <v>221</v>
      </c>
      <c r="D222" s="13">
        <v>544</v>
      </c>
      <c r="E222" s="13">
        <v>-2.5</v>
      </c>
      <c r="F222" s="13">
        <v>846</v>
      </c>
      <c r="G222" s="13">
        <v>1126</v>
      </c>
      <c r="H222" s="13">
        <v>1.5</v>
      </c>
      <c r="I222" s="13">
        <v>1446</v>
      </c>
      <c r="J222" s="13">
        <v>1812</v>
      </c>
      <c r="K222" s="13">
        <v>-2.5</v>
      </c>
      <c r="L222" s="13">
        <v>2118</v>
      </c>
      <c r="M222" s="13">
        <v>2357</v>
      </c>
      <c r="N222" s="13">
        <v>1.4</v>
      </c>
      <c r="O222" s="13"/>
      <c r="P222" s="13"/>
      <c r="Q222" s="13"/>
    </row>
    <row r="223" spans="1:17" ht="17" x14ac:dyDescent="0.2">
      <c r="A223" t="s">
        <v>391</v>
      </c>
      <c r="B223" s="13">
        <v>6</v>
      </c>
      <c r="C223" s="13">
        <v>318</v>
      </c>
      <c r="D223" s="13">
        <v>640</v>
      </c>
      <c r="E223" s="13">
        <v>-2.4</v>
      </c>
      <c r="F223" s="13">
        <v>945</v>
      </c>
      <c r="G223" s="13">
        <v>1225</v>
      </c>
      <c r="H223" s="13">
        <v>1.4</v>
      </c>
      <c r="I223" s="13">
        <v>1546</v>
      </c>
      <c r="J223" s="13">
        <v>1911</v>
      </c>
      <c r="K223" s="13">
        <v>-2.4</v>
      </c>
      <c r="L223" s="13">
        <v>2220</v>
      </c>
      <c r="M223" s="13"/>
      <c r="N223" s="13"/>
      <c r="O223" s="13"/>
      <c r="P223" s="13"/>
      <c r="Q223" s="13"/>
    </row>
    <row r="224" spans="1:17" ht="17" x14ac:dyDescent="0.2">
      <c r="A224" t="s">
        <v>391</v>
      </c>
      <c r="B224" s="13">
        <v>7</v>
      </c>
      <c r="C224" s="13"/>
      <c r="D224" s="13">
        <v>100</v>
      </c>
      <c r="E224" s="13">
        <v>1.4</v>
      </c>
      <c r="F224" s="13">
        <v>419</v>
      </c>
      <c r="G224" s="13">
        <v>741</v>
      </c>
      <c r="H224" s="13">
        <v>-2.2000000000000002</v>
      </c>
      <c r="I224" s="13">
        <v>1046</v>
      </c>
      <c r="J224" s="13">
        <v>1330</v>
      </c>
      <c r="K224" s="13">
        <v>1.4</v>
      </c>
      <c r="L224" s="13">
        <v>1648</v>
      </c>
      <c r="M224" s="13">
        <v>2015</v>
      </c>
      <c r="N224" s="13">
        <v>-2.2000000000000002</v>
      </c>
      <c r="O224" s="13">
        <v>2325</v>
      </c>
      <c r="P224" s="13"/>
      <c r="Q224" s="13"/>
    </row>
    <row r="225" spans="1:17" ht="17" x14ac:dyDescent="0.2">
      <c r="A225" t="s">
        <v>391</v>
      </c>
      <c r="B225" s="13">
        <v>8</v>
      </c>
      <c r="C225" s="13"/>
      <c r="D225" s="13">
        <v>208</v>
      </c>
      <c r="E225" s="13">
        <v>1.3</v>
      </c>
      <c r="F225" s="13">
        <v>522</v>
      </c>
      <c r="G225" s="13">
        <v>847</v>
      </c>
      <c r="H225" s="13">
        <v>-2.1</v>
      </c>
      <c r="I225" s="13">
        <v>1150</v>
      </c>
      <c r="J225" s="13">
        <v>1438</v>
      </c>
      <c r="K225" s="13">
        <v>1.3</v>
      </c>
      <c r="L225" s="13">
        <v>1751</v>
      </c>
      <c r="M225" s="13">
        <v>2126</v>
      </c>
      <c r="N225" s="13">
        <v>-2.2000000000000002</v>
      </c>
      <c r="O225" s="13"/>
      <c r="P225" s="13"/>
      <c r="Q225" s="13"/>
    </row>
    <row r="226" spans="1:17" ht="17" x14ac:dyDescent="0.2">
      <c r="A226" t="s">
        <v>391</v>
      </c>
      <c r="B226" s="13">
        <v>9</v>
      </c>
      <c r="C226" s="13">
        <v>30</v>
      </c>
      <c r="D226" s="13">
        <v>317</v>
      </c>
      <c r="E226" s="13">
        <v>1.3</v>
      </c>
      <c r="F226" s="13">
        <v>625</v>
      </c>
      <c r="G226" s="13">
        <v>958</v>
      </c>
      <c r="H226" s="13">
        <v>-2.1</v>
      </c>
      <c r="I226" s="13">
        <v>1253</v>
      </c>
      <c r="J226" s="13">
        <v>1545</v>
      </c>
      <c r="K226" s="13">
        <v>1.4</v>
      </c>
      <c r="L226" s="13">
        <v>1853</v>
      </c>
      <c r="M226" s="13">
        <v>2239</v>
      </c>
      <c r="N226" s="13">
        <v>-2.2000000000000002</v>
      </c>
      <c r="O226" s="13"/>
      <c r="P226" s="13"/>
      <c r="Q226" s="13"/>
    </row>
    <row r="227" spans="1:17" ht="17" x14ac:dyDescent="0.2">
      <c r="A227" t="s">
        <v>391</v>
      </c>
      <c r="B227" s="13">
        <v>10</v>
      </c>
      <c r="C227" s="13">
        <v>132</v>
      </c>
      <c r="D227" s="13">
        <v>421</v>
      </c>
      <c r="E227" s="13">
        <v>1.3</v>
      </c>
      <c r="F227" s="13">
        <v>724</v>
      </c>
      <c r="G227" s="13">
        <v>1107</v>
      </c>
      <c r="H227" s="13">
        <v>-2.1</v>
      </c>
      <c r="I227" s="13">
        <v>1352</v>
      </c>
      <c r="J227" s="13">
        <v>1646</v>
      </c>
      <c r="K227" s="13">
        <v>1.4</v>
      </c>
      <c r="L227" s="13">
        <v>1951</v>
      </c>
      <c r="M227" s="13">
        <v>2343</v>
      </c>
      <c r="N227" s="13">
        <v>-2.2000000000000002</v>
      </c>
      <c r="O227" s="13"/>
      <c r="P227" s="13"/>
      <c r="Q227" s="13"/>
    </row>
    <row r="228" spans="1:17" ht="17" x14ac:dyDescent="0.2">
      <c r="A228" t="s">
        <v>391</v>
      </c>
      <c r="B228" s="13">
        <v>11</v>
      </c>
      <c r="C228" s="13">
        <v>228</v>
      </c>
      <c r="D228" s="13">
        <v>517</v>
      </c>
      <c r="E228" s="13">
        <v>1.4</v>
      </c>
      <c r="F228" s="13">
        <v>819</v>
      </c>
      <c r="G228" s="13">
        <v>1206</v>
      </c>
      <c r="H228" s="13">
        <v>-2.2000000000000002</v>
      </c>
      <c r="I228" s="13">
        <v>1446</v>
      </c>
      <c r="J228" s="13">
        <v>1739</v>
      </c>
      <c r="K228" s="13">
        <v>1.4</v>
      </c>
      <c r="L228" s="13">
        <v>2044</v>
      </c>
      <c r="M228" s="13"/>
      <c r="N228" s="13"/>
      <c r="O228" s="13"/>
      <c r="P228" s="13"/>
      <c r="Q228" s="13"/>
    </row>
    <row r="229" spans="1:17" ht="17" x14ac:dyDescent="0.2">
      <c r="A229" t="s">
        <v>391</v>
      </c>
      <c r="B229" s="13">
        <v>12</v>
      </c>
      <c r="C229" s="13"/>
      <c r="D229" s="13">
        <v>35</v>
      </c>
      <c r="E229" s="13">
        <v>-2.2000000000000002</v>
      </c>
      <c r="F229" s="13">
        <v>318</v>
      </c>
      <c r="G229" s="13">
        <v>607</v>
      </c>
      <c r="H229" s="13">
        <v>1.4</v>
      </c>
      <c r="I229" s="13">
        <v>908</v>
      </c>
      <c r="J229" s="13">
        <v>1254</v>
      </c>
      <c r="K229" s="13">
        <v>-2.2000000000000002</v>
      </c>
      <c r="L229" s="13">
        <v>1534</v>
      </c>
      <c r="M229" s="13">
        <v>1826</v>
      </c>
      <c r="N229" s="13">
        <v>1.4</v>
      </c>
      <c r="O229" s="13">
        <v>2132</v>
      </c>
      <c r="P229" s="13"/>
      <c r="Q229" s="13"/>
    </row>
    <row r="230" spans="1:17" ht="17" x14ac:dyDescent="0.2">
      <c r="A230" t="s">
        <v>391</v>
      </c>
      <c r="B230" s="13">
        <v>13</v>
      </c>
      <c r="C230" s="13"/>
      <c r="D230" s="13">
        <v>119</v>
      </c>
      <c r="E230" s="13">
        <v>-2.2999999999999998</v>
      </c>
      <c r="F230" s="13">
        <v>403</v>
      </c>
      <c r="G230" s="13">
        <v>650</v>
      </c>
      <c r="H230" s="13">
        <v>1.4</v>
      </c>
      <c r="I230" s="13">
        <v>954</v>
      </c>
      <c r="J230" s="13">
        <v>1334</v>
      </c>
      <c r="K230" s="13">
        <v>-2.2999999999999998</v>
      </c>
      <c r="L230" s="13">
        <v>1619</v>
      </c>
      <c r="M230" s="13">
        <v>1909</v>
      </c>
      <c r="N230" s="13">
        <v>1.5</v>
      </c>
      <c r="O230" s="13">
        <v>2217</v>
      </c>
      <c r="P230" s="13"/>
      <c r="Q230" s="13"/>
    </row>
    <row r="231" spans="1:17" ht="17" x14ac:dyDescent="0.2">
      <c r="A231" t="s">
        <v>391</v>
      </c>
      <c r="B231" s="13">
        <v>14</v>
      </c>
      <c r="C231" s="13"/>
      <c r="D231" s="13">
        <v>156</v>
      </c>
      <c r="E231" s="13">
        <v>-2.2999999999999998</v>
      </c>
      <c r="F231" s="13">
        <v>445</v>
      </c>
      <c r="G231" s="13">
        <v>730</v>
      </c>
      <c r="H231" s="13">
        <v>1.4</v>
      </c>
      <c r="I231" s="13">
        <v>1036</v>
      </c>
      <c r="J231" s="13">
        <v>1410</v>
      </c>
      <c r="K231" s="13">
        <v>-2.2999999999999998</v>
      </c>
      <c r="L231" s="13">
        <v>1700</v>
      </c>
      <c r="M231" s="13">
        <v>1947</v>
      </c>
      <c r="N231" s="13">
        <v>1.5</v>
      </c>
      <c r="O231" s="13">
        <v>2258</v>
      </c>
      <c r="P231" s="13"/>
      <c r="Q231" s="13"/>
    </row>
    <row r="232" spans="1:17" ht="17" x14ac:dyDescent="0.2">
      <c r="A232" t="s">
        <v>391</v>
      </c>
      <c r="B232" s="13">
        <v>15</v>
      </c>
      <c r="C232" s="13"/>
      <c r="D232" s="13">
        <v>231</v>
      </c>
      <c r="E232" s="13">
        <v>-2.4</v>
      </c>
      <c r="F232" s="13">
        <v>525</v>
      </c>
      <c r="G232" s="13">
        <v>807</v>
      </c>
      <c r="H232" s="13">
        <v>1.4</v>
      </c>
      <c r="I232" s="13">
        <v>1117</v>
      </c>
      <c r="J232" s="13">
        <v>1444</v>
      </c>
      <c r="K232" s="13">
        <v>-2.4</v>
      </c>
      <c r="L232" s="13">
        <v>1740</v>
      </c>
      <c r="M232" s="13">
        <v>2024</v>
      </c>
      <c r="N232" s="13">
        <v>1.5</v>
      </c>
      <c r="O232" s="13">
        <v>2338</v>
      </c>
      <c r="P232" s="13"/>
      <c r="Q232" s="13"/>
    </row>
    <row r="233" spans="1:17" ht="17" x14ac:dyDescent="0.2">
      <c r="A233" t="s">
        <v>391</v>
      </c>
      <c r="B233" s="13">
        <v>16</v>
      </c>
      <c r="C233" s="13"/>
      <c r="D233" s="13">
        <v>304</v>
      </c>
      <c r="E233" s="13">
        <v>-2.4</v>
      </c>
      <c r="F233" s="13">
        <v>603</v>
      </c>
      <c r="G233" s="13">
        <v>842</v>
      </c>
      <c r="H233" s="13">
        <v>1.4</v>
      </c>
      <c r="I233" s="13">
        <v>1156</v>
      </c>
      <c r="J233" s="13">
        <v>1519</v>
      </c>
      <c r="K233" s="13">
        <v>-2.4</v>
      </c>
      <c r="L233" s="13">
        <v>1818</v>
      </c>
      <c r="M233" s="13">
        <v>2100</v>
      </c>
      <c r="N233" s="13">
        <v>1.5</v>
      </c>
      <c r="O233" s="13"/>
      <c r="P233" s="13"/>
      <c r="Q233" s="13"/>
    </row>
    <row r="234" spans="1:17" ht="17" x14ac:dyDescent="0.2">
      <c r="A234" t="s">
        <v>391</v>
      </c>
      <c r="B234" s="13">
        <v>17</v>
      </c>
      <c r="C234" s="13">
        <v>18</v>
      </c>
      <c r="D234" s="13">
        <v>339</v>
      </c>
      <c r="E234" s="13">
        <v>-2.4</v>
      </c>
      <c r="F234" s="13">
        <v>640</v>
      </c>
      <c r="G234" s="13">
        <v>918</v>
      </c>
      <c r="H234" s="13">
        <v>1.4</v>
      </c>
      <c r="I234" s="13">
        <v>1235</v>
      </c>
      <c r="J234" s="13">
        <v>1555</v>
      </c>
      <c r="K234" s="13">
        <v>-2.2999999999999998</v>
      </c>
      <c r="L234" s="13">
        <v>1856</v>
      </c>
      <c r="M234" s="13">
        <v>2136</v>
      </c>
      <c r="N234" s="13">
        <v>1.4</v>
      </c>
      <c r="O234" s="13"/>
      <c r="P234" s="13"/>
      <c r="Q234" s="13"/>
    </row>
    <row r="235" spans="1:17" ht="17" x14ac:dyDescent="0.2">
      <c r="A235" t="s">
        <v>391</v>
      </c>
      <c r="B235" s="13">
        <v>18</v>
      </c>
      <c r="C235" s="13">
        <v>57</v>
      </c>
      <c r="D235" s="13">
        <v>415</v>
      </c>
      <c r="E235" s="13">
        <v>-2.2999999999999998</v>
      </c>
      <c r="F235" s="13">
        <v>717</v>
      </c>
      <c r="G235" s="13">
        <v>954</v>
      </c>
      <c r="H235" s="13">
        <v>1.4</v>
      </c>
      <c r="I235" s="13">
        <v>1314</v>
      </c>
      <c r="J235" s="13">
        <v>1633</v>
      </c>
      <c r="K235" s="13">
        <v>-2.2999999999999998</v>
      </c>
      <c r="L235" s="13">
        <v>1934</v>
      </c>
      <c r="M235" s="13">
        <v>2213</v>
      </c>
      <c r="N235" s="13">
        <v>1.4</v>
      </c>
      <c r="O235" s="13"/>
      <c r="P235" s="13"/>
      <c r="Q235" s="13"/>
    </row>
    <row r="236" spans="1:17" ht="17" x14ac:dyDescent="0.2">
      <c r="A236" t="s">
        <v>391</v>
      </c>
      <c r="B236" s="13">
        <v>19</v>
      </c>
      <c r="C236" s="13">
        <v>137</v>
      </c>
      <c r="D236" s="13">
        <v>454</v>
      </c>
      <c r="E236" s="13">
        <v>-2.2000000000000002</v>
      </c>
      <c r="F236" s="13">
        <v>754</v>
      </c>
      <c r="G236" s="13">
        <v>1032</v>
      </c>
      <c r="H236" s="13">
        <v>1.4</v>
      </c>
      <c r="I236" s="13">
        <v>1354</v>
      </c>
      <c r="J236" s="13">
        <v>1713</v>
      </c>
      <c r="K236" s="13">
        <v>-2.2000000000000002</v>
      </c>
      <c r="L236" s="13">
        <v>2013</v>
      </c>
      <c r="M236" s="13">
        <v>2253</v>
      </c>
      <c r="N236" s="13">
        <v>1.4</v>
      </c>
      <c r="O236" s="13"/>
      <c r="P236" s="13"/>
      <c r="Q236" s="13"/>
    </row>
    <row r="237" spans="1:17" ht="17" x14ac:dyDescent="0.2">
      <c r="A237" t="s">
        <v>391</v>
      </c>
      <c r="B237" s="13">
        <v>20</v>
      </c>
      <c r="C237" s="13">
        <v>219</v>
      </c>
      <c r="D237" s="13">
        <v>535</v>
      </c>
      <c r="E237" s="13">
        <v>-2.2000000000000002</v>
      </c>
      <c r="F237" s="13">
        <v>833</v>
      </c>
      <c r="G237" s="13">
        <v>1113</v>
      </c>
      <c r="H237" s="13">
        <v>1.3</v>
      </c>
      <c r="I237" s="13">
        <v>1436</v>
      </c>
      <c r="J237" s="13">
        <v>1755</v>
      </c>
      <c r="K237" s="13">
        <v>-2.2000000000000002</v>
      </c>
      <c r="L237" s="13">
        <v>2055</v>
      </c>
      <c r="M237" s="13">
        <v>2336</v>
      </c>
      <c r="N237" s="13">
        <v>1.3</v>
      </c>
      <c r="O237" s="13"/>
      <c r="P237" s="13"/>
      <c r="Q237" s="13"/>
    </row>
    <row r="238" spans="1:17" ht="17" x14ac:dyDescent="0.2">
      <c r="A238" t="s">
        <v>391</v>
      </c>
      <c r="B238" s="13">
        <v>21</v>
      </c>
      <c r="C238" s="13">
        <v>303</v>
      </c>
      <c r="D238" s="13">
        <v>619</v>
      </c>
      <c r="E238" s="13">
        <v>-2.1</v>
      </c>
      <c r="F238" s="13">
        <v>915</v>
      </c>
      <c r="G238" s="13">
        <v>1157</v>
      </c>
      <c r="H238" s="13">
        <v>1.2</v>
      </c>
      <c r="I238" s="13">
        <v>1522</v>
      </c>
      <c r="J238" s="13">
        <v>1842</v>
      </c>
      <c r="K238" s="13">
        <v>-2.1</v>
      </c>
      <c r="L238" s="13">
        <v>2141</v>
      </c>
      <c r="M238" s="13"/>
      <c r="N238" s="13"/>
      <c r="O238" s="13"/>
      <c r="P238" s="13"/>
      <c r="Q238" s="13"/>
    </row>
    <row r="239" spans="1:17" ht="17" x14ac:dyDescent="0.2">
      <c r="A239" t="s">
        <v>391</v>
      </c>
      <c r="B239" s="13">
        <v>22</v>
      </c>
      <c r="C239" s="13"/>
      <c r="D239" s="13">
        <v>23</v>
      </c>
      <c r="E239" s="13">
        <v>1.2</v>
      </c>
      <c r="F239" s="13">
        <v>351</v>
      </c>
      <c r="G239" s="13">
        <v>706</v>
      </c>
      <c r="H239" s="13">
        <v>-2</v>
      </c>
      <c r="I239" s="13">
        <v>1001</v>
      </c>
      <c r="J239" s="13">
        <v>1246</v>
      </c>
      <c r="K239" s="13">
        <v>1.2</v>
      </c>
      <c r="L239" s="13">
        <v>1612</v>
      </c>
      <c r="M239" s="13">
        <v>1932</v>
      </c>
      <c r="N239" s="13">
        <v>-2.1</v>
      </c>
      <c r="O239" s="13">
        <v>2234</v>
      </c>
      <c r="P239" s="13"/>
      <c r="Q239" s="13"/>
    </row>
    <row r="240" spans="1:17" ht="17" x14ac:dyDescent="0.2">
      <c r="A240" t="s">
        <v>391</v>
      </c>
      <c r="B240" s="13">
        <v>23</v>
      </c>
      <c r="C240" s="13"/>
      <c r="D240" s="13">
        <v>116</v>
      </c>
      <c r="E240" s="13">
        <v>1.2</v>
      </c>
      <c r="F240" s="13">
        <v>443</v>
      </c>
      <c r="G240" s="13">
        <v>758</v>
      </c>
      <c r="H240" s="13">
        <v>-2</v>
      </c>
      <c r="I240" s="13">
        <v>1054</v>
      </c>
      <c r="J240" s="13">
        <v>1340</v>
      </c>
      <c r="K240" s="13">
        <v>1.2</v>
      </c>
      <c r="L240" s="13">
        <v>1708</v>
      </c>
      <c r="M240" s="13">
        <v>2027</v>
      </c>
      <c r="N240" s="13">
        <v>-2.1</v>
      </c>
      <c r="O240" s="13">
        <v>2332</v>
      </c>
      <c r="P240" s="13"/>
      <c r="Q240" s="13"/>
    </row>
    <row r="241" spans="1:17" ht="17" x14ac:dyDescent="0.2">
      <c r="A241" t="s">
        <v>391</v>
      </c>
      <c r="B241" s="13">
        <v>24</v>
      </c>
      <c r="C241" s="13"/>
      <c r="D241" s="13">
        <v>212</v>
      </c>
      <c r="E241" s="13">
        <v>1.2</v>
      </c>
      <c r="F241" s="13">
        <v>540</v>
      </c>
      <c r="G241" s="13">
        <v>854</v>
      </c>
      <c r="H241" s="13">
        <v>-2</v>
      </c>
      <c r="I241" s="13">
        <v>1152</v>
      </c>
      <c r="J241" s="13">
        <v>1438</v>
      </c>
      <c r="K241" s="13">
        <v>1.2</v>
      </c>
      <c r="L241" s="13">
        <v>1806</v>
      </c>
      <c r="M241" s="13">
        <v>2125</v>
      </c>
      <c r="N241" s="13">
        <v>-2.1</v>
      </c>
      <c r="O241" s="13"/>
      <c r="P241" s="13"/>
      <c r="Q241" s="13"/>
    </row>
    <row r="242" spans="1:17" ht="17" x14ac:dyDescent="0.2">
      <c r="A242" t="s">
        <v>391</v>
      </c>
      <c r="B242" s="13">
        <v>25</v>
      </c>
      <c r="C242" s="13">
        <v>32</v>
      </c>
      <c r="D242" s="13">
        <v>312</v>
      </c>
      <c r="E242" s="13">
        <v>1.2</v>
      </c>
      <c r="F242" s="13">
        <v>637</v>
      </c>
      <c r="G242" s="13">
        <v>952</v>
      </c>
      <c r="H242" s="13">
        <v>-2.1</v>
      </c>
      <c r="I242" s="13">
        <v>1252</v>
      </c>
      <c r="J242" s="13">
        <v>1538</v>
      </c>
      <c r="K242" s="13">
        <v>1.3</v>
      </c>
      <c r="L242" s="13">
        <v>1904</v>
      </c>
      <c r="M242" s="13">
        <v>2224</v>
      </c>
      <c r="N242" s="13">
        <v>-2.2000000000000002</v>
      </c>
      <c r="O242" s="13"/>
      <c r="P242" s="13"/>
      <c r="Q242" s="13"/>
    </row>
    <row r="243" spans="1:17" ht="17" x14ac:dyDescent="0.2">
      <c r="A243" t="s">
        <v>391</v>
      </c>
      <c r="B243" s="13">
        <v>26</v>
      </c>
      <c r="C243" s="13">
        <v>130</v>
      </c>
      <c r="D243" s="13">
        <v>410</v>
      </c>
      <c r="E243" s="13">
        <v>1.3</v>
      </c>
      <c r="F243" s="13">
        <v>733</v>
      </c>
      <c r="G243" s="13">
        <v>1050</v>
      </c>
      <c r="H243" s="13">
        <v>-2.2000000000000002</v>
      </c>
      <c r="I243" s="13">
        <v>1350</v>
      </c>
      <c r="J243" s="13">
        <v>1636</v>
      </c>
      <c r="K243" s="13">
        <v>1.4</v>
      </c>
      <c r="L243" s="13">
        <v>2000</v>
      </c>
      <c r="M243" s="13">
        <v>2322</v>
      </c>
      <c r="N243" s="13">
        <v>-2.2999999999999998</v>
      </c>
      <c r="O243" s="13"/>
      <c r="P243" s="13"/>
      <c r="Q243" s="13"/>
    </row>
    <row r="244" spans="1:17" ht="17" x14ac:dyDescent="0.2">
      <c r="A244" t="s">
        <v>391</v>
      </c>
      <c r="B244" s="13">
        <v>27</v>
      </c>
      <c r="C244" s="13">
        <v>226</v>
      </c>
      <c r="D244" s="13">
        <v>506</v>
      </c>
      <c r="E244" s="13">
        <v>1.4</v>
      </c>
      <c r="F244" s="13">
        <v>827</v>
      </c>
      <c r="G244" s="13">
        <v>1147</v>
      </c>
      <c r="H244" s="13">
        <v>-2.4</v>
      </c>
      <c r="I244" s="13">
        <v>1445</v>
      </c>
      <c r="J244" s="13">
        <v>1731</v>
      </c>
      <c r="K244" s="13">
        <v>1.5</v>
      </c>
      <c r="L244" s="13">
        <v>2054</v>
      </c>
      <c r="M244" s="13"/>
      <c r="N244" s="13"/>
      <c r="O244" s="13"/>
      <c r="P244" s="13"/>
      <c r="Q244" s="13"/>
    </row>
    <row r="245" spans="1:17" ht="17" x14ac:dyDescent="0.2">
      <c r="A245" t="s">
        <v>391</v>
      </c>
      <c r="B245" s="13">
        <v>28</v>
      </c>
      <c r="C245" s="13"/>
      <c r="D245" s="13">
        <v>17</v>
      </c>
      <c r="E245" s="13">
        <v>-2.4</v>
      </c>
      <c r="F245" s="13">
        <v>318</v>
      </c>
      <c r="G245" s="13">
        <v>559</v>
      </c>
      <c r="H245" s="13">
        <v>1.5</v>
      </c>
      <c r="I245" s="13">
        <v>919</v>
      </c>
      <c r="J245" s="13">
        <v>1242</v>
      </c>
      <c r="K245" s="13">
        <v>-2.5</v>
      </c>
      <c r="L245" s="13">
        <v>1538</v>
      </c>
      <c r="M245" s="13">
        <v>1824</v>
      </c>
      <c r="N245" s="13">
        <v>1.6</v>
      </c>
      <c r="O245" s="13">
        <v>2146</v>
      </c>
      <c r="P245" s="13"/>
      <c r="Q245" s="13"/>
    </row>
    <row r="246" spans="1:17" ht="17" x14ac:dyDescent="0.2">
      <c r="A246" t="s">
        <v>391</v>
      </c>
      <c r="B246" s="13">
        <v>29</v>
      </c>
      <c r="C246" s="13"/>
      <c r="D246" s="13">
        <v>110</v>
      </c>
      <c r="E246" s="13">
        <v>-2.5</v>
      </c>
      <c r="F246" s="13">
        <v>409</v>
      </c>
      <c r="G246" s="13">
        <v>650</v>
      </c>
      <c r="H246" s="13">
        <v>1.6</v>
      </c>
      <c r="I246" s="13">
        <v>1009</v>
      </c>
      <c r="J246" s="13">
        <v>1334</v>
      </c>
      <c r="K246" s="13">
        <v>-2.5</v>
      </c>
      <c r="L246" s="13">
        <v>1630</v>
      </c>
      <c r="M246" s="13">
        <v>1915</v>
      </c>
      <c r="N246" s="13">
        <v>1.6</v>
      </c>
      <c r="O246" s="13">
        <v>2237</v>
      </c>
      <c r="P246" s="13"/>
      <c r="Q246" s="13"/>
    </row>
    <row r="247" spans="1:17" ht="17" x14ac:dyDescent="0.2">
      <c r="A247" t="s">
        <v>391</v>
      </c>
      <c r="B247" s="13">
        <v>30</v>
      </c>
      <c r="C247" s="13"/>
      <c r="D247" s="13">
        <v>202</v>
      </c>
      <c r="E247" s="13">
        <v>-2.6</v>
      </c>
      <c r="F247" s="13">
        <v>458</v>
      </c>
      <c r="G247" s="13">
        <v>740</v>
      </c>
      <c r="H247" s="13">
        <v>1.6</v>
      </c>
      <c r="I247" s="13">
        <v>1059</v>
      </c>
      <c r="J247" s="13">
        <v>1425</v>
      </c>
      <c r="K247" s="13">
        <v>-2.6</v>
      </c>
      <c r="L247" s="13">
        <v>1721</v>
      </c>
      <c r="M247" s="13">
        <v>2005</v>
      </c>
      <c r="N247" s="13">
        <v>1.7</v>
      </c>
      <c r="O247" s="13">
        <v>2328</v>
      </c>
      <c r="P247" s="13"/>
      <c r="Q247" s="13"/>
    </row>
    <row r="248" spans="1:17" ht="17" x14ac:dyDescent="0.2">
      <c r="A248" t="s">
        <v>391</v>
      </c>
      <c r="B248" s="13">
        <v>31</v>
      </c>
      <c r="C248" s="13"/>
      <c r="D248" s="13">
        <v>252</v>
      </c>
      <c r="E248" s="13">
        <v>-2.6</v>
      </c>
      <c r="F248" s="13">
        <v>547</v>
      </c>
      <c r="G248" s="13">
        <v>829</v>
      </c>
      <c r="H248" s="13">
        <v>1.7</v>
      </c>
      <c r="I248" s="13">
        <v>1149</v>
      </c>
      <c r="J248" s="13">
        <v>1515</v>
      </c>
      <c r="K248" s="13">
        <v>-2.6</v>
      </c>
      <c r="L248" s="13">
        <v>1812</v>
      </c>
      <c r="M248" s="13">
        <v>2056</v>
      </c>
      <c r="N248" s="13">
        <v>1.7</v>
      </c>
      <c r="O248" s="13"/>
      <c r="P248" s="13"/>
      <c r="Q248" s="13"/>
    </row>
    <row r="249" spans="1:17" ht="17" x14ac:dyDescent="0.2">
      <c r="A249" t="s">
        <v>392</v>
      </c>
      <c r="B249" s="13">
        <v>1</v>
      </c>
      <c r="C249" s="13">
        <v>19</v>
      </c>
      <c r="D249" s="13">
        <v>342</v>
      </c>
      <c r="E249" s="13">
        <v>-2.6</v>
      </c>
      <c r="F249" s="13">
        <v>637</v>
      </c>
      <c r="G249" s="13">
        <v>920</v>
      </c>
      <c r="H249" s="13">
        <v>1.6</v>
      </c>
      <c r="I249" s="13">
        <v>1241</v>
      </c>
      <c r="J249" s="13">
        <v>1606</v>
      </c>
      <c r="K249" s="13">
        <v>-2.6</v>
      </c>
      <c r="L249" s="13">
        <v>1905</v>
      </c>
      <c r="M249" s="13">
        <v>2148</v>
      </c>
      <c r="N249" s="13">
        <v>1.6</v>
      </c>
      <c r="O249" s="13"/>
      <c r="P249" s="13"/>
      <c r="Q249" s="13"/>
    </row>
    <row r="250" spans="1:17" ht="17" x14ac:dyDescent="0.2">
      <c r="A250" t="s">
        <v>392</v>
      </c>
      <c r="B250" s="13">
        <v>2</v>
      </c>
      <c r="C250" s="13">
        <v>111</v>
      </c>
      <c r="D250" s="13">
        <v>433</v>
      </c>
      <c r="E250" s="13">
        <v>-2.5</v>
      </c>
      <c r="F250" s="13">
        <v>729</v>
      </c>
      <c r="G250" s="13">
        <v>1012</v>
      </c>
      <c r="H250" s="13">
        <v>1.6</v>
      </c>
      <c r="I250" s="13">
        <v>1333</v>
      </c>
      <c r="J250" s="13">
        <v>1658</v>
      </c>
      <c r="K250" s="13">
        <v>-2.5</v>
      </c>
      <c r="L250" s="13">
        <v>1959</v>
      </c>
      <c r="M250" s="13">
        <v>2242</v>
      </c>
      <c r="N250" s="13">
        <v>1.6</v>
      </c>
      <c r="O250" s="13"/>
      <c r="P250" s="13"/>
      <c r="Q250" s="13"/>
    </row>
    <row r="251" spans="1:17" ht="17" x14ac:dyDescent="0.2">
      <c r="A251" t="s">
        <v>392</v>
      </c>
      <c r="B251" s="13">
        <v>3</v>
      </c>
      <c r="C251" s="13">
        <v>205</v>
      </c>
      <c r="D251" s="13">
        <v>525</v>
      </c>
      <c r="E251" s="13">
        <v>-2.4</v>
      </c>
      <c r="F251" s="13">
        <v>823</v>
      </c>
      <c r="G251" s="13">
        <v>1106</v>
      </c>
      <c r="H251" s="13">
        <v>1.5</v>
      </c>
      <c r="I251" s="13">
        <v>1429</v>
      </c>
      <c r="J251" s="13">
        <v>1753</v>
      </c>
      <c r="K251" s="13">
        <v>-2.4</v>
      </c>
      <c r="L251" s="13">
        <v>2057</v>
      </c>
      <c r="M251" s="13">
        <v>2339</v>
      </c>
      <c r="N251" s="13">
        <v>1.5</v>
      </c>
      <c r="O251" s="13"/>
      <c r="P251" s="13"/>
      <c r="Q251" s="13"/>
    </row>
    <row r="252" spans="1:17" ht="17" x14ac:dyDescent="0.2">
      <c r="A252" t="s">
        <v>392</v>
      </c>
      <c r="B252" s="13">
        <v>4</v>
      </c>
      <c r="C252" s="13">
        <v>302</v>
      </c>
      <c r="D252" s="13">
        <v>621</v>
      </c>
      <c r="E252" s="13">
        <v>-2.2999999999999998</v>
      </c>
      <c r="F252" s="13">
        <v>921</v>
      </c>
      <c r="G252" s="13">
        <v>1206</v>
      </c>
      <c r="H252" s="13">
        <v>1.4</v>
      </c>
      <c r="I252" s="13">
        <v>1528</v>
      </c>
      <c r="J252" s="13">
        <v>1851</v>
      </c>
      <c r="K252" s="13">
        <v>-2.2999999999999998</v>
      </c>
      <c r="L252" s="13">
        <v>2158</v>
      </c>
      <c r="M252" s="13"/>
      <c r="N252" s="13"/>
      <c r="O252" s="13"/>
      <c r="P252" s="13"/>
      <c r="Q252" s="13"/>
    </row>
    <row r="253" spans="1:17" ht="17" x14ac:dyDescent="0.2">
      <c r="A253" t="s">
        <v>392</v>
      </c>
      <c r="B253" s="13">
        <v>5</v>
      </c>
      <c r="C253" s="13"/>
      <c r="D253" s="13">
        <v>42</v>
      </c>
      <c r="E253" s="13">
        <v>1.4</v>
      </c>
      <c r="F253" s="13">
        <v>403</v>
      </c>
      <c r="G253" s="13">
        <v>721</v>
      </c>
      <c r="H253" s="13">
        <v>-2.1</v>
      </c>
      <c r="I253" s="13">
        <v>1023</v>
      </c>
      <c r="J253" s="13">
        <v>1311</v>
      </c>
      <c r="K253" s="13">
        <v>1.4</v>
      </c>
      <c r="L253" s="13">
        <v>1631</v>
      </c>
      <c r="M253" s="13">
        <v>1957</v>
      </c>
      <c r="N253" s="13">
        <v>-2.1</v>
      </c>
      <c r="O253" s="13">
        <v>2303</v>
      </c>
      <c r="P253" s="13"/>
      <c r="Q253" s="13"/>
    </row>
    <row r="254" spans="1:17" ht="17" x14ac:dyDescent="0.2">
      <c r="A254" t="s">
        <v>392</v>
      </c>
      <c r="B254" s="13">
        <v>6</v>
      </c>
      <c r="C254" s="13"/>
      <c r="D254" s="13">
        <v>151</v>
      </c>
      <c r="E254" s="13">
        <v>1.3</v>
      </c>
      <c r="F254" s="13">
        <v>506</v>
      </c>
      <c r="G254" s="13">
        <v>830</v>
      </c>
      <c r="H254" s="13">
        <v>-2</v>
      </c>
      <c r="I254" s="13">
        <v>1128</v>
      </c>
      <c r="J254" s="13">
        <v>1422</v>
      </c>
      <c r="K254" s="13">
        <v>1.3</v>
      </c>
      <c r="L254" s="13">
        <v>1735</v>
      </c>
      <c r="M254" s="13">
        <v>2111</v>
      </c>
      <c r="N254" s="13">
        <v>-2</v>
      </c>
      <c r="O254" s="13"/>
      <c r="P254" s="13"/>
      <c r="Q254" s="13"/>
    </row>
    <row r="255" spans="1:17" ht="17" x14ac:dyDescent="0.2">
      <c r="A255" t="s">
        <v>392</v>
      </c>
      <c r="B255" s="13">
        <v>7</v>
      </c>
      <c r="C255" s="13">
        <v>7</v>
      </c>
      <c r="D255" s="13">
        <v>301</v>
      </c>
      <c r="E255" s="13">
        <v>1.3</v>
      </c>
      <c r="F255" s="13">
        <v>609</v>
      </c>
      <c r="G255" s="13">
        <v>947</v>
      </c>
      <c r="H255" s="13">
        <v>-2</v>
      </c>
      <c r="I255" s="13">
        <v>1232</v>
      </c>
      <c r="J255" s="13">
        <v>1530</v>
      </c>
      <c r="K255" s="13">
        <v>1.3</v>
      </c>
      <c r="L255" s="13">
        <v>1837</v>
      </c>
      <c r="M255" s="13">
        <v>2227</v>
      </c>
      <c r="N255" s="13">
        <v>-2</v>
      </c>
      <c r="O255" s="13"/>
    </row>
    <row r="256" spans="1:17" ht="17" x14ac:dyDescent="0.2">
      <c r="A256" t="s">
        <v>392</v>
      </c>
      <c r="B256" s="13">
        <v>8</v>
      </c>
      <c r="C256" s="13">
        <v>108</v>
      </c>
      <c r="D256" s="13">
        <v>404</v>
      </c>
      <c r="E256" s="13">
        <v>1.3</v>
      </c>
      <c r="F256" s="13">
        <v>708</v>
      </c>
      <c r="G256" s="13">
        <v>1057</v>
      </c>
      <c r="H256" s="13">
        <v>-2</v>
      </c>
      <c r="I256" s="13">
        <v>1331</v>
      </c>
      <c r="J256" s="13">
        <v>1630</v>
      </c>
      <c r="K256" s="13">
        <v>1.4</v>
      </c>
      <c r="L256" s="13">
        <v>1935</v>
      </c>
      <c r="M256" s="13">
        <v>2330</v>
      </c>
      <c r="N256" s="13">
        <v>-2.1</v>
      </c>
      <c r="O256" s="13"/>
      <c r="P256" s="13"/>
      <c r="Q256" s="13"/>
    </row>
    <row r="257" spans="1:17" ht="17" x14ac:dyDescent="0.2">
      <c r="A257" t="s">
        <v>392</v>
      </c>
      <c r="B257" s="13">
        <v>9</v>
      </c>
      <c r="C257" s="13">
        <v>203</v>
      </c>
      <c r="D257" s="13">
        <v>458</v>
      </c>
      <c r="E257" s="13">
        <v>1.3</v>
      </c>
      <c r="F257" s="13">
        <v>801</v>
      </c>
      <c r="G257" s="13">
        <v>1152</v>
      </c>
      <c r="H257" s="13">
        <v>-2.1</v>
      </c>
      <c r="I257" s="13">
        <v>1423</v>
      </c>
      <c r="J257" s="13">
        <v>1721</v>
      </c>
      <c r="K257" s="13">
        <v>1.4</v>
      </c>
      <c r="L257" s="13">
        <v>2026</v>
      </c>
      <c r="M257" s="13"/>
      <c r="N257" s="13"/>
      <c r="O257" s="13"/>
      <c r="P257" s="13"/>
      <c r="Q257" s="13"/>
    </row>
    <row r="258" spans="1:17" ht="17" x14ac:dyDescent="0.2">
      <c r="A258" t="s">
        <v>392</v>
      </c>
      <c r="B258" s="13">
        <v>10</v>
      </c>
      <c r="C258" s="13"/>
      <c r="D258" s="13">
        <v>18</v>
      </c>
      <c r="E258" s="13">
        <v>-2.1</v>
      </c>
      <c r="F258" s="13">
        <v>252</v>
      </c>
      <c r="G258" s="13">
        <v>545</v>
      </c>
      <c r="H258" s="13">
        <v>1.4</v>
      </c>
      <c r="I258" s="13">
        <v>848</v>
      </c>
      <c r="J258" s="13">
        <v>1235</v>
      </c>
      <c r="K258" s="13">
        <v>-2.1</v>
      </c>
      <c r="L258" s="13">
        <v>1510</v>
      </c>
      <c r="M258" s="13">
        <v>1805</v>
      </c>
      <c r="N258" s="13">
        <v>1.4</v>
      </c>
      <c r="O258" s="13">
        <v>2112</v>
      </c>
      <c r="P258" s="13"/>
      <c r="Q258" s="13"/>
    </row>
    <row r="259" spans="1:17" ht="17" x14ac:dyDescent="0.2">
      <c r="A259" t="s">
        <v>392</v>
      </c>
      <c r="B259" s="13">
        <v>11</v>
      </c>
      <c r="C259" s="13"/>
      <c r="D259" s="13">
        <v>57</v>
      </c>
      <c r="E259" s="13">
        <v>-2.2000000000000002</v>
      </c>
      <c r="F259" s="13">
        <v>335</v>
      </c>
      <c r="G259" s="13">
        <v>626</v>
      </c>
      <c r="H259" s="13">
        <v>1.4</v>
      </c>
      <c r="I259" s="13">
        <v>931</v>
      </c>
      <c r="J259" s="13">
        <v>1310</v>
      </c>
      <c r="K259" s="13">
        <v>-2.2000000000000002</v>
      </c>
      <c r="L259" s="13">
        <v>1552</v>
      </c>
      <c r="M259" s="13">
        <v>1844</v>
      </c>
      <c r="N259" s="13">
        <v>1.5</v>
      </c>
      <c r="O259" s="13">
        <v>2154</v>
      </c>
      <c r="P259" s="13"/>
      <c r="Q259" s="13"/>
    </row>
    <row r="260" spans="1:17" ht="17" x14ac:dyDescent="0.2">
      <c r="A260" t="s">
        <v>392</v>
      </c>
      <c r="B260" s="13">
        <v>12</v>
      </c>
      <c r="C260" s="13"/>
      <c r="D260" s="13">
        <v>130</v>
      </c>
      <c r="E260" s="13">
        <v>-2.2000000000000002</v>
      </c>
      <c r="F260" s="13">
        <v>415</v>
      </c>
      <c r="G260" s="13">
        <v>702</v>
      </c>
      <c r="H260" s="13">
        <v>1.4</v>
      </c>
      <c r="I260" s="13">
        <v>1011</v>
      </c>
      <c r="J260" s="13">
        <v>1342</v>
      </c>
      <c r="K260" s="13">
        <v>-2.2999999999999998</v>
      </c>
      <c r="L260" s="13">
        <v>1631</v>
      </c>
      <c r="M260" s="13">
        <v>1920</v>
      </c>
      <c r="N260" s="13">
        <v>1.5</v>
      </c>
      <c r="O260" s="13">
        <v>2233</v>
      </c>
      <c r="P260" s="13"/>
      <c r="Q260" s="13"/>
    </row>
    <row r="261" spans="1:17" ht="17" x14ac:dyDescent="0.2">
      <c r="A261" t="s">
        <v>392</v>
      </c>
      <c r="B261" s="13">
        <v>13</v>
      </c>
      <c r="C261" s="13"/>
      <c r="D261" s="13">
        <v>201</v>
      </c>
      <c r="E261" s="13">
        <v>-2.2999999999999998</v>
      </c>
      <c r="F261" s="13">
        <v>452</v>
      </c>
      <c r="G261" s="13">
        <v>736</v>
      </c>
      <c r="H261" s="13">
        <v>1.5</v>
      </c>
      <c r="I261" s="13">
        <v>1049</v>
      </c>
      <c r="J261" s="13">
        <v>1414</v>
      </c>
      <c r="K261" s="13">
        <v>-2.2999999999999998</v>
      </c>
      <c r="L261" s="13">
        <v>1709</v>
      </c>
      <c r="M261" s="13">
        <v>1954</v>
      </c>
      <c r="N261" s="13">
        <v>1.5</v>
      </c>
      <c r="O261" s="13">
        <v>2311</v>
      </c>
      <c r="P261" s="13"/>
      <c r="Q261" s="13"/>
    </row>
    <row r="262" spans="1:17" ht="17" x14ac:dyDescent="0.2">
      <c r="A262" t="s">
        <v>392</v>
      </c>
      <c r="B262" s="13">
        <v>14</v>
      </c>
      <c r="C262" s="13"/>
      <c r="D262" s="13">
        <v>233</v>
      </c>
      <c r="E262" s="13">
        <v>-2.2999999999999998</v>
      </c>
      <c r="F262" s="13">
        <v>528</v>
      </c>
      <c r="G262" s="13">
        <v>810</v>
      </c>
      <c r="H262" s="13">
        <v>1.5</v>
      </c>
      <c r="I262" s="13">
        <v>1126</v>
      </c>
      <c r="J262" s="13">
        <v>1447</v>
      </c>
      <c r="K262" s="13">
        <v>-2.4</v>
      </c>
      <c r="L262" s="13">
        <v>1745</v>
      </c>
      <c r="M262" s="13">
        <v>2028</v>
      </c>
      <c r="N262" s="13">
        <v>1.5</v>
      </c>
      <c r="O262" s="13">
        <v>2349</v>
      </c>
      <c r="P262" s="13"/>
      <c r="Q262" s="13"/>
    </row>
    <row r="263" spans="1:17" ht="17" x14ac:dyDescent="0.2">
      <c r="A263" t="s">
        <v>392</v>
      </c>
      <c r="B263" s="13">
        <v>15</v>
      </c>
      <c r="C263" s="13"/>
      <c r="D263" s="13">
        <v>307</v>
      </c>
      <c r="E263" s="13">
        <v>-2.4</v>
      </c>
      <c r="F263" s="13">
        <v>603</v>
      </c>
      <c r="G263" s="13">
        <v>843</v>
      </c>
      <c r="H263" s="13">
        <v>1.5</v>
      </c>
      <c r="I263" s="13">
        <v>1203</v>
      </c>
      <c r="J263" s="13">
        <v>1523</v>
      </c>
      <c r="K263" s="13">
        <v>-2.4</v>
      </c>
      <c r="L263" s="13">
        <v>1821</v>
      </c>
      <c r="M263" s="13">
        <v>2103</v>
      </c>
      <c r="N263" s="13">
        <v>1.5</v>
      </c>
      <c r="O263" s="13"/>
      <c r="P263" s="13"/>
      <c r="Q263" s="13"/>
    </row>
    <row r="264" spans="1:17" ht="17" x14ac:dyDescent="0.2">
      <c r="A264" t="s">
        <v>392</v>
      </c>
      <c r="B264" s="13">
        <v>16</v>
      </c>
      <c r="C264" s="13">
        <v>27</v>
      </c>
      <c r="D264" s="13">
        <v>342</v>
      </c>
      <c r="E264" s="13">
        <v>-2.2999999999999998</v>
      </c>
      <c r="F264" s="13">
        <v>638</v>
      </c>
      <c r="G264" s="13">
        <v>918</v>
      </c>
      <c r="H264" s="13">
        <v>1.4</v>
      </c>
      <c r="I264" s="13">
        <v>1241</v>
      </c>
      <c r="J264" s="13">
        <v>1600</v>
      </c>
      <c r="K264" s="13">
        <v>-2.4</v>
      </c>
      <c r="L264" s="13">
        <v>1857</v>
      </c>
      <c r="M264" s="13">
        <v>2139</v>
      </c>
      <c r="N264" s="13">
        <v>1.4</v>
      </c>
      <c r="O264" s="13"/>
      <c r="P264" s="13"/>
      <c r="Q264" s="13"/>
    </row>
    <row r="265" spans="1:17" ht="17" x14ac:dyDescent="0.2">
      <c r="A265" t="s">
        <v>392</v>
      </c>
      <c r="B265" s="13">
        <v>17</v>
      </c>
      <c r="C265" s="13">
        <v>105</v>
      </c>
      <c r="D265" s="13">
        <v>420</v>
      </c>
      <c r="E265" s="13">
        <v>-2.2000000000000002</v>
      </c>
      <c r="F265" s="13">
        <v>713</v>
      </c>
      <c r="G265" s="13">
        <v>955</v>
      </c>
      <c r="H265" s="13">
        <v>1.4</v>
      </c>
      <c r="I265" s="13">
        <v>1319</v>
      </c>
      <c r="J265" s="13">
        <v>1639</v>
      </c>
      <c r="K265" s="13">
        <v>-2.2999999999999998</v>
      </c>
      <c r="L265" s="13">
        <v>1934</v>
      </c>
      <c r="M265" s="13">
        <v>2218</v>
      </c>
      <c r="N265" s="13">
        <v>1.4</v>
      </c>
      <c r="O265" s="13"/>
      <c r="P265" s="13"/>
      <c r="Q265" s="13"/>
    </row>
    <row r="266" spans="1:17" ht="17" x14ac:dyDescent="0.2">
      <c r="A266" t="s">
        <v>392</v>
      </c>
      <c r="B266" s="13">
        <v>18</v>
      </c>
      <c r="C266" s="13">
        <v>145</v>
      </c>
      <c r="D266" s="13">
        <v>501</v>
      </c>
      <c r="E266" s="13">
        <v>-2.2000000000000002</v>
      </c>
      <c r="F266" s="13">
        <v>750</v>
      </c>
      <c r="G266" s="13">
        <v>1035</v>
      </c>
      <c r="H266" s="13">
        <v>1.4</v>
      </c>
      <c r="I266" s="13">
        <v>1400</v>
      </c>
      <c r="J266" s="13">
        <v>1722</v>
      </c>
      <c r="K266" s="13">
        <v>-2.2000000000000002</v>
      </c>
      <c r="L266" s="13">
        <v>2014</v>
      </c>
      <c r="M266" s="13">
        <v>2300</v>
      </c>
      <c r="N266" s="13">
        <v>1.4</v>
      </c>
      <c r="O266" s="13"/>
      <c r="P266" s="13"/>
      <c r="Q266" s="13"/>
    </row>
    <row r="267" spans="1:17" ht="17" x14ac:dyDescent="0.2">
      <c r="A267" t="s">
        <v>392</v>
      </c>
      <c r="B267" s="13">
        <v>19</v>
      </c>
      <c r="C267" s="13">
        <v>228</v>
      </c>
      <c r="D267" s="13">
        <v>544</v>
      </c>
      <c r="E267" s="13">
        <v>-2.1</v>
      </c>
      <c r="F267" s="13">
        <v>830</v>
      </c>
      <c r="G267" s="13">
        <v>1119</v>
      </c>
      <c r="H267" s="13">
        <v>1.3</v>
      </c>
      <c r="I267" s="13">
        <v>1445</v>
      </c>
      <c r="J267" s="13">
        <v>1807</v>
      </c>
      <c r="K267" s="13">
        <v>-2.2000000000000002</v>
      </c>
      <c r="L267" s="13">
        <v>2100</v>
      </c>
      <c r="M267" s="13">
        <v>2347</v>
      </c>
      <c r="N267" s="13">
        <v>1.3</v>
      </c>
      <c r="O267" s="13"/>
      <c r="P267" s="13"/>
      <c r="Q267" s="13"/>
    </row>
    <row r="268" spans="1:17" ht="17" x14ac:dyDescent="0.2">
      <c r="A268" t="s">
        <v>392</v>
      </c>
      <c r="B268" s="13">
        <v>20</v>
      </c>
      <c r="C268" s="13">
        <v>316</v>
      </c>
      <c r="D268" s="13">
        <v>632</v>
      </c>
      <c r="E268" s="13">
        <v>-2.1</v>
      </c>
      <c r="F268" s="13">
        <v>916</v>
      </c>
      <c r="G268" s="13">
        <v>1209</v>
      </c>
      <c r="H268" s="13">
        <v>1.3</v>
      </c>
      <c r="I268" s="13">
        <v>1536</v>
      </c>
      <c r="J268" s="13">
        <v>1858</v>
      </c>
      <c r="K268" s="13">
        <v>-2.1</v>
      </c>
      <c r="L268" s="13">
        <v>2152</v>
      </c>
      <c r="M268" s="13"/>
      <c r="N268" s="13"/>
      <c r="O268" s="13"/>
      <c r="P268" s="13"/>
      <c r="Q268" s="13"/>
    </row>
    <row r="269" spans="1:17" ht="17" x14ac:dyDescent="0.2">
      <c r="A269" t="s">
        <v>392</v>
      </c>
      <c r="B269" s="13">
        <v>21</v>
      </c>
      <c r="C269" s="13"/>
      <c r="D269" s="13">
        <v>39</v>
      </c>
      <c r="E269" s="13">
        <v>1.2</v>
      </c>
      <c r="F269" s="13">
        <v>409</v>
      </c>
      <c r="G269" s="13">
        <v>724</v>
      </c>
      <c r="H269" s="13">
        <v>-2</v>
      </c>
      <c r="I269" s="13">
        <v>1011</v>
      </c>
      <c r="J269" s="13">
        <v>1304</v>
      </c>
      <c r="K269" s="13">
        <v>1.2</v>
      </c>
      <c r="L269" s="13">
        <v>1634</v>
      </c>
      <c r="M269" s="13">
        <v>1954</v>
      </c>
      <c r="N269" s="13">
        <v>-2.1</v>
      </c>
      <c r="O269" s="13">
        <v>2252</v>
      </c>
      <c r="P269" s="13"/>
      <c r="Q269" s="13"/>
    </row>
    <row r="270" spans="1:17" ht="17" x14ac:dyDescent="0.2">
      <c r="A270" t="s">
        <v>392</v>
      </c>
      <c r="B270" s="13">
        <v>22</v>
      </c>
      <c r="C270" s="13"/>
      <c r="D270" s="13">
        <v>138</v>
      </c>
      <c r="E270" s="13">
        <v>1.2</v>
      </c>
      <c r="F270" s="13">
        <v>508</v>
      </c>
      <c r="G270" s="13">
        <v>822</v>
      </c>
      <c r="H270" s="13">
        <v>-2</v>
      </c>
      <c r="I270" s="13">
        <v>1115</v>
      </c>
      <c r="J270" s="13">
        <v>1405</v>
      </c>
      <c r="K270" s="13">
        <v>1.3</v>
      </c>
      <c r="L270" s="13">
        <v>1735</v>
      </c>
      <c r="M270" s="13">
        <v>2054</v>
      </c>
      <c r="N270" s="13">
        <v>-2.1</v>
      </c>
      <c r="O270" s="13">
        <v>2356</v>
      </c>
      <c r="P270" s="13"/>
      <c r="Q270" s="13"/>
    </row>
    <row r="271" spans="1:17" ht="17" x14ac:dyDescent="0.2">
      <c r="A271" t="s">
        <v>392</v>
      </c>
      <c r="B271" s="13">
        <v>23</v>
      </c>
      <c r="C271" s="13"/>
      <c r="D271" s="13">
        <v>240</v>
      </c>
      <c r="E271" s="13">
        <v>1.3</v>
      </c>
      <c r="F271" s="13">
        <v>608</v>
      </c>
      <c r="G271" s="13">
        <v>923</v>
      </c>
      <c r="H271" s="13">
        <v>-2.1</v>
      </c>
      <c r="I271" s="13">
        <v>1221</v>
      </c>
      <c r="J271" s="13">
        <v>1509</v>
      </c>
      <c r="K271" s="13">
        <v>1.3</v>
      </c>
      <c r="L271" s="13">
        <v>1837</v>
      </c>
      <c r="M271" s="13">
        <v>2156</v>
      </c>
      <c r="N271" s="13">
        <v>-2.2000000000000002</v>
      </c>
      <c r="O271" s="13"/>
      <c r="P271" s="13"/>
      <c r="Q271" s="13"/>
    </row>
    <row r="272" spans="1:17" ht="17" x14ac:dyDescent="0.2">
      <c r="A272" t="s">
        <v>392</v>
      </c>
      <c r="B272" s="13">
        <v>24</v>
      </c>
      <c r="C272" s="13">
        <v>59</v>
      </c>
      <c r="D272" s="13">
        <v>342</v>
      </c>
      <c r="E272" s="13">
        <v>1.4</v>
      </c>
      <c r="F272" s="13">
        <v>707</v>
      </c>
      <c r="G272" s="13">
        <v>1025</v>
      </c>
      <c r="H272" s="13">
        <v>-2.2000000000000002</v>
      </c>
      <c r="I272" s="13">
        <v>1324</v>
      </c>
      <c r="J272" s="13">
        <v>1611</v>
      </c>
      <c r="K272" s="13">
        <v>1.4</v>
      </c>
      <c r="L272" s="13">
        <v>1937</v>
      </c>
      <c r="M272" s="13">
        <v>2257</v>
      </c>
      <c r="N272" s="13">
        <v>-2.2999999999999998</v>
      </c>
      <c r="O272" s="13"/>
      <c r="P272" s="13"/>
      <c r="Q272" s="13"/>
    </row>
    <row r="273" spans="1:17" ht="17" x14ac:dyDescent="0.2">
      <c r="A273" t="s">
        <v>392</v>
      </c>
      <c r="B273" s="13">
        <v>25</v>
      </c>
      <c r="C273" s="13">
        <v>158</v>
      </c>
      <c r="D273" s="13">
        <v>441</v>
      </c>
      <c r="E273" s="13">
        <v>1.4</v>
      </c>
      <c r="F273" s="13">
        <v>803</v>
      </c>
      <c r="G273" s="13">
        <v>1125</v>
      </c>
      <c r="H273" s="13">
        <v>-2.4</v>
      </c>
      <c r="I273" s="13">
        <v>1423</v>
      </c>
      <c r="J273" s="13">
        <v>1709</v>
      </c>
      <c r="K273" s="13">
        <v>1.5</v>
      </c>
      <c r="L273" s="13">
        <v>2033</v>
      </c>
      <c r="M273" s="13">
        <v>2355</v>
      </c>
      <c r="N273" s="13">
        <v>-2.4</v>
      </c>
      <c r="O273" s="13"/>
      <c r="P273" s="13"/>
      <c r="Q273" s="13"/>
    </row>
    <row r="274" spans="1:17" ht="17" x14ac:dyDescent="0.2">
      <c r="A274" t="s">
        <v>392</v>
      </c>
      <c r="B274" s="13">
        <v>26</v>
      </c>
      <c r="C274" s="13">
        <v>253</v>
      </c>
      <c r="D274" s="13">
        <v>537</v>
      </c>
      <c r="E274" s="13">
        <v>1.6</v>
      </c>
      <c r="F274" s="13">
        <v>857</v>
      </c>
      <c r="G274" s="13">
        <v>1221</v>
      </c>
      <c r="H274" s="13">
        <v>-2.5</v>
      </c>
      <c r="I274" s="13">
        <v>1518</v>
      </c>
      <c r="J274" s="13">
        <v>1804</v>
      </c>
      <c r="K274" s="13">
        <v>1.6</v>
      </c>
      <c r="L274" s="13">
        <v>2126</v>
      </c>
      <c r="M274" s="13"/>
      <c r="N274" s="13"/>
      <c r="O274" s="13"/>
      <c r="P274" s="13"/>
      <c r="Q274" s="13"/>
    </row>
    <row r="275" spans="1:17" ht="17" x14ac:dyDescent="0.2">
      <c r="A275" t="s">
        <v>392</v>
      </c>
      <c r="B275" s="13">
        <v>27</v>
      </c>
      <c r="C275" s="13"/>
      <c r="D275" s="13">
        <v>50</v>
      </c>
      <c r="E275" s="13">
        <v>-2.5</v>
      </c>
      <c r="F275" s="13">
        <v>345</v>
      </c>
      <c r="G275" s="13">
        <v>629</v>
      </c>
      <c r="H275" s="13">
        <v>1.6</v>
      </c>
      <c r="I275" s="13">
        <v>949</v>
      </c>
      <c r="J275" s="13">
        <v>1315</v>
      </c>
      <c r="K275" s="13">
        <v>-2.6</v>
      </c>
      <c r="L275" s="13">
        <v>1612</v>
      </c>
      <c r="M275" s="13">
        <v>1857</v>
      </c>
      <c r="N275" s="13">
        <v>1.7</v>
      </c>
      <c r="O275" s="13">
        <v>2218</v>
      </c>
      <c r="P275" s="13"/>
      <c r="Q275" s="13"/>
    </row>
    <row r="276" spans="1:17" ht="17" x14ac:dyDescent="0.2">
      <c r="A276" t="s">
        <v>392</v>
      </c>
      <c r="B276" s="13">
        <v>28</v>
      </c>
      <c r="C276" s="13"/>
      <c r="D276" s="13">
        <v>142</v>
      </c>
      <c r="E276" s="13">
        <v>-2.6</v>
      </c>
      <c r="F276" s="13">
        <v>436</v>
      </c>
      <c r="G276" s="13">
        <v>720</v>
      </c>
      <c r="H276" s="13">
        <v>1.7</v>
      </c>
      <c r="I276" s="13">
        <v>1039</v>
      </c>
      <c r="J276" s="13">
        <v>1407</v>
      </c>
      <c r="K276" s="13">
        <v>-2.6</v>
      </c>
      <c r="L276" s="13">
        <v>1703</v>
      </c>
      <c r="M276" s="13">
        <v>1948</v>
      </c>
      <c r="N276" s="13">
        <v>1.7</v>
      </c>
      <c r="O276" s="13">
        <v>2309</v>
      </c>
      <c r="P276" s="13"/>
      <c r="Q276" s="13"/>
    </row>
    <row r="277" spans="1:17" ht="17" x14ac:dyDescent="0.2">
      <c r="A277" t="s">
        <v>392</v>
      </c>
      <c r="B277" s="13">
        <v>29</v>
      </c>
      <c r="C277" s="13"/>
      <c r="D277" s="13">
        <v>233</v>
      </c>
      <c r="E277" s="13">
        <v>-2.6</v>
      </c>
      <c r="F277" s="13">
        <v>526</v>
      </c>
      <c r="G277" s="13">
        <v>810</v>
      </c>
      <c r="H277" s="13">
        <v>1.7</v>
      </c>
      <c r="I277" s="13">
        <v>1130</v>
      </c>
      <c r="J277" s="13">
        <v>1458</v>
      </c>
      <c r="K277" s="13">
        <v>-2.6</v>
      </c>
      <c r="L277" s="13">
        <v>1755</v>
      </c>
      <c r="M277" s="13">
        <v>2039</v>
      </c>
      <c r="N277" s="13">
        <v>1.7</v>
      </c>
      <c r="O277" s="13"/>
      <c r="P277" s="13"/>
      <c r="Q277" s="13"/>
    </row>
    <row r="278" spans="1:17" ht="17" x14ac:dyDescent="0.2">
      <c r="A278" t="s">
        <v>392</v>
      </c>
      <c r="B278" s="13">
        <v>30</v>
      </c>
      <c r="C278" s="13">
        <v>0</v>
      </c>
      <c r="D278" s="13">
        <v>323</v>
      </c>
      <c r="E278" s="13">
        <v>-2.5</v>
      </c>
      <c r="F278" s="13">
        <v>616</v>
      </c>
      <c r="G278" s="13">
        <v>900</v>
      </c>
      <c r="H278" s="13">
        <v>1.7</v>
      </c>
      <c r="I278" s="13">
        <v>1221</v>
      </c>
      <c r="J278" s="13">
        <v>1548</v>
      </c>
      <c r="K278" s="13">
        <v>-2.6</v>
      </c>
      <c r="L278" s="13">
        <v>1847</v>
      </c>
      <c r="M278" s="13">
        <v>2130</v>
      </c>
      <c r="N278" s="13">
        <v>1.6</v>
      </c>
      <c r="O278" s="13"/>
      <c r="P278" s="13"/>
      <c r="Q278" s="13"/>
    </row>
    <row r="279" spans="1:17" ht="17" x14ac:dyDescent="0.2">
      <c r="A279" t="s">
        <v>393</v>
      </c>
      <c r="B279" s="13">
        <v>1</v>
      </c>
      <c r="C279" s="13">
        <v>52</v>
      </c>
      <c r="D279" s="13">
        <v>413</v>
      </c>
      <c r="E279" s="13">
        <v>-2.5</v>
      </c>
      <c r="F279" s="13">
        <v>708</v>
      </c>
      <c r="G279" s="13">
        <v>952</v>
      </c>
      <c r="H279" s="13">
        <v>1.6</v>
      </c>
      <c r="I279" s="13">
        <v>1314</v>
      </c>
      <c r="J279" s="13">
        <v>1640</v>
      </c>
      <c r="K279" s="13">
        <v>-2.5</v>
      </c>
      <c r="L279" s="13">
        <v>1941</v>
      </c>
      <c r="M279" s="13">
        <v>2223</v>
      </c>
      <c r="N279" s="13">
        <v>1.6</v>
      </c>
      <c r="O279" s="13"/>
      <c r="P279" s="13"/>
      <c r="Q279" s="13"/>
    </row>
    <row r="280" spans="1:17" ht="17" x14ac:dyDescent="0.2">
      <c r="A280" t="s">
        <v>393</v>
      </c>
      <c r="B280" s="13">
        <v>2</v>
      </c>
      <c r="C280" s="13">
        <v>146</v>
      </c>
      <c r="D280" s="13">
        <v>505</v>
      </c>
      <c r="E280" s="13">
        <v>-2.4</v>
      </c>
      <c r="F280" s="13">
        <v>802</v>
      </c>
      <c r="G280" s="13">
        <v>1047</v>
      </c>
      <c r="H280" s="13">
        <v>1.5</v>
      </c>
      <c r="I280" s="13">
        <v>1409</v>
      </c>
      <c r="J280" s="13">
        <v>1733</v>
      </c>
      <c r="K280" s="13">
        <v>-2.4</v>
      </c>
      <c r="L280" s="13">
        <v>2037</v>
      </c>
      <c r="M280" s="13">
        <v>2320</v>
      </c>
      <c r="N280" s="13">
        <v>1.5</v>
      </c>
      <c r="O280" s="13"/>
      <c r="P280" s="13"/>
      <c r="Q280" s="13"/>
    </row>
    <row r="281" spans="1:17" ht="17" x14ac:dyDescent="0.2">
      <c r="A281" t="s">
        <v>393</v>
      </c>
      <c r="B281" s="13">
        <v>3</v>
      </c>
      <c r="C281" s="13">
        <v>242</v>
      </c>
      <c r="D281" s="13">
        <v>600</v>
      </c>
      <c r="E281" s="13">
        <v>-2.2000000000000002</v>
      </c>
      <c r="F281" s="13">
        <v>900</v>
      </c>
      <c r="G281" s="13">
        <v>1145</v>
      </c>
      <c r="H281" s="13">
        <v>1.4</v>
      </c>
      <c r="I281" s="13">
        <v>1507</v>
      </c>
      <c r="J281" s="13">
        <v>1831</v>
      </c>
      <c r="K281" s="13">
        <v>-2.2000000000000002</v>
      </c>
      <c r="L281" s="13">
        <v>2137</v>
      </c>
      <c r="M281" s="13"/>
      <c r="N281" s="13"/>
      <c r="O281" s="13"/>
      <c r="P281" s="13"/>
      <c r="Q281" s="13"/>
    </row>
    <row r="282" spans="1:17" ht="17" x14ac:dyDescent="0.2">
      <c r="A282" t="s">
        <v>393</v>
      </c>
      <c r="B282" s="13">
        <v>4</v>
      </c>
      <c r="C282" s="13"/>
      <c r="D282" s="13">
        <v>22</v>
      </c>
      <c r="E282" s="13">
        <v>1.4</v>
      </c>
      <c r="F282" s="13">
        <v>341</v>
      </c>
      <c r="G282" s="13">
        <v>700</v>
      </c>
      <c r="H282" s="13">
        <v>-2.1</v>
      </c>
      <c r="I282" s="13">
        <v>1001</v>
      </c>
      <c r="J282" s="13">
        <v>1250</v>
      </c>
      <c r="K282" s="13">
        <v>1.3</v>
      </c>
      <c r="L282" s="13">
        <v>1608</v>
      </c>
      <c r="M282" s="13">
        <v>1935</v>
      </c>
      <c r="N282" s="13">
        <v>-2.1</v>
      </c>
      <c r="O282" s="13">
        <v>2240</v>
      </c>
      <c r="P282" s="13"/>
      <c r="Q282" s="13"/>
    </row>
    <row r="283" spans="1:17" ht="17" x14ac:dyDescent="0.2">
      <c r="A283" t="s">
        <v>393</v>
      </c>
      <c r="B283" s="13">
        <v>5</v>
      </c>
      <c r="C283" s="13"/>
      <c r="D283" s="13">
        <v>129</v>
      </c>
      <c r="E283" s="13">
        <v>1.3</v>
      </c>
      <c r="F283" s="13">
        <v>443</v>
      </c>
      <c r="G283" s="13">
        <v>809</v>
      </c>
      <c r="H283" s="13">
        <v>-2</v>
      </c>
      <c r="I283" s="13">
        <v>1105</v>
      </c>
      <c r="J283" s="13">
        <v>1400</v>
      </c>
      <c r="K283" s="13">
        <v>1.3</v>
      </c>
      <c r="L283" s="13">
        <v>1711</v>
      </c>
      <c r="M283" s="13">
        <v>2049</v>
      </c>
      <c r="N283" s="13">
        <v>-2</v>
      </c>
      <c r="O283" s="13">
        <v>2343</v>
      </c>
      <c r="P283" s="13"/>
      <c r="Q283" s="13"/>
    </row>
    <row r="284" spans="1:17" ht="17" x14ac:dyDescent="0.2">
      <c r="A284" t="s">
        <v>393</v>
      </c>
      <c r="B284" s="13">
        <v>6</v>
      </c>
      <c r="C284" s="13"/>
      <c r="D284" s="13">
        <v>237</v>
      </c>
      <c r="E284" s="13">
        <v>1.2</v>
      </c>
      <c r="F284" s="13">
        <v>544</v>
      </c>
      <c r="G284" s="13">
        <v>926</v>
      </c>
      <c r="H284" s="13">
        <v>-1.9</v>
      </c>
      <c r="I284" s="13">
        <v>1209</v>
      </c>
      <c r="J284" s="13">
        <v>1507</v>
      </c>
      <c r="K284" s="13">
        <v>1.3</v>
      </c>
      <c r="L284" s="13">
        <v>1812</v>
      </c>
      <c r="M284" s="13">
        <v>2204</v>
      </c>
      <c r="N284" s="13">
        <v>-2</v>
      </c>
      <c r="O284" s="13"/>
      <c r="P284" s="13"/>
      <c r="Q284" s="13"/>
    </row>
    <row r="285" spans="1:17" ht="17" x14ac:dyDescent="0.2">
      <c r="A285" t="s">
        <v>393</v>
      </c>
      <c r="B285" s="13">
        <v>7</v>
      </c>
      <c r="C285" s="13">
        <v>42</v>
      </c>
      <c r="D285" s="13">
        <v>339</v>
      </c>
      <c r="E285" s="13">
        <v>1.3</v>
      </c>
      <c r="F285" s="13">
        <v>641</v>
      </c>
      <c r="G285" s="13">
        <v>1034</v>
      </c>
      <c r="H285" s="13">
        <v>-2</v>
      </c>
      <c r="I285" s="13">
        <v>1307</v>
      </c>
      <c r="J285" s="13">
        <v>1605</v>
      </c>
      <c r="K285" s="13">
        <v>1.3</v>
      </c>
      <c r="L285" s="13">
        <v>1908</v>
      </c>
      <c r="M285" s="13">
        <v>2304</v>
      </c>
      <c r="N285" s="13">
        <v>-2</v>
      </c>
      <c r="O285" s="13"/>
      <c r="P285" s="13"/>
      <c r="Q285" s="13"/>
    </row>
    <row r="286" spans="1:17" ht="17" x14ac:dyDescent="0.2">
      <c r="A286" t="s">
        <v>393</v>
      </c>
      <c r="B286" s="13">
        <v>8</v>
      </c>
      <c r="C286" s="13">
        <v>136</v>
      </c>
      <c r="D286" s="13">
        <v>432</v>
      </c>
      <c r="E286" s="13">
        <v>1.3</v>
      </c>
      <c r="F286" s="13">
        <v>733</v>
      </c>
      <c r="G286" s="13">
        <v>1126</v>
      </c>
      <c r="H286" s="13">
        <v>-2</v>
      </c>
      <c r="I286" s="13">
        <v>1358</v>
      </c>
      <c r="J286" s="13">
        <v>1655</v>
      </c>
      <c r="K286" s="13">
        <v>1.3</v>
      </c>
      <c r="L286" s="13">
        <v>1958</v>
      </c>
      <c r="M286" s="13">
        <v>2349</v>
      </c>
      <c r="N286" s="13">
        <v>-2.1</v>
      </c>
      <c r="O286" s="13"/>
      <c r="P286" s="13"/>
      <c r="Q286" s="13"/>
    </row>
    <row r="287" spans="1:17" ht="17" x14ac:dyDescent="0.2">
      <c r="A287" t="s">
        <v>393</v>
      </c>
      <c r="B287" s="13">
        <v>9</v>
      </c>
      <c r="C287" s="13">
        <v>223</v>
      </c>
      <c r="D287" s="13">
        <v>517</v>
      </c>
      <c r="E287" s="13">
        <v>1.4</v>
      </c>
      <c r="F287" s="13">
        <v>819</v>
      </c>
      <c r="G287" s="13">
        <v>1206</v>
      </c>
      <c r="H287" s="13">
        <v>-2.1</v>
      </c>
      <c r="I287" s="13">
        <v>1444</v>
      </c>
      <c r="J287" s="13">
        <v>1737</v>
      </c>
      <c r="K287" s="13">
        <v>1.4</v>
      </c>
      <c r="L287" s="13">
        <v>2043</v>
      </c>
      <c r="M287" s="13"/>
      <c r="N287" s="13"/>
      <c r="O287" s="13"/>
      <c r="P287" s="13"/>
      <c r="Q287" s="13"/>
    </row>
    <row r="288" spans="1:17" ht="17" x14ac:dyDescent="0.2">
      <c r="A288" t="s">
        <v>393</v>
      </c>
      <c r="B288" s="13">
        <v>10</v>
      </c>
      <c r="C288" s="13"/>
      <c r="D288" s="13">
        <v>25</v>
      </c>
      <c r="E288" s="13">
        <v>-2.1</v>
      </c>
      <c r="F288" s="13">
        <v>305</v>
      </c>
      <c r="G288" s="13">
        <v>556</v>
      </c>
      <c r="H288" s="13">
        <v>1.4</v>
      </c>
      <c r="I288" s="13">
        <v>900</v>
      </c>
      <c r="J288" s="13">
        <v>1239</v>
      </c>
      <c r="K288" s="13">
        <v>-2.2000000000000002</v>
      </c>
      <c r="L288" s="13">
        <v>1525</v>
      </c>
      <c r="M288" s="13">
        <v>1815</v>
      </c>
      <c r="N288" s="13">
        <v>1.4</v>
      </c>
      <c r="O288" s="13">
        <v>2123</v>
      </c>
      <c r="P288" s="13"/>
      <c r="Q288" s="13"/>
    </row>
    <row r="289" spans="1:17" ht="17" x14ac:dyDescent="0.2">
      <c r="A289" t="s">
        <v>393</v>
      </c>
      <c r="B289" s="13">
        <v>11</v>
      </c>
      <c r="C289" s="13"/>
      <c r="D289" s="13">
        <v>57</v>
      </c>
      <c r="E289" s="13">
        <v>-2.2000000000000002</v>
      </c>
      <c r="F289" s="13">
        <v>344</v>
      </c>
      <c r="G289" s="13">
        <v>631</v>
      </c>
      <c r="H289" s="13">
        <v>1.4</v>
      </c>
      <c r="I289" s="13">
        <v>939</v>
      </c>
      <c r="J289" s="13">
        <v>1310</v>
      </c>
      <c r="K289" s="13">
        <v>-2.2999999999999998</v>
      </c>
      <c r="L289" s="13">
        <v>1603</v>
      </c>
      <c r="M289" s="13">
        <v>1850</v>
      </c>
      <c r="N289" s="13">
        <v>1.5</v>
      </c>
      <c r="O289" s="13">
        <v>2202</v>
      </c>
      <c r="P289" s="13"/>
      <c r="Q289" s="13"/>
    </row>
    <row r="290" spans="1:17" ht="17" x14ac:dyDescent="0.2">
      <c r="A290" t="s">
        <v>393</v>
      </c>
      <c r="B290" s="13">
        <v>12</v>
      </c>
      <c r="C290" s="13"/>
      <c r="D290" s="13">
        <v>128</v>
      </c>
      <c r="E290" s="13">
        <v>-2.2000000000000002</v>
      </c>
      <c r="F290" s="13">
        <v>421</v>
      </c>
      <c r="G290" s="13">
        <v>704</v>
      </c>
      <c r="H290" s="13">
        <v>1.4</v>
      </c>
      <c r="I290" s="13">
        <v>1017</v>
      </c>
      <c r="J290" s="13">
        <v>1342</v>
      </c>
      <c r="K290" s="13">
        <v>-2.4</v>
      </c>
      <c r="L290" s="13">
        <v>1640</v>
      </c>
      <c r="M290" s="13">
        <v>1923</v>
      </c>
      <c r="N290" s="13">
        <v>1.5</v>
      </c>
      <c r="O290" s="13">
        <v>2240</v>
      </c>
      <c r="P290" s="13"/>
      <c r="Q290" s="13"/>
    </row>
    <row r="291" spans="1:17" ht="17" x14ac:dyDescent="0.2">
      <c r="A291" t="s">
        <v>393</v>
      </c>
      <c r="B291" s="13">
        <v>13</v>
      </c>
      <c r="C291" s="13"/>
      <c r="D291" s="13">
        <v>200</v>
      </c>
      <c r="E291" s="13">
        <v>-2.2999999999999998</v>
      </c>
      <c r="F291" s="13">
        <v>456</v>
      </c>
      <c r="G291" s="13">
        <v>737</v>
      </c>
      <c r="H291" s="13">
        <v>1.5</v>
      </c>
      <c r="I291" s="13">
        <v>1054</v>
      </c>
      <c r="J291" s="13">
        <v>1417</v>
      </c>
      <c r="K291" s="13">
        <v>-2.4</v>
      </c>
      <c r="L291" s="13">
        <v>1716</v>
      </c>
      <c r="M291" s="13">
        <v>1957</v>
      </c>
      <c r="N291" s="13">
        <v>1.5</v>
      </c>
      <c r="O291" s="13">
        <v>2318</v>
      </c>
      <c r="P291" s="13"/>
      <c r="Q291" s="13"/>
    </row>
    <row r="292" spans="1:17" ht="17" x14ac:dyDescent="0.2">
      <c r="A292" t="s">
        <v>393</v>
      </c>
      <c r="B292" s="13">
        <v>14</v>
      </c>
      <c r="C292" s="13"/>
      <c r="D292" s="13">
        <v>235</v>
      </c>
      <c r="E292" s="13">
        <v>-2.4</v>
      </c>
      <c r="F292" s="13">
        <v>531</v>
      </c>
      <c r="G292" s="13">
        <v>811</v>
      </c>
      <c r="H292" s="13">
        <v>1.5</v>
      </c>
      <c r="I292" s="13">
        <v>1131</v>
      </c>
      <c r="J292" s="13">
        <v>1452</v>
      </c>
      <c r="K292" s="13">
        <v>-2.4</v>
      </c>
      <c r="L292" s="13">
        <v>1752</v>
      </c>
      <c r="M292" s="13">
        <v>2032</v>
      </c>
      <c r="N292" s="13">
        <v>1.5</v>
      </c>
      <c r="O292" s="13">
        <v>2355</v>
      </c>
      <c r="P292" s="13"/>
      <c r="Q292" s="13"/>
    </row>
    <row r="293" spans="1:17" ht="17" x14ac:dyDescent="0.2">
      <c r="A293" t="s">
        <v>393</v>
      </c>
      <c r="B293" s="13">
        <v>15</v>
      </c>
      <c r="C293" s="13"/>
      <c r="D293" s="13">
        <v>312</v>
      </c>
      <c r="E293" s="13">
        <v>-2.4</v>
      </c>
      <c r="F293" s="13">
        <v>606</v>
      </c>
      <c r="G293" s="13">
        <v>846</v>
      </c>
      <c r="H293" s="13">
        <v>1.4</v>
      </c>
      <c r="I293" s="13">
        <v>1208</v>
      </c>
      <c r="J293" s="13">
        <v>1530</v>
      </c>
      <c r="K293" s="13">
        <v>-2.4</v>
      </c>
      <c r="L293" s="13">
        <v>1829</v>
      </c>
      <c r="M293" s="13">
        <v>2109</v>
      </c>
      <c r="N293" s="13">
        <v>1.4</v>
      </c>
      <c r="O293" s="13"/>
      <c r="P293" s="13"/>
      <c r="Q293" s="13"/>
    </row>
    <row r="294" spans="1:17" ht="17" x14ac:dyDescent="0.2">
      <c r="A294" t="s">
        <v>393</v>
      </c>
      <c r="B294" s="13">
        <v>16</v>
      </c>
      <c r="C294" s="13">
        <v>33</v>
      </c>
      <c r="D294" s="13">
        <v>350</v>
      </c>
      <c r="E294" s="13">
        <v>-2.2999999999999998</v>
      </c>
      <c r="F294" s="13">
        <v>641</v>
      </c>
      <c r="G294" s="13">
        <v>924</v>
      </c>
      <c r="H294" s="13">
        <v>1.4</v>
      </c>
      <c r="I294" s="13">
        <v>1246</v>
      </c>
      <c r="J294" s="13">
        <v>1610</v>
      </c>
      <c r="K294" s="13">
        <v>-2.4</v>
      </c>
      <c r="L294" s="13">
        <v>1906</v>
      </c>
      <c r="M294" s="13">
        <v>2148</v>
      </c>
      <c r="N294" s="13">
        <v>1.4</v>
      </c>
      <c r="O294" s="13"/>
      <c r="P294" s="13"/>
      <c r="Q294" s="13"/>
    </row>
    <row r="295" spans="1:17" ht="17" x14ac:dyDescent="0.2">
      <c r="A295" t="s">
        <v>393</v>
      </c>
      <c r="B295" s="13">
        <v>17</v>
      </c>
      <c r="C295" s="13">
        <v>112</v>
      </c>
      <c r="D295" s="13">
        <v>431</v>
      </c>
      <c r="E295" s="13">
        <v>-2.2000000000000002</v>
      </c>
      <c r="F295" s="13">
        <v>718</v>
      </c>
      <c r="G295" s="13">
        <v>1004</v>
      </c>
      <c r="H295" s="13">
        <v>1.4</v>
      </c>
      <c r="I295" s="13">
        <v>1327</v>
      </c>
      <c r="J295" s="13">
        <v>1653</v>
      </c>
      <c r="K295" s="13">
        <v>-2.4</v>
      </c>
      <c r="L295" s="13">
        <v>1947</v>
      </c>
      <c r="M295" s="13">
        <v>2230</v>
      </c>
      <c r="N295" s="13">
        <v>1.4</v>
      </c>
      <c r="O295" s="13"/>
      <c r="P295" s="13"/>
      <c r="Q295" s="13"/>
    </row>
    <row r="296" spans="1:17" ht="17" x14ac:dyDescent="0.2">
      <c r="A296" t="s">
        <v>393</v>
      </c>
      <c r="B296" s="13">
        <v>18</v>
      </c>
      <c r="C296" s="13">
        <v>155</v>
      </c>
      <c r="D296" s="13">
        <v>515</v>
      </c>
      <c r="E296" s="13">
        <v>-2.2000000000000002</v>
      </c>
      <c r="F296" s="13">
        <v>800</v>
      </c>
      <c r="G296" s="13">
        <v>1049</v>
      </c>
      <c r="H296" s="13">
        <v>1.4</v>
      </c>
      <c r="I296" s="13">
        <v>1412</v>
      </c>
      <c r="J296" s="13">
        <v>1739</v>
      </c>
      <c r="K296" s="13">
        <v>-2.2999999999999998</v>
      </c>
      <c r="L296" s="13">
        <v>2033</v>
      </c>
      <c r="M296" s="13">
        <v>2317</v>
      </c>
      <c r="N296" s="13">
        <v>1.3</v>
      </c>
      <c r="O296" s="13"/>
      <c r="P296" s="13"/>
      <c r="Q296" s="13"/>
    </row>
    <row r="297" spans="1:17" ht="17" x14ac:dyDescent="0.2">
      <c r="A297" t="s">
        <v>393</v>
      </c>
      <c r="B297" s="13">
        <v>19</v>
      </c>
      <c r="C297" s="13">
        <v>242</v>
      </c>
      <c r="D297" s="13">
        <v>603</v>
      </c>
      <c r="E297" s="13">
        <v>-2.1</v>
      </c>
      <c r="F297" s="13">
        <v>848</v>
      </c>
      <c r="G297" s="13">
        <v>1139</v>
      </c>
      <c r="H297" s="13">
        <v>1.3</v>
      </c>
      <c r="I297" s="13">
        <v>1503</v>
      </c>
      <c r="J297" s="13">
        <v>1830</v>
      </c>
      <c r="K297" s="13">
        <v>-2.2000000000000002</v>
      </c>
      <c r="L297" s="13">
        <v>2126</v>
      </c>
      <c r="M297" s="13"/>
      <c r="N297" s="13"/>
      <c r="O297" s="13"/>
      <c r="P297" s="13"/>
      <c r="Q297" s="13"/>
    </row>
    <row r="298" spans="1:17" ht="17" x14ac:dyDescent="0.2">
      <c r="A298" t="s">
        <v>393</v>
      </c>
      <c r="B298" s="13">
        <v>20</v>
      </c>
      <c r="C298" s="13"/>
      <c r="D298" s="13">
        <v>10</v>
      </c>
      <c r="E298" s="13">
        <v>1.3</v>
      </c>
      <c r="F298" s="13">
        <v>336</v>
      </c>
      <c r="G298" s="13">
        <v>656</v>
      </c>
      <c r="H298" s="13">
        <v>-2.1</v>
      </c>
      <c r="I298" s="13">
        <v>946</v>
      </c>
      <c r="J298" s="13">
        <v>1236</v>
      </c>
      <c r="K298" s="13">
        <v>1.3</v>
      </c>
      <c r="L298" s="13">
        <v>1602</v>
      </c>
      <c r="M298" s="13">
        <v>1926</v>
      </c>
      <c r="N298" s="13">
        <v>-2.2000000000000002</v>
      </c>
      <c r="O298" s="13">
        <v>2226</v>
      </c>
      <c r="P298" s="13"/>
      <c r="Q298" s="13"/>
    </row>
    <row r="299" spans="1:17" ht="17" x14ac:dyDescent="0.2">
      <c r="A299" t="s">
        <v>393</v>
      </c>
      <c r="B299" s="13">
        <v>21</v>
      </c>
      <c r="C299" s="13"/>
      <c r="D299" s="13">
        <v>109</v>
      </c>
      <c r="E299" s="13">
        <v>1.3</v>
      </c>
      <c r="F299" s="13">
        <v>436</v>
      </c>
      <c r="G299" s="13">
        <v>755</v>
      </c>
      <c r="H299" s="13">
        <v>-2.1</v>
      </c>
      <c r="I299" s="13">
        <v>1051</v>
      </c>
      <c r="J299" s="13">
        <v>1338</v>
      </c>
      <c r="K299" s="13">
        <v>1.3</v>
      </c>
      <c r="L299" s="13">
        <v>1705</v>
      </c>
      <c r="M299" s="13">
        <v>2027</v>
      </c>
      <c r="N299" s="13">
        <v>-2.2000000000000002</v>
      </c>
      <c r="O299" s="13">
        <v>2331</v>
      </c>
      <c r="P299" s="13"/>
      <c r="Q299" s="13"/>
    </row>
    <row r="300" spans="1:17" ht="17" x14ac:dyDescent="0.2">
      <c r="A300" t="s">
        <v>393</v>
      </c>
      <c r="B300" s="13">
        <v>22</v>
      </c>
      <c r="C300" s="13"/>
      <c r="D300" s="13">
        <v>213</v>
      </c>
      <c r="E300" s="13">
        <v>1.3</v>
      </c>
      <c r="F300" s="13">
        <v>538</v>
      </c>
      <c r="G300" s="13">
        <v>857</v>
      </c>
      <c r="H300" s="13">
        <v>-2.2000000000000002</v>
      </c>
      <c r="I300" s="13">
        <v>1200</v>
      </c>
      <c r="J300" s="13">
        <v>1444</v>
      </c>
      <c r="K300" s="13">
        <v>1.3</v>
      </c>
      <c r="L300" s="13">
        <v>1809</v>
      </c>
      <c r="M300" s="13">
        <v>2130</v>
      </c>
      <c r="N300" s="13">
        <v>-2.2000000000000002</v>
      </c>
      <c r="O300" s="13"/>
      <c r="P300" s="13"/>
      <c r="Q300" s="13"/>
    </row>
    <row r="301" spans="1:17" ht="17" x14ac:dyDescent="0.2">
      <c r="A301" t="s">
        <v>393</v>
      </c>
      <c r="B301" s="13">
        <v>23</v>
      </c>
      <c r="C301" s="13">
        <v>35</v>
      </c>
      <c r="D301" s="13">
        <v>317</v>
      </c>
      <c r="E301" s="13">
        <v>1.4</v>
      </c>
      <c r="F301" s="13">
        <v>639</v>
      </c>
      <c r="G301" s="13">
        <v>1001</v>
      </c>
      <c r="H301" s="13">
        <v>-2.2999999999999998</v>
      </c>
      <c r="I301" s="13">
        <v>1305</v>
      </c>
      <c r="J301" s="13">
        <v>1548</v>
      </c>
      <c r="K301" s="13">
        <v>1.4</v>
      </c>
      <c r="L301" s="13">
        <v>1911</v>
      </c>
      <c r="M301" s="13">
        <v>2233</v>
      </c>
      <c r="N301" s="13">
        <v>-2.2999999999999998</v>
      </c>
      <c r="O301" s="13"/>
      <c r="P301" s="13"/>
      <c r="Q301" s="13"/>
    </row>
    <row r="302" spans="1:17" ht="17" x14ac:dyDescent="0.2">
      <c r="A302" t="s">
        <v>393</v>
      </c>
      <c r="B302" s="13">
        <v>24</v>
      </c>
      <c r="C302" s="13">
        <v>136</v>
      </c>
      <c r="D302" s="13">
        <v>418</v>
      </c>
      <c r="E302" s="13">
        <v>1.4</v>
      </c>
      <c r="F302" s="13">
        <v>738</v>
      </c>
      <c r="G302" s="13">
        <v>1103</v>
      </c>
      <c r="H302" s="13">
        <v>-2.4</v>
      </c>
      <c r="I302" s="13">
        <v>1406</v>
      </c>
      <c r="J302" s="13">
        <v>1649</v>
      </c>
      <c r="K302" s="13">
        <v>1.5</v>
      </c>
      <c r="L302" s="13">
        <v>2009</v>
      </c>
      <c r="M302" s="13">
        <v>2333</v>
      </c>
      <c r="N302" s="13">
        <v>-2.4</v>
      </c>
      <c r="O302" s="13"/>
      <c r="P302" s="13"/>
      <c r="Q302" s="13"/>
    </row>
    <row r="303" spans="1:17" ht="17" x14ac:dyDescent="0.2">
      <c r="A303" t="s">
        <v>393</v>
      </c>
      <c r="B303" s="13">
        <v>25</v>
      </c>
      <c r="C303" s="13">
        <v>232</v>
      </c>
      <c r="D303" s="13">
        <v>515</v>
      </c>
      <c r="E303" s="13">
        <v>1.6</v>
      </c>
      <c r="F303" s="13">
        <v>833</v>
      </c>
      <c r="G303" s="13">
        <v>1202</v>
      </c>
      <c r="H303" s="13">
        <v>-2.5</v>
      </c>
      <c r="I303" s="13">
        <v>1503</v>
      </c>
      <c r="J303" s="13">
        <v>1746</v>
      </c>
      <c r="K303" s="13">
        <v>1.6</v>
      </c>
      <c r="L303" s="13">
        <v>2104</v>
      </c>
      <c r="M303" s="13"/>
      <c r="N303" s="13"/>
      <c r="O303" s="13"/>
      <c r="P303" s="13"/>
      <c r="Q303" s="13"/>
    </row>
    <row r="304" spans="1:17" ht="17" x14ac:dyDescent="0.2">
      <c r="A304" t="s">
        <v>393</v>
      </c>
      <c r="B304" s="13">
        <v>26</v>
      </c>
      <c r="C304" s="13"/>
      <c r="D304" s="13">
        <v>30</v>
      </c>
      <c r="E304" s="13">
        <v>-2.5</v>
      </c>
      <c r="F304" s="13">
        <v>326</v>
      </c>
      <c r="G304" s="13">
        <v>609</v>
      </c>
      <c r="H304" s="13">
        <v>1.6</v>
      </c>
      <c r="I304" s="13">
        <v>926</v>
      </c>
      <c r="J304" s="13">
        <v>1257</v>
      </c>
      <c r="K304" s="13">
        <v>-2.6</v>
      </c>
      <c r="L304" s="13">
        <v>1557</v>
      </c>
      <c r="M304" s="13">
        <v>1839</v>
      </c>
      <c r="N304" s="13">
        <v>1.6</v>
      </c>
      <c r="O304" s="13">
        <v>2157</v>
      </c>
      <c r="P304" s="13"/>
      <c r="Q304" s="13"/>
    </row>
    <row r="305" spans="1:17" ht="17" x14ac:dyDescent="0.2">
      <c r="A305" t="s">
        <v>393</v>
      </c>
      <c r="B305" s="13">
        <v>27</v>
      </c>
      <c r="C305" s="13"/>
      <c r="D305" s="13">
        <v>123</v>
      </c>
      <c r="E305" s="13">
        <v>-2.5</v>
      </c>
      <c r="F305" s="13">
        <v>418</v>
      </c>
      <c r="G305" s="13">
        <v>701</v>
      </c>
      <c r="H305" s="13">
        <v>1.7</v>
      </c>
      <c r="I305" s="13">
        <v>1018</v>
      </c>
      <c r="J305" s="13">
        <v>1350</v>
      </c>
      <c r="K305" s="13">
        <v>-2.6</v>
      </c>
      <c r="L305" s="13">
        <v>1649</v>
      </c>
      <c r="M305" s="13">
        <v>1931</v>
      </c>
      <c r="N305" s="13">
        <v>1.7</v>
      </c>
      <c r="O305" s="13">
        <v>2248</v>
      </c>
      <c r="P305" s="13"/>
      <c r="Q305" s="13"/>
    </row>
    <row r="306" spans="1:17" ht="17" x14ac:dyDescent="0.2">
      <c r="A306" t="s">
        <v>393</v>
      </c>
      <c r="B306" s="13">
        <v>28</v>
      </c>
      <c r="C306" s="13"/>
      <c r="D306" s="13">
        <v>214</v>
      </c>
      <c r="E306" s="13">
        <v>-2.6</v>
      </c>
      <c r="F306" s="13">
        <v>508</v>
      </c>
      <c r="G306" s="13">
        <v>752</v>
      </c>
      <c r="H306" s="13">
        <v>1.7</v>
      </c>
      <c r="I306" s="13">
        <v>1109</v>
      </c>
      <c r="J306" s="13">
        <v>1440</v>
      </c>
      <c r="K306" s="13">
        <v>-2.6</v>
      </c>
      <c r="L306" s="13">
        <v>1741</v>
      </c>
      <c r="M306" s="13">
        <v>2022</v>
      </c>
      <c r="N306" s="13">
        <v>1.6</v>
      </c>
      <c r="O306" s="13">
        <v>2339</v>
      </c>
      <c r="P306" s="13"/>
      <c r="Q306" s="13"/>
    </row>
    <row r="307" spans="1:17" ht="17" x14ac:dyDescent="0.2">
      <c r="A307" t="s">
        <v>393</v>
      </c>
      <c r="B307" s="13">
        <v>29</v>
      </c>
      <c r="C307" s="13"/>
      <c r="D307" s="13">
        <v>304</v>
      </c>
      <c r="E307" s="13">
        <v>-2.5</v>
      </c>
      <c r="F307" s="13">
        <v>559</v>
      </c>
      <c r="G307" s="13">
        <v>842</v>
      </c>
      <c r="H307" s="13">
        <v>1.6</v>
      </c>
      <c r="I307" s="13">
        <v>1200</v>
      </c>
      <c r="J307" s="13">
        <v>1531</v>
      </c>
      <c r="K307" s="13">
        <v>-2.6</v>
      </c>
      <c r="L307" s="13">
        <v>1833</v>
      </c>
      <c r="M307" s="13">
        <v>2113</v>
      </c>
      <c r="N307" s="13">
        <v>1.6</v>
      </c>
      <c r="O307" s="13"/>
      <c r="P307" s="13"/>
      <c r="Q307" s="13"/>
    </row>
    <row r="308" spans="1:17" ht="17" x14ac:dyDescent="0.2">
      <c r="A308" t="s">
        <v>393</v>
      </c>
      <c r="B308" s="13">
        <v>30</v>
      </c>
      <c r="C308" s="13">
        <v>30</v>
      </c>
      <c r="D308" s="13">
        <v>354</v>
      </c>
      <c r="E308" s="13">
        <v>-2.5</v>
      </c>
      <c r="F308" s="13">
        <v>651</v>
      </c>
      <c r="G308" s="13">
        <v>933</v>
      </c>
      <c r="H308" s="13">
        <v>1.6</v>
      </c>
      <c r="I308" s="13">
        <v>1251</v>
      </c>
      <c r="J308" s="13">
        <v>1621</v>
      </c>
      <c r="K308" s="13">
        <v>-2.5</v>
      </c>
      <c r="L308" s="13">
        <v>1925</v>
      </c>
      <c r="M308" s="13">
        <v>2205</v>
      </c>
      <c r="N308" s="13">
        <v>1.5</v>
      </c>
      <c r="O308" s="13"/>
      <c r="P308" s="13"/>
      <c r="Q308" s="13"/>
    </row>
    <row r="309" spans="1:17" ht="17" x14ac:dyDescent="0.2">
      <c r="A309" t="s">
        <v>393</v>
      </c>
      <c r="B309" s="13">
        <v>31</v>
      </c>
      <c r="C309" s="13">
        <v>122</v>
      </c>
      <c r="D309" s="13">
        <v>445</v>
      </c>
      <c r="E309" s="13">
        <v>-2.4</v>
      </c>
      <c r="F309" s="13">
        <v>744</v>
      </c>
      <c r="G309" s="13">
        <v>1027</v>
      </c>
      <c r="H309" s="13">
        <v>1.5</v>
      </c>
      <c r="I309" s="13">
        <v>1344</v>
      </c>
      <c r="J309" s="13">
        <v>1713</v>
      </c>
      <c r="K309" s="13">
        <v>-2.4</v>
      </c>
      <c r="L309" s="13">
        <v>2020</v>
      </c>
      <c r="M309" s="13">
        <v>2259</v>
      </c>
      <c r="N309" s="13">
        <v>1.4</v>
      </c>
      <c r="O309" s="13"/>
      <c r="P309" s="13"/>
      <c r="Q309" s="13"/>
    </row>
    <row r="310" spans="1:17" ht="17" x14ac:dyDescent="0.2">
      <c r="A310" t="s">
        <v>394</v>
      </c>
      <c r="B310" s="13">
        <v>1</v>
      </c>
      <c r="C310" s="13">
        <v>116</v>
      </c>
      <c r="D310" s="13">
        <v>438</v>
      </c>
      <c r="E310" s="13">
        <v>-2.2000000000000002</v>
      </c>
      <c r="F310" s="13">
        <v>740</v>
      </c>
      <c r="G310" s="13">
        <v>1023</v>
      </c>
      <c r="H310" s="13">
        <v>1.4</v>
      </c>
      <c r="I310" s="13">
        <v>1339</v>
      </c>
      <c r="J310" s="13">
        <v>1707</v>
      </c>
      <c r="K310" s="13">
        <v>-2.2000000000000002</v>
      </c>
      <c r="L310" s="13">
        <v>2016</v>
      </c>
      <c r="M310" s="13">
        <v>2258</v>
      </c>
      <c r="N310" s="13">
        <v>1.3</v>
      </c>
      <c r="O310" s="13"/>
      <c r="P310" s="13"/>
      <c r="Q310" s="13"/>
    </row>
    <row r="311" spans="1:17" ht="17" x14ac:dyDescent="0.2">
      <c r="A311" t="s">
        <v>394</v>
      </c>
      <c r="B311" s="13">
        <v>2</v>
      </c>
      <c r="C311" s="13">
        <v>212</v>
      </c>
      <c r="D311" s="13">
        <v>534</v>
      </c>
      <c r="E311" s="13">
        <v>-2.1</v>
      </c>
      <c r="F311" s="13">
        <v>839</v>
      </c>
      <c r="G311" s="13">
        <v>1124</v>
      </c>
      <c r="H311" s="13">
        <v>1.3</v>
      </c>
      <c r="I311" s="13">
        <v>1437</v>
      </c>
      <c r="J311" s="13">
        <v>1806</v>
      </c>
      <c r="K311" s="13">
        <v>-2.1</v>
      </c>
      <c r="L311" s="13">
        <v>2115</v>
      </c>
      <c r="M311" s="13"/>
      <c r="N311" s="13"/>
      <c r="O311" s="13"/>
      <c r="P311" s="13"/>
      <c r="Q311" s="13"/>
    </row>
    <row r="312" spans="1:17" ht="17" x14ac:dyDescent="0.2">
      <c r="A312" t="s">
        <v>394</v>
      </c>
      <c r="B312" s="13">
        <v>3</v>
      </c>
      <c r="C312" s="13"/>
      <c r="D312" s="13">
        <v>0</v>
      </c>
      <c r="E312" s="13">
        <v>1.2</v>
      </c>
      <c r="F312" s="13">
        <v>309</v>
      </c>
      <c r="G312" s="13">
        <v>636</v>
      </c>
      <c r="H312" s="13">
        <v>-2</v>
      </c>
      <c r="I312" s="13">
        <v>941</v>
      </c>
      <c r="J312" s="13">
        <v>1228</v>
      </c>
      <c r="K312" s="13">
        <v>1.2</v>
      </c>
      <c r="L312" s="13">
        <v>1536</v>
      </c>
      <c r="M312" s="13">
        <v>1911</v>
      </c>
      <c r="N312" s="13">
        <v>-2</v>
      </c>
      <c r="O312" s="13">
        <v>2215</v>
      </c>
      <c r="P312" s="13"/>
      <c r="Q312" s="13"/>
    </row>
    <row r="313" spans="1:17" ht="17" x14ac:dyDescent="0.2">
      <c r="A313" t="s">
        <v>394</v>
      </c>
      <c r="B313" s="13">
        <v>4</v>
      </c>
      <c r="C313" s="13"/>
      <c r="D313" s="13">
        <v>103</v>
      </c>
      <c r="E313" s="13">
        <v>1.2</v>
      </c>
      <c r="F313" s="13">
        <v>407</v>
      </c>
      <c r="G313" s="13">
        <v>744</v>
      </c>
      <c r="H313" s="13">
        <v>-1.9</v>
      </c>
      <c r="I313" s="13">
        <v>1041</v>
      </c>
      <c r="J313" s="13">
        <v>1332</v>
      </c>
      <c r="K313" s="13">
        <v>1.2</v>
      </c>
      <c r="L313" s="13">
        <v>1634</v>
      </c>
      <c r="M313" s="13">
        <v>2019</v>
      </c>
      <c r="N313" s="13">
        <v>-2</v>
      </c>
      <c r="O313" s="13">
        <v>2312</v>
      </c>
      <c r="P313" s="13"/>
      <c r="Q313" s="13"/>
    </row>
    <row r="314" spans="1:17" ht="17" x14ac:dyDescent="0.2">
      <c r="A314" t="s">
        <v>394</v>
      </c>
      <c r="B314" s="13">
        <v>5</v>
      </c>
      <c r="C314" s="13"/>
      <c r="D314" s="13">
        <v>202</v>
      </c>
      <c r="E314" s="13">
        <v>1.2</v>
      </c>
      <c r="F314" s="13">
        <v>502</v>
      </c>
      <c r="G314" s="13">
        <v>850</v>
      </c>
      <c r="H314" s="13">
        <v>-2</v>
      </c>
      <c r="I314" s="13">
        <v>1138</v>
      </c>
      <c r="J314" s="13">
        <v>1429</v>
      </c>
      <c r="K314" s="13">
        <v>1.2</v>
      </c>
      <c r="L314" s="13">
        <v>1729</v>
      </c>
      <c r="M314" s="13">
        <v>2118</v>
      </c>
      <c r="N314" s="13">
        <v>-2</v>
      </c>
      <c r="O314" s="13"/>
      <c r="P314" s="13"/>
      <c r="Q314" s="13"/>
    </row>
    <row r="315" spans="1:17" ht="17" x14ac:dyDescent="0.2">
      <c r="A315" t="s">
        <v>394</v>
      </c>
      <c r="B315" s="13">
        <v>6</v>
      </c>
      <c r="C315" s="13">
        <v>4</v>
      </c>
      <c r="D315" s="13">
        <v>255</v>
      </c>
      <c r="E315" s="13">
        <v>1.2</v>
      </c>
      <c r="F315" s="13">
        <v>553</v>
      </c>
      <c r="G315" s="13">
        <v>943</v>
      </c>
      <c r="H315" s="13">
        <v>-2</v>
      </c>
      <c r="I315" s="13">
        <v>1229</v>
      </c>
      <c r="J315" s="13">
        <v>1519</v>
      </c>
      <c r="K315" s="13">
        <v>1.2</v>
      </c>
      <c r="L315" s="13">
        <v>1819</v>
      </c>
      <c r="M315" s="13">
        <v>2205</v>
      </c>
      <c r="N315" s="13">
        <v>-2</v>
      </c>
      <c r="O315" s="13"/>
    </row>
    <row r="316" spans="1:17" ht="17" x14ac:dyDescent="0.2">
      <c r="A316" t="s">
        <v>394</v>
      </c>
      <c r="B316" s="13">
        <v>7</v>
      </c>
      <c r="C316" s="13">
        <v>51</v>
      </c>
      <c r="D316" s="13">
        <v>340</v>
      </c>
      <c r="E316" s="13">
        <v>1.3</v>
      </c>
      <c r="F316" s="13">
        <v>640</v>
      </c>
      <c r="G316" s="13">
        <v>1024</v>
      </c>
      <c r="H316" s="13">
        <v>-2.1</v>
      </c>
      <c r="I316" s="13">
        <v>1315</v>
      </c>
      <c r="J316" s="13">
        <v>1602</v>
      </c>
      <c r="K316" s="13">
        <v>1.3</v>
      </c>
      <c r="L316" s="13">
        <v>1904</v>
      </c>
      <c r="M316" s="13">
        <v>2243</v>
      </c>
      <c r="N316" s="13">
        <v>-2.1</v>
      </c>
      <c r="O316" s="13"/>
      <c r="P316" s="13"/>
      <c r="Q316" s="13"/>
    </row>
    <row r="317" spans="1:17" ht="17" x14ac:dyDescent="0.2">
      <c r="A317" t="s">
        <v>394</v>
      </c>
      <c r="B317" s="13">
        <v>8</v>
      </c>
      <c r="C317" s="13">
        <v>134</v>
      </c>
      <c r="D317" s="13">
        <v>420</v>
      </c>
      <c r="E317" s="13">
        <v>1.3</v>
      </c>
      <c r="F317" s="13">
        <v>723</v>
      </c>
      <c r="G317" s="13">
        <v>1100</v>
      </c>
      <c r="H317" s="13">
        <v>-2.2000000000000002</v>
      </c>
      <c r="I317" s="13">
        <v>1357</v>
      </c>
      <c r="J317" s="13">
        <v>1641</v>
      </c>
      <c r="K317" s="13">
        <v>1.4</v>
      </c>
      <c r="L317" s="13">
        <v>1946</v>
      </c>
      <c r="M317" s="13">
        <v>2318</v>
      </c>
      <c r="N317" s="13">
        <v>-2.2000000000000002</v>
      </c>
      <c r="O317" s="13"/>
      <c r="P317" s="13"/>
      <c r="Q317" s="13"/>
    </row>
    <row r="318" spans="1:17" ht="17" x14ac:dyDescent="0.2">
      <c r="A318" t="s">
        <v>394</v>
      </c>
      <c r="B318" s="13">
        <v>9</v>
      </c>
      <c r="C318" s="13">
        <v>214</v>
      </c>
      <c r="D318" s="13">
        <v>456</v>
      </c>
      <c r="E318" s="13">
        <v>1.4</v>
      </c>
      <c r="F318" s="13">
        <v>803</v>
      </c>
      <c r="G318" s="13">
        <v>1135</v>
      </c>
      <c r="H318" s="13">
        <v>-2.2999999999999998</v>
      </c>
      <c r="I318" s="13">
        <v>1436</v>
      </c>
      <c r="J318" s="13">
        <v>1717</v>
      </c>
      <c r="K318" s="13">
        <v>1.4</v>
      </c>
      <c r="L318" s="13">
        <v>2027</v>
      </c>
      <c r="M318" s="13">
        <v>2352</v>
      </c>
      <c r="N318" s="13">
        <v>-2.2000000000000002</v>
      </c>
      <c r="O318" s="13"/>
      <c r="P318" s="13"/>
      <c r="Q318" s="13"/>
    </row>
    <row r="319" spans="1:17" ht="17" x14ac:dyDescent="0.2">
      <c r="A319" t="s">
        <v>394</v>
      </c>
      <c r="B319" s="13">
        <v>10</v>
      </c>
      <c r="C319" s="13">
        <v>252</v>
      </c>
      <c r="D319" s="13">
        <v>531</v>
      </c>
      <c r="E319" s="13">
        <v>1.4</v>
      </c>
      <c r="F319" s="13">
        <v>842</v>
      </c>
      <c r="G319" s="13">
        <v>1210</v>
      </c>
      <c r="H319" s="13">
        <v>-2.4</v>
      </c>
      <c r="I319" s="13">
        <v>1515</v>
      </c>
      <c r="J319" s="13">
        <v>1752</v>
      </c>
      <c r="K319" s="13">
        <v>1.4</v>
      </c>
      <c r="L319" s="13">
        <v>2106</v>
      </c>
      <c r="M319" s="13"/>
      <c r="N319" s="13"/>
      <c r="O319" s="13"/>
      <c r="P319" s="13"/>
      <c r="Q319" s="13"/>
    </row>
    <row r="320" spans="1:17" ht="17" x14ac:dyDescent="0.2">
      <c r="A320" t="s">
        <v>394</v>
      </c>
      <c r="B320" s="13">
        <v>11</v>
      </c>
      <c r="C320" s="13"/>
      <c r="D320" s="13">
        <v>28</v>
      </c>
      <c r="E320" s="13">
        <v>-2.4</v>
      </c>
      <c r="F320" s="13">
        <v>329</v>
      </c>
      <c r="G320" s="13">
        <v>606</v>
      </c>
      <c r="H320" s="13">
        <v>1.4</v>
      </c>
      <c r="I320" s="13">
        <v>920</v>
      </c>
      <c r="J320" s="13">
        <v>1247</v>
      </c>
      <c r="K320" s="13">
        <v>-2.4</v>
      </c>
      <c r="L320" s="13">
        <v>1552</v>
      </c>
      <c r="M320" s="13">
        <v>1828</v>
      </c>
      <c r="N320" s="13">
        <v>1.4</v>
      </c>
      <c r="O320" s="13">
        <v>2144</v>
      </c>
      <c r="P320" s="13"/>
      <c r="Q320" s="13"/>
    </row>
    <row r="321" spans="1:17" ht="17" x14ac:dyDescent="0.2">
      <c r="A321" t="s">
        <v>394</v>
      </c>
      <c r="B321" s="13">
        <v>12</v>
      </c>
      <c r="C321" s="13"/>
      <c r="D321" s="13">
        <v>105</v>
      </c>
      <c r="E321" s="13">
        <v>-2.4</v>
      </c>
      <c r="F321" s="13">
        <v>405</v>
      </c>
      <c r="G321" s="13">
        <v>641</v>
      </c>
      <c r="H321" s="13">
        <v>1.4</v>
      </c>
      <c r="I321" s="13">
        <v>958</v>
      </c>
      <c r="J321" s="13">
        <v>1325</v>
      </c>
      <c r="K321" s="13">
        <v>-2.5</v>
      </c>
      <c r="L321" s="13">
        <v>1630</v>
      </c>
      <c r="M321" s="13">
        <v>1904</v>
      </c>
      <c r="N321" s="13">
        <v>1.4</v>
      </c>
      <c r="O321" s="13">
        <v>2223</v>
      </c>
      <c r="P321" s="13"/>
      <c r="Q321" s="13"/>
    </row>
    <row r="322" spans="1:17" ht="17" x14ac:dyDescent="0.2">
      <c r="A322" t="s">
        <v>394</v>
      </c>
      <c r="B322" s="13">
        <v>13</v>
      </c>
      <c r="C322" s="13"/>
      <c r="D322" s="13">
        <v>143</v>
      </c>
      <c r="E322" s="13">
        <v>-2.4</v>
      </c>
      <c r="F322" s="13">
        <v>441</v>
      </c>
      <c r="G322" s="13">
        <v>718</v>
      </c>
      <c r="H322" s="13">
        <v>1.4</v>
      </c>
      <c r="I322" s="13">
        <v>1036</v>
      </c>
      <c r="J322" s="13">
        <v>1404</v>
      </c>
      <c r="K322" s="13">
        <v>-2.5</v>
      </c>
      <c r="L322" s="13">
        <v>1708</v>
      </c>
      <c r="M322" s="13">
        <v>1942</v>
      </c>
      <c r="N322" s="13">
        <v>1.4</v>
      </c>
      <c r="O322" s="13">
        <v>2301</v>
      </c>
      <c r="P322" s="13"/>
      <c r="Q322" s="13"/>
    </row>
    <row r="323" spans="1:17" ht="17" x14ac:dyDescent="0.2">
      <c r="A323" t="s">
        <v>394</v>
      </c>
      <c r="B323" s="13">
        <v>14</v>
      </c>
      <c r="C323" s="13"/>
      <c r="D323" s="13">
        <v>223</v>
      </c>
      <c r="E323" s="13">
        <v>-2.4</v>
      </c>
      <c r="F323" s="13">
        <v>518</v>
      </c>
      <c r="G323" s="13">
        <v>758</v>
      </c>
      <c r="H323" s="13">
        <v>1.4</v>
      </c>
      <c r="I323" s="13">
        <v>1116</v>
      </c>
      <c r="J323" s="13">
        <v>1445</v>
      </c>
      <c r="K323" s="13">
        <v>-2.5</v>
      </c>
      <c r="L323" s="13">
        <v>1748</v>
      </c>
      <c r="M323" s="13">
        <v>2023</v>
      </c>
      <c r="N323" s="13">
        <v>1.4</v>
      </c>
      <c r="O323" s="13">
        <v>2342</v>
      </c>
      <c r="P323" s="13"/>
      <c r="Q323" s="13"/>
    </row>
    <row r="324" spans="1:17" ht="17" x14ac:dyDescent="0.2">
      <c r="A324" t="s">
        <v>394</v>
      </c>
      <c r="B324" s="13">
        <v>15</v>
      </c>
      <c r="C324" s="13"/>
      <c r="D324" s="13">
        <v>305</v>
      </c>
      <c r="E324" s="13">
        <v>-2.4</v>
      </c>
      <c r="F324" s="13">
        <v>558</v>
      </c>
      <c r="G324" s="13">
        <v>840</v>
      </c>
      <c r="H324" s="13">
        <v>1.4</v>
      </c>
      <c r="I324" s="13">
        <v>1158</v>
      </c>
      <c r="J324" s="13">
        <v>1529</v>
      </c>
      <c r="K324" s="13">
        <v>-2.5</v>
      </c>
      <c r="L324" s="13">
        <v>1830</v>
      </c>
      <c r="M324" s="13">
        <v>2106</v>
      </c>
      <c r="N324" s="13">
        <v>1.4</v>
      </c>
      <c r="O324" s="13"/>
      <c r="P324" s="13"/>
      <c r="Q324" s="13"/>
    </row>
    <row r="325" spans="1:17" ht="17" x14ac:dyDescent="0.2">
      <c r="A325" t="s">
        <v>394</v>
      </c>
      <c r="B325" s="13">
        <v>16</v>
      </c>
      <c r="C325" s="13">
        <v>25</v>
      </c>
      <c r="D325" s="13">
        <v>351</v>
      </c>
      <c r="E325" s="13">
        <v>-2.4</v>
      </c>
      <c r="F325" s="13">
        <v>642</v>
      </c>
      <c r="G325" s="13">
        <v>925</v>
      </c>
      <c r="H325" s="13">
        <v>1.4</v>
      </c>
      <c r="I325" s="13">
        <v>1244</v>
      </c>
      <c r="J325" s="13">
        <v>1616</v>
      </c>
      <c r="K325" s="13">
        <v>-2.4</v>
      </c>
      <c r="L325" s="13">
        <v>1917</v>
      </c>
      <c r="M325" s="13">
        <v>2154</v>
      </c>
      <c r="N325" s="13">
        <v>1.3</v>
      </c>
      <c r="O325" s="13"/>
      <c r="P325" s="13"/>
      <c r="Q325" s="13"/>
    </row>
    <row r="326" spans="1:17" ht="17" x14ac:dyDescent="0.2">
      <c r="A326" t="s">
        <v>394</v>
      </c>
      <c r="B326" s="13">
        <v>17</v>
      </c>
      <c r="C326" s="13">
        <v>113</v>
      </c>
      <c r="D326" s="13">
        <v>439</v>
      </c>
      <c r="E326" s="13">
        <v>-2.2999999999999998</v>
      </c>
      <c r="F326" s="13">
        <v>733</v>
      </c>
      <c r="G326" s="13">
        <v>1016</v>
      </c>
      <c r="H326" s="13">
        <v>1.3</v>
      </c>
      <c r="I326" s="13">
        <v>1336</v>
      </c>
      <c r="J326" s="13">
        <v>1707</v>
      </c>
      <c r="K326" s="13">
        <v>-2.4</v>
      </c>
      <c r="L326" s="13">
        <v>2010</v>
      </c>
      <c r="M326" s="13">
        <v>2247</v>
      </c>
      <c r="N326" s="13">
        <v>1.3</v>
      </c>
      <c r="O326" s="13"/>
      <c r="P326" s="13"/>
      <c r="Q326" s="13"/>
    </row>
    <row r="327" spans="1:17" ht="17" x14ac:dyDescent="0.2">
      <c r="A327" t="s">
        <v>394</v>
      </c>
      <c r="B327" s="13">
        <v>18</v>
      </c>
      <c r="C327" s="13">
        <v>206</v>
      </c>
      <c r="D327" s="13">
        <v>533</v>
      </c>
      <c r="E327" s="13">
        <v>-2.2000000000000002</v>
      </c>
      <c r="F327" s="13">
        <v>831</v>
      </c>
      <c r="G327" s="13">
        <v>1113</v>
      </c>
      <c r="H327" s="13">
        <v>1.3</v>
      </c>
      <c r="I327" s="13">
        <v>1433</v>
      </c>
      <c r="J327" s="13">
        <v>1803</v>
      </c>
      <c r="K327" s="13">
        <v>-2.2999999999999998</v>
      </c>
      <c r="L327" s="13">
        <v>2109</v>
      </c>
      <c r="M327" s="13">
        <v>2345</v>
      </c>
      <c r="N327" s="13">
        <v>1.3</v>
      </c>
      <c r="O327" s="13"/>
      <c r="P327" s="13"/>
      <c r="Q327" s="13"/>
    </row>
    <row r="328" spans="1:17" ht="17" x14ac:dyDescent="0.2">
      <c r="A328" t="s">
        <v>394</v>
      </c>
      <c r="B328" s="13">
        <v>19</v>
      </c>
      <c r="C328" s="13">
        <v>306</v>
      </c>
      <c r="D328" s="13">
        <v>631</v>
      </c>
      <c r="E328" s="13">
        <v>-2.2000000000000002</v>
      </c>
      <c r="F328" s="13">
        <v>936</v>
      </c>
      <c r="G328" s="13">
        <v>1215</v>
      </c>
      <c r="H328" s="13">
        <v>1.3</v>
      </c>
      <c r="I328" s="13">
        <v>1536</v>
      </c>
      <c r="J328" s="13">
        <v>1903</v>
      </c>
      <c r="K328" s="13">
        <v>-2.2999999999999998</v>
      </c>
      <c r="L328" s="13">
        <v>2212</v>
      </c>
      <c r="M328" s="13"/>
      <c r="N328" s="13"/>
      <c r="O328" s="13"/>
      <c r="P328" s="13"/>
      <c r="Q328" s="13"/>
    </row>
    <row r="329" spans="1:17" ht="17" x14ac:dyDescent="0.2">
      <c r="A329" t="s">
        <v>394</v>
      </c>
      <c r="B329" s="13">
        <v>20</v>
      </c>
      <c r="C329" s="13"/>
      <c r="D329" s="13">
        <v>48</v>
      </c>
      <c r="E329" s="13">
        <v>1.3</v>
      </c>
      <c r="F329" s="13">
        <v>408</v>
      </c>
      <c r="G329" s="13">
        <v>734</v>
      </c>
      <c r="H329" s="13">
        <v>-2.2999999999999998</v>
      </c>
      <c r="I329" s="13">
        <v>1044</v>
      </c>
      <c r="J329" s="13">
        <v>1321</v>
      </c>
      <c r="K329" s="13">
        <v>1.3</v>
      </c>
      <c r="L329" s="13">
        <v>1641</v>
      </c>
      <c r="M329" s="13">
        <v>2006</v>
      </c>
      <c r="N329" s="13">
        <v>-2.2999999999999998</v>
      </c>
      <c r="O329" s="13">
        <v>2316</v>
      </c>
      <c r="P329" s="13"/>
      <c r="Q329" s="13"/>
    </row>
    <row r="330" spans="1:17" ht="17" x14ac:dyDescent="0.2">
      <c r="A330" t="s">
        <v>394</v>
      </c>
      <c r="B330" s="13">
        <v>21</v>
      </c>
      <c r="C330" s="13"/>
      <c r="D330" s="13">
        <v>153</v>
      </c>
      <c r="E330" s="13">
        <v>1.4</v>
      </c>
      <c r="F330" s="13">
        <v>511</v>
      </c>
      <c r="G330" s="13">
        <v>839</v>
      </c>
      <c r="H330" s="13">
        <v>-2.4</v>
      </c>
      <c r="I330" s="13">
        <v>1150</v>
      </c>
      <c r="J330" s="13">
        <v>1427</v>
      </c>
      <c r="K330" s="13">
        <v>1.4</v>
      </c>
      <c r="L330" s="13">
        <v>1744</v>
      </c>
      <c r="M330" s="13">
        <v>2110</v>
      </c>
      <c r="N330" s="13">
        <v>-2.4</v>
      </c>
      <c r="O330" s="13"/>
      <c r="P330" s="13"/>
      <c r="Q330" s="13"/>
    </row>
    <row r="331" spans="1:17" ht="17" x14ac:dyDescent="0.2">
      <c r="A331" t="s">
        <v>394</v>
      </c>
      <c r="B331" s="13">
        <v>22</v>
      </c>
      <c r="C331" s="13">
        <v>17</v>
      </c>
      <c r="D331" s="13">
        <v>256</v>
      </c>
      <c r="E331" s="13">
        <v>1.4</v>
      </c>
      <c r="F331" s="13">
        <v>612</v>
      </c>
      <c r="G331" s="13">
        <v>943</v>
      </c>
      <c r="H331" s="13">
        <v>-2.5</v>
      </c>
      <c r="I331" s="13">
        <v>1252</v>
      </c>
      <c r="J331" s="13">
        <v>1530</v>
      </c>
      <c r="K331" s="13">
        <v>1.4</v>
      </c>
      <c r="L331" s="13">
        <v>1844</v>
      </c>
      <c r="M331" s="13">
        <v>2212</v>
      </c>
      <c r="N331" s="13">
        <v>-2.4</v>
      </c>
      <c r="O331" s="13"/>
      <c r="P331" s="13"/>
      <c r="Q331" s="13"/>
    </row>
    <row r="332" spans="1:17" ht="17" x14ac:dyDescent="0.2">
      <c r="A332" t="s">
        <v>394</v>
      </c>
      <c r="B332" s="13">
        <v>23</v>
      </c>
      <c r="C332" s="13">
        <v>115</v>
      </c>
      <c r="D332" s="13">
        <v>356</v>
      </c>
      <c r="E332" s="13">
        <v>1.5</v>
      </c>
      <c r="F332" s="13">
        <v>709</v>
      </c>
      <c r="G332" s="13">
        <v>1044</v>
      </c>
      <c r="H332" s="13">
        <v>-2.5</v>
      </c>
      <c r="I332" s="13">
        <v>1350</v>
      </c>
      <c r="J332" s="13">
        <v>1629</v>
      </c>
      <c r="K332" s="13">
        <v>1.5</v>
      </c>
      <c r="L332" s="13">
        <v>1941</v>
      </c>
      <c r="M332" s="13">
        <v>2311</v>
      </c>
      <c r="N332" s="13">
        <v>-2.5</v>
      </c>
      <c r="O332" s="13"/>
      <c r="P332" s="13"/>
      <c r="Q332" s="13"/>
    </row>
    <row r="333" spans="1:17" ht="17" x14ac:dyDescent="0.2">
      <c r="A333" t="s">
        <v>394</v>
      </c>
      <c r="B333" s="13">
        <v>24</v>
      </c>
      <c r="C333" s="13">
        <v>210</v>
      </c>
      <c r="D333" s="13">
        <v>452</v>
      </c>
      <c r="E333" s="13">
        <v>1.6</v>
      </c>
      <c r="F333" s="13">
        <v>804</v>
      </c>
      <c r="G333" s="13">
        <v>1141</v>
      </c>
      <c r="H333" s="13">
        <v>-2.6</v>
      </c>
      <c r="I333" s="13">
        <v>1445</v>
      </c>
      <c r="J333" s="13">
        <v>1723</v>
      </c>
      <c r="K333" s="13">
        <v>1.6</v>
      </c>
      <c r="L333" s="13">
        <v>2034</v>
      </c>
      <c r="M333" s="13"/>
      <c r="N333" s="13"/>
      <c r="O333" s="13"/>
      <c r="P333" s="13"/>
      <c r="Q333" s="13"/>
    </row>
    <row r="334" spans="1:17" ht="17" x14ac:dyDescent="0.2">
      <c r="A334" t="s">
        <v>394</v>
      </c>
      <c r="B334" s="13">
        <v>25</v>
      </c>
      <c r="C334" s="13"/>
      <c r="D334" s="13">
        <v>6</v>
      </c>
      <c r="E334" s="13">
        <v>-2.5</v>
      </c>
      <c r="F334" s="13">
        <v>303</v>
      </c>
      <c r="G334" s="13">
        <v>545</v>
      </c>
      <c r="H334" s="13">
        <v>1.6</v>
      </c>
      <c r="I334" s="13">
        <v>857</v>
      </c>
      <c r="J334" s="13">
        <v>1234</v>
      </c>
      <c r="K334" s="13">
        <v>-2.6</v>
      </c>
      <c r="L334" s="13">
        <v>1537</v>
      </c>
      <c r="M334" s="13">
        <v>1816</v>
      </c>
      <c r="N334" s="13">
        <v>1.6</v>
      </c>
      <c r="O334" s="13">
        <v>2126</v>
      </c>
      <c r="P334" s="13"/>
      <c r="Q334" s="13"/>
    </row>
    <row r="335" spans="1:17" ht="17" x14ac:dyDescent="0.2">
      <c r="A335" t="s">
        <v>394</v>
      </c>
      <c r="B335" s="13">
        <v>26</v>
      </c>
      <c r="C335" s="13"/>
      <c r="D335" s="13">
        <v>58</v>
      </c>
      <c r="E335" s="13">
        <v>-2.5</v>
      </c>
      <c r="F335" s="13">
        <v>355</v>
      </c>
      <c r="G335" s="13">
        <v>636</v>
      </c>
      <c r="H335" s="13">
        <v>1.6</v>
      </c>
      <c r="I335" s="13">
        <v>948</v>
      </c>
      <c r="J335" s="13">
        <v>1325</v>
      </c>
      <c r="K335" s="13">
        <v>-2.6</v>
      </c>
      <c r="L335" s="13">
        <v>1629</v>
      </c>
      <c r="M335" s="13">
        <v>1906</v>
      </c>
      <c r="N335" s="13">
        <v>1.6</v>
      </c>
      <c r="O335" s="13">
        <v>2217</v>
      </c>
      <c r="P335" s="13"/>
      <c r="Q335" s="13"/>
    </row>
    <row r="336" spans="1:17" ht="17" x14ac:dyDescent="0.2">
      <c r="A336" t="s">
        <v>394</v>
      </c>
      <c r="B336" s="13">
        <v>27</v>
      </c>
      <c r="C336" s="13"/>
      <c r="D336" s="13">
        <v>148</v>
      </c>
      <c r="E336" s="13">
        <v>-2.5</v>
      </c>
      <c r="F336" s="13">
        <v>445</v>
      </c>
      <c r="G336" s="13">
        <v>726</v>
      </c>
      <c r="H336" s="13">
        <v>1.6</v>
      </c>
      <c r="I336" s="13">
        <v>1038</v>
      </c>
      <c r="J336" s="13">
        <v>1414</v>
      </c>
      <c r="K336" s="13">
        <v>-2.6</v>
      </c>
      <c r="L336" s="13">
        <v>1719</v>
      </c>
      <c r="M336" s="13">
        <v>1956</v>
      </c>
      <c r="N336" s="13">
        <v>1.5</v>
      </c>
      <c r="O336" s="13">
        <v>2306</v>
      </c>
      <c r="P336" s="13"/>
      <c r="Q336" s="13"/>
    </row>
    <row r="337" spans="1:17" ht="17" x14ac:dyDescent="0.2">
      <c r="A337" t="s">
        <v>394</v>
      </c>
      <c r="B337" s="13">
        <v>28</v>
      </c>
      <c r="C337" s="13"/>
      <c r="D337" s="13">
        <v>236</v>
      </c>
      <c r="E337" s="13">
        <v>-2.5</v>
      </c>
      <c r="F337" s="13">
        <v>536</v>
      </c>
      <c r="G337" s="13">
        <v>816</v>
      </c>
      <c r="H337" s="13">
        <v>1.5</v>
      </c>
      <c r="I337" s="13">
        <v>1128</v>
      </c>
      <c r="J337" s="13">
        <v>1503</v>
      </c>
      <c r="K337" s="13">
        <v>-2.5</v>
      </c>
      <c r="L337" s="13">
        <v>1810</v>
      </c>
      <c r="M337" s="13">
        <v>2045</v>
      </c>
      <c r="N337" s="13">
        <v>1.5</v>
      </c>
      <c r="O337" s="13">
        <v>2356</v>
      </c>
      <c r="P337" s="13"/>
      <c r="Q337" s="13"/>
    </row>
    <row r="338" spans="1:17" ht="17" x14ac:dyDescent="0.2">
      <c r="A338" t="s">
        <v>394</v>
      </c>
      <c r="B338" s="13">
        <v>29</v>
      </c>
      <c r="C338" s="13"/>
      <c r="D338" s="13">
        <v>325</v>
      </c>
      <c r="E338" s="13">
        <v>-2.4</v>
      </c>
      <c r="F338" s="13">
        <v>627</v>
      </c>
      <c r="G338" s="13">
        <v>906</v>
      </c>
      <c r="H338" s="13">
        <v>1.4</v>
      </c>
      <c r="I338" s="13">
        <v>1218</v>
      </c>
      <c r="J338" s="13">
        <v>1551</v>
      </c>
      <c r="K338" s="13">
        <v>-2.4</v>
      </c>
      <c r="L338" s="13">
        <v>1901</v>
      </c>
      <c r="M338" s="13">
        <v>2136</v>
      </c>
      <c r="N338" s="13">
        <v>1.4</v>
      </c>
      <c r="O338" s="13"/>
      <c r="P338" s="13"/>
      <c r="Q338" s="13"/>
    </row>
    <row r="339" spans="1:17" ht="17" x14ac:dyDescent="0.2">
      <c r="A339" t="s">
        <v>394</v>
      </c>
      <c r="B339" s="13">
        <v>30</v>
      </c>
      <c r="C339" s="13">
        <v>46</v>
      </c>
      <c r="D339" s="13">
        <v>413</v>
      </c>
      <c r="E339" s="13">
        <v>-2.2999999999999998</v>
      </c>
      <c r="F339" s="13">
        <v>720</v>
      </c>
      <c r="G339" s="13">
        <v>957</v>
      </c>
      <c r="H339" s="13">
        <v>1.4</v>
      </c>
      <c r="I339" s="13">
        <v>1308</v>
      </c>
      <c r="J339" s="13">
        <v>1640</v>
      </c>
      <c r="K339" s="13">
        <v>-2.2999999999999998</v>
      </c>
      <c r="L339" s="13">
        <v>1953</v>
      </c>
      <c r="M339" s="13">
        <v>2228</v>
      </c>
      <c r="N339" s="13">
        <v>1.3</v>
      </c>
      <c r="O339" s="13"/>
      <c r="P339" s="13"/>
      <c r="Q339" s="13"/>
    </row>
    <row r="340" spans="1:17" ht="17" x14ac:dyDescent="0.2">
      <c r="A340" t="s">
        <v>395</v>
      </c>
      <c r="B340" s="13">
        <v>1</v>
      </c>
      <c r="C340" s="13">
        <v>137</v>
      </c>
      <c r="D340" s="13">
        <v>503</v>
      </c>
      <c r="E340" s="13">
        <v>-2.2000000000000002</v>
      </c>
      <c r="F340" s="13">
        <v>814</v>
      </c>
      <c r="G340" s="13">
        <v>1050</v>
      </c>
      <c r="H340" s="13">
        <v>1.3</v>
      </c>
      <c r="I340" s="13">
        <v>1400</v>
      </c>
      <c r="J340" s="13">
        <v>1730</v>
      </c>
      <c r="K340" s="13">
        <v>-2.2000000000000002</v>
      </c>
      <c r="L340" s="13">
        <v>2046</v>
      </c>
      <c r="M340" s="13">
        <v>2321</v>
      </c>
      <c r="N340" s="13">
        <v>1.2</v>
      </c>
      <c r="O340" s="13"/>
      <c r="P340" s="13"/>
      <c r="Q340" s="13"/>
    </row>
    <row r="341" spans="1:17" ht="17" x14ac:dyDescent="0.2">
      <c r="A341" t="s">
        <v>395</v>
      </c>
      <c r="B341" s="13">
        <v>2</v>
      </c>
      <c r="C341" s="13">
        <v>229</v>
      </c>
      <c r="D341" s="13">
        <v>555</v>
      </c>
      <c r="E341" s="13">
        <v>-2.1</v>
      </c>
      <c r="F341" s="13">
        <v>910</v>
      </c>
      <c r="G341" s="13">
        <v>1146</v>
      </c>
      <c r="H341" s="13">
        <v>1.2</v>
      </c>
      <c r="I341" s="13">
        <v>1453</v>
      </c>
      <c r="J341" s="13">
        <v>1823</v>
      </c>
      <c r="K341" s="13">
        <v>-2.1</v>
      </c>
      <c r="L341" s="13">
        <v>2141</v>
      </c>
      <c r="M341" s="13"/>
      <c r="N341" s="13"/>
      <c r="O341" s="13"/>
      <c r="P341" s="13"/>
      <c r="Q341" s="13"/>
    </row>
    <row r="342" spans="1:17" ht="17" x14ac:dyDescent="0.2">
      <c r="A342" t="s">
        <v>395</v>
      </c>
      <c r="B342" s="13">
        <v>3</v>
      </c>
      <c r="C342" s="13"/>
      <c r="D342" s="13">
        <v>17</v>
      </c>
      <c r="E342" s="13">
        <v>1.2</v>
      </c>
      <c r="F342" s="13">
        <v>322</v>
      </c>
      <c r="G342" s="13">
        <v>650</v>
      </c>
      <c r="H342" s="13">
        <v>-2</v>
      </c>
      <c r="I342" s="13">
        <v>1006</v>
      </c>
      <c r="J342" s="13">
        <v>1244</v>
      </c>
      <c r="K342" s="13">
        <v>1.1000000000000001</v>
      </c>
      <c r="L342" s="13">
        <v>1547</v>
      </c>
      <c r="M342" s="13">
        <v>1918</v>
      </c>
      <c r="N342" s="13">
        <v>-2</v>
      </c>
      <c r="O342" s="13">
        <v>2235</v>
      </c>
      <c r="P342" s="13"/>
      <c r="Q342" s="13"/>
    </row>
    <row r="343" spans="1:17" ht="17" x14ac:dyDescent="0.2">
      <c r="A343" t="s">
        <v>395</v>
      </c>
      <c r="B343" s="13">
        <v>4</v>
      </c>
      <c r="C343" s="13"/>
      <c r="D343" s="13">
        <v>113</v>
      </c>
      <c r="E343" s="13">
        <v>1.1000000000000001</v>
      </c>
      <c r="F343" s="13">
        <v>414</v>
      </c>
      <c r="G343" s="13">
        <v>746</v>
      </c>
      <c r="H343" s="13">
        <v>-2</v>
      </c>
      <c r="I343" s="13">
        <v>1101</v>
      </c>
      <c r="J343" s="13">
        <v>1340</v>
      </c>
      <c r="K343" s="13">
        <v>1.1000000000000001</v>
      </c>
      <c r="L343" s="13">
        <v>1640</v>
      </c>
      <c r="M343" s="13">
        <v>2013</v>
      </c>
      <c r="N343" s="13">
        <v>-2</v>
      </c>
      <c r="O343" s="13">
        <v>2326</v>
      </c>
      <c r="P343" s="13"/>
      <c r="Q343" s="13"/>
    </row>
    <row r="344" spans="1:17" ht="17" x14ac:dyDescent="0.2">
      <c r="A344" t="s">
        <v>395</v>
      </c>
      <c r="B344" s="13">
        <v>5</v>
      </c>
      <c r="C344" s="13"/>
      <c r="D344" s="13">
        <v>205</v>
      </c>
      <c r="E344" s="13">
        <v>1.1000000000000001</v>
      </c>
      <c r="F344" s="13">
        <v>506</v>
      </c>
      <c r="G344" s="13">
        <v>840</v>
      </c>
      <c r="H344" s="13">
        <v>-2</v>
      </c>
      <c r="I344" s="13">
        <v>1153</v>
      </c>
      <c r="J344" s="13">
        <v>1431</v>
      </c>
      <c r="K344" s="13">
        <v>1.2</v>
      </c>
      <c r="L344" s="13">
        <v>1731</v>
      </c>
      <c r="M344" s="13">
        <v>2104</v>
      </c>
      <c r="N344" s="13">
        <v>-2</v>
      </c>
      <c r="O344" s="13"/>
      <c r="P344" s="13"/>
      <c r="Q344" s="13"/>
    </row>
    <row r="345" spans="1:17" ht="17" x14ac:dyDescent="0.2">
      <c r="A345" t="s">
        <v>395</v>
      </c>
      <c r="B345" s="13">
        <v>6</v>
      </c>
      <c r="C345" s="13">
        <v>15</v>
      </c>
      <c r="D345" s="13">
        <v>253</v>
      </c>
      <c r="E345" s="13">
        <v>1.2</v>
      </c>
      <c r="F345" s="13">
        <v>554</v>
      </c>
      <c r="G345" s="13">
        <v>929</v>
      </c>
      <c r="H345" s="13">
        <v>-2.1</v>
      </c>
      <c r="I345" s="13">
        <v>1241</v>
      </c>
      <c r="J345" s="13">
        <v>1519</v>
      </c>
      <c r="K345" s="13">
        <v>1.2</v>
      </c>
      <c r="L345" s="13">
        <v>1820</v>
      </c>
      <c r="M345" s="13">
        <v>2151</v>
      </c>
      <c r="N345" s="13">
        <v>-2.1</v>
      </c>
      <c r="O345" s="13"/>
      <c r="P345" s="13"/>
      <c r="Q345" s="13"/>
    </row>
    <row r="346" spans="1:17" ht="17" x14ac:dyDescent="0.2">
      <c r="A346" t="s">
        <v>395</v>
      </c>
      <c r="B346" s="13">
        <v>7</v>
      </c>
      <c r="C346" s="13">
        <v>100</v>
      </c>
      <c r="D346" s="13">
        <v>337</v>
      </c>
      <c r="E346" s="13">
        <v>1.2</v>
      </c>
      <c r="F346" s="13">
        <v>640</v>
      </c>
      <c r="G346" s="13">
        <v>1014</v>
      </c>
      <c r="H346" s="13">
        <v>-2.2000000000000002</v>
      </c>
      <c r="I346" s="13">
        <v>1326</v>
      </c>
      <c r="J346" s="13">
        <v>1602</v>
      </c>
      <c r="K346" s="13">
        <v>1.2</v>
      </c>
      <c r="L346" s="13">
        <v>1906</v>
      </c>
      <c r="M346" s="13">
        <v>2234</v>
      </c>
      <c r="N346" s="13">
        <v>-2.2000000000000002</v>
      </c>
      <c r="O346" s="13"/>
      <c r="P346" s="13"/>
      <c r="Q346" s="13"/>
    </row>
    <row r="347" spans="1:17" ht="17" x14ac:dyDescent="0.2">
      <c r="A347" t="s">
        <v>395</v>
      </c>
      <c r="B347" s="13">
        <v>8</v>
      </c>
      <c r="C347" s="13">
        <v>142</v>
      </c>
      <c r="D347" s="13">
        <v>418</v>
      </c>
      <c r="E347" s="13">
        <v>1.3</v>
      </c>
      <c r="F347" s="13">
        <v>724</v>
      </c>
      <c r="G347" s="13">
        <v>1056</v>
      </c>
      <c r="H347" s="13">
        <v>-2.2999999999999998</v>
      </c>
      <c r="I347" s="13">
        <v>1409</v>
      </c>
      <c r="J347" s="13">
        <v>1642</v>
      </c>
      <c r="K347" s="13">
        <v>1.3</v>
      </c>
      <c r="L347" s="13">
        <v>1949</v>
      </c>
      <c r="M347" s="13">
        <v>2316</v>
      </c>
      <c r="N347" s="13">
        <v>-2.2000000000000002</v>
      </c>
      <c r="O347" s="13"/>
      <c r="P347" s="13"/>
      <c r="Q347" s="13"/>
    </row>
    <row r="348" spans="1:17" ht="17" x14ac:dyDescent="0.2">
      <c r="A348" t="s">
        <v>395</v>
      </c>
      <c r="B348" s="13">
        <v>9</v>
      </c>
      <c r="C348" s="13">
        <v>223</v>
      </c>
      <c r="D348" s="13">
        <v>457</v>
      </c>
      <c r="E348" s="13">
        <v>1.3</v>
      </c>
      <c r="F348" s="13">
        <v>806</v>
      </c>
      <c r="G348" s="13">
        <v>1137</v>
      </c>
      <c r="H348" s="13">
        <v>-2.4</v>
      </c>
      <c r="I348" s="13">
        <v>1450</v>
      </c>
      <c r="J348" s="13">
        <v>1721</v>
      </c>
      <c r="K348" s="13">
        <v>1.4</v>
      </c>
      <c r="L348" s="13">
        <v>2031</v>
      </c>
      <c r="M348" s="13">
        <v>2356</v>
      </c>
      <c r="N348" s="13">
        <v>-2.4</v>
      </c>
      <c r="O348" s="13"/>
      <c r="P348" s="13"/>
      <c r="Q348" s="13"/>
    </row>
    <row r="349" spans="1:17" ht="17" x14ac:dyDescent="0.2">
      <c r="A349" t="s">
        <v>395</v>
      </c>
      <c r="B349" s="13">
        <v>10</v>
      </c>
      <c r="C349" s="13">
        <v>302</v>
      </c>
      <c r="D349" s="13">
        <v>535</v>
      </c>
      <c r="E349" s="13">
        <v>1.4</v>
      </c>
      <c r="F349" s="13">
        <v>847</v>
      </c>
      <c r="G349" s="13">
        <v>1218</v>
      </c>
      <c r="H349" s="13">
        <v>-2.5</v>
      </c>
      <c r="I349" s="13">
        <v>1530</v>
      </c>
      <c r="J349" s="13">
        <v>1800</v>
      </c>
      <c r="K349" s="13">
        <v>1.4</v>
      </c>
      <c r="L349" s="13">
        <v>2112</v>
      </c>
      <c r="M349" s="13"/>
      <c r="N349" s="13"/>
      <c r="O349" s="13"/>
      <c r="P349" s="13"/>
      <c r="Q349" s="13"/>
    </row>
    <row r="350" spans="1:17" ht="17" x14ac:dyDescent="0.2">
      <c r="A350" t="s">
        <v>395</v>
      </c>
      <c r="B350" s="13">
        <v>11</v>
      </c>
      <c r="C350" s="13"/>
      <c r="D350" s="13">
        <v>37</v>
      </c>
      <c r="E350" s="13">
        <v>-2.4</v>
      </c>
      <c r="F350" s="13">
        <v>341</v>
      </c>
      <c r="G350" s="13">
        <v>614</v>
      </c>
      <c r="H350" s="13">
        <v>1.4</v>
      </c>
      <c r="I350" s="13">
        <v>928</v>
      </c>
      <c r="J350" s="13">
        <v>1259</v>
      </c>
      <c r="K350" s="13">
        <v>-2.5</v>
      </c>
      <c r="L350" s="13">
        <v>1610</v>
      </c>
      <c r="M350" s="13">
        <v>1839</v>
      </c>
      <c r="N350" s="13">
        <v>1.4</v>
      </c>
      <c r="O350" s="13">
        <v>2153</v>
      </c>
      <c r="P350" s="13"/>
      <c r="Q350" s="13"/>
    </row>
    <row r="351" spans="1:17" ht="17" x14ac:dyDescent="0.2">
      <c r="A351" t="s">
        <v>395</v>
      </c>
      <c r="B351" s="13">
        <v>12</v>
      </c>
      <c r="C351" s="13"/>
      <c r="D351" s="13">
        <v>118</v>
      </c>
      <c r="E351" s="13">
        <v>-2.5</v>
      </c>
      <c r="F351" s="13">
        <v>420</v>
      </c>
      <c r="G351" s="13">
        <v>654</v>
      </c>
      <c r="H351" s="13">
        <v>1.4</v>
      </c>
      <c r="I351" s="13">
        <v>1009</v>
      </c>
      <c r="J351" s="13">
        <v>1341</v>
      </c>
      <c r="K351" s="13">
        <v>-2.5</v>
      </c>
      <c r="L351" s="13">
        <v>1650</v>
      </c>
      <c r="M351" s="13">
        <v>1920</v>
      </c>
      <c r="N351" s="13">
        <v>1.4</v>
      </c>
      <c r="O351" s="13">
        <v>2234</v>
      </c>
      <c r="P351" s="13"/>
      <c r="Q351" s="13"/>
    </row>
    <row r="352" spans="1:17" ht="17" x14ac:dyDescent="0.2">
      <c r="A352" t="s">
        <v>395</v>
      </c>
      <c r="B352" s="13">
        <v>13</v>
      </c>
      <c r="C352" s="13"/>
      <c r="D352" s="13">
        <v>200</v>
      </c>
      <c r="E352" s="13">
        <v>-2.5</v>
      </c>
      <c r="F352" s="13">
        <v>500</v>
      </c>
      <c r="G352" s="13">
        <v>736</v>
      </c>
      <c r="H352" s="13">
        <v>1.4</v>
      </c>
      <c r="I352" s="13">
        <v>1051</v>
      </c>
      <c r="J352" s="13">
        <v>1424</v>
      </c>
      <c r="K352" s="13">
        <v>-2.5</v>
      </c>
      <c r="L352" s="13">
        <v>1731</v>
      </c>
      <c r="M352" s="13">
        <v>2002</v>
      </c>
      <c r="N352" s="13">
        <v>1.4</v>
      </c>
      <c r="O352" s="13">
        <v>2316</v>
      </c>
      <c r="P352" s="13"/>
      <c r="Q352" s="13"/>
    </row>
    <row r="353" spans="1:17" ht="17" x14ac:dyDescent="0.2">
      <c r="A353" t="s">
        <v>395</v>
      </c>
      <c r="B353" s="13">
        <v>14</v>
      </c>
      <c r="C353" s="13"/>
      <c r="D353" s="13">
        <v>244</v>
      </c>
      <c r="E353" s="13">
        <v>-2.5</v>
      </c>
      <c r="F353" s="13">
        <v>543</v>
      </c>
      <c r="G353" s="13">
        <v>820</v>
      </c>
      <c r="H353" s="13">
        <v>1.4</v>
      </c>
      <c r="I353" s="13">
        <v>1135</v>
      </c>
      <c r="J353" s="13">
        <v>1509</v>
      </c>
      <c r="K353" s="13">
        <v>-2.5</v>
      </c>
      <c r="L353" s="13">
        <v>1815</v>
      </c>
      <c r="M353" s="13">
        <v>2047</v>
      </c>
      <c r="N353" s="13">
        <v>1.4</v>
      </c>
      <c r="O353" s="13"/>
      <c r="P353" s="13"/>
      <c r="Q353" s="13"/>
    </row>
    <row r="354" spans="1:17" ht="17" x14ac:dyDescent="0.2">
      <c r="A354" t="s">
        <v>395</v>
      </c>
      <c r="B354" s="13">
        <v>15</v>
      </c>
      <c r="C354" s="13">
        <v>1</v>
      </c>
      <c r="D354" s="13">
        <v>331</v>
      </c>
      <c r="E354" s="13">
        <v>-2.5</v>
      </c>
      <c r="F354" s="13">
        <v>630</v>
      </c>
      <c r="G354" s="13">
        <v>907</v>
      </c>
      <c r="H354" s="13">
        <v>1.4</v>
      </c>
      <c r="I354" s="13">
        <v>1223</v>
      </c>
      <c r="J354" s="13">
        <v>1557</v>
      </c>
      <c r="K354" s="13">
        <v>-2.5</v>
      </c>
      <c r="L354" s="13">
        <v>1903</v>
      </c>
      <c r="M354" s="13">
        <v>2135</v>
      </c>
      <c r="N354" s="13">
        <v>1.4</v>
      </c>
      <c r="O354" s="13"/>
      <c r="P354" s="13"/>
      <c r="Q354" s="13"/>
    </row>
    <row r="355" spans="1:17" ht="17" x14ac:dyDescent="0.2">
      <c r="A355" t="s">
        <v>395</v>
      </c>
      <c r="B355" s="13">
        <v>16</v>
      </c>
      <c r="C355" s="13">
        <v>49</v>
      </c>
      <c r="D355" s="13">
        <v>420</v>
      </c>
      <c r="E355" s="13">
        <v>-2.5</v>
      </c>
      <c r="F355" s="13">
        <v>721</v>
      </c>
      <c r="G355" s="13">
        <v>958</v>
      </c>
      <c r="H355" s="13">
        <v>1.4</v>
      </c>
      <c r="I355" s="13">
        <v>1314</v>
      </c>
      <c r="J355" s="13">
        <v>1647</v>
      </c>
      <c r="K355" s="13">
        <v>-2.5</v>
      </c>
      <c r="L355" s="13">
        <v>1955</v>
      </c>
      <c r="M355" s="13">
        <v>2227</v>
      </c>
      <c r="N355" s="13">
        <v>1.4</v>
      </c>
      <c r="O355" s="13"/>
      <c r="P355" s="13"/>
      <c r="Q355" s="13"/>
    </row>
    <row r="356" spans="1:17" ht="17" x14ac:dyDescent="0.2">
      <c r="A356" t="s">
        <v>395</v>
      </c>
      <c r="B356" s="13">
        <v>17</v>
      </c>
      <c r="C356" s="13">
        <v>142</v>
      </c>
      <c r="D356" s="13">
        <v>513</v>
      </c>
      <c r="E356" s="13">
        <v>-2.4</v>
      </c>
      <c r="F356" s="13">
        <v>819</v>
      </c>
      <c r="G356" s="13">
        <v>1053</v>
      </c>
      <c r="H356" s="13">
        <v>1.4</v>
      </c>
      <c r="I356" s="13">
        <v>1410</v>
      </c>
      <c r="J356" s="13">
        <v>1742</v>
      </c>
      <c r="K356" s="13">
        <v>-2.4</v>
      </c>
      <c r="L356" s="13">
        <v>2052</v>
      </c>
      <c r="M356" s="13">
        <v>2324</v>
      </c>
      <c r="N356" s="13">
        <v>1.3</v>
      </c>
      <c r="O356" s="13"/>
      <c r="P356" s="13"/>
      <c r="Q356" s="13"/>
    </row>
    <row r="357" spans="1:17" ht="17" x14ac:dyDescent="0.2">
      <c r="A357" t="s">
        <v>395</v>
      </c>
      <c r="B357" s="13">
        <v>18</v>
      </c>
      <c r="C357" s="13">
        <v>240</v>
      </c>
      <c r="D357" s="13">
        <v>611</v>
      </c>
      <c r="E357" s="13">
        <v>-2.4</v>
      </c>
      <c r="F357" s="13">
        <v>922</v>
      </c>
      <c r="G357" s="13">
        <v>1154</v>
      </c>
      <c r="H357" s="13">
        <v>1.3</v>
      </c>
      <c r="I357" s="13">
        <v>1511</v>
      </c>
      <c r="J357" s="13">
        <v>1841</v>
      </c>
      <c r="K357" s="13">
        <v>-2.4</v>
      </c>
      <c r="L357" s="13">
        <v>2153</v>
      </c>
      <c r="M357" s="13"/>
      <c r="N357" s="13"/>
      <c r="O357" s="13"/>
      <c r="P357" s="13"/>
      <c r="Q357" s="13"/>
    </row>
    <row r="358" spans="1:17" ht="17" x14ac:dyDescent="0.2">
      <c r="A358" t="s">
        <v>395</v>
      </c>
      <c r="B358" s="13">
        <v>19</v>
      </c>
      <c r="C358" s="13"/>
      <c r="D358" s="13">
        <v>25</v>
      </c>
      <c r="E358" s="13">
        <v>1.3</v>
      </c>
      <c r="F358" s="13">
        <v>342</v>
      </c>
      <c r="G358" s="13">
        <v>712</v>
      </c>
      <c r="H358" s="13">
        <v>-2.4</v>
      </c>
      <c r="I358" s="13">
        <v>1029</v>
      </c>
      <c r="J358" s="13">
        <v>1300</v>
      </c>
      <c r="K358" s="13">
        <v>1.3</v>
      </c>
      <c r="L358" s="13">
        <v>1615</v>
      </c>
      <c r="M358" s="13">
        <v>1943</v>
      </c>
      <c r="N358" s="13">
        <v>-2.2999999999999998</v>
      </c>
      <c r="O358" s="13">
        <v>2257</v>
      </c>
      <c r="P358" s="13"/>
      <c r="Q358" s="13"/>
    </row>
    <row r="359" spans="1:17" ht="17" x14ac:dyDescent="0.2">
      <c r="A359" t="s">
        <v>395</v>
      </c>
      <c r="B359" s="13">
        <v>20</v>
      </c>
      <c r="C359" s="13"/>
      <c r="D359" s="13">
        <v>131</v>
      </c>
      <c r="E359" s="13">
        <v>1.3</v>
      </c>
      <c r="F359" s="13">
        <v>446</v>
      </c>
      <c r="G359" s="13">
        <v>818</v>
      </c>
      <c r="H359" s="13">
        <v>-2.4</v>
      </c>
      <c r="I359" s="13">
        <v>1135</v>
      </c>
      <c r="J359" s="13">
        <v>1407</v>
      </c>
      <c r="K359" s="13">
        <v>1.3</v>
      </c>
      <c r="L359" s="13">
        <v>1720</v>
      </c>
      <c r="M359" s="13">
        <v>2049</v>
      </c>
      <c r="N359" s="13">
        <v>-2.4</v>
      </c>
      <c r="O359" s="13"/>
      <c r="P359" s="13"/>
      <c r="Q359" s="13"/>
    </row>
    <row r="360" spans="1:17" ht="17" x14ac:dyDescent="0.2">
      <c r="A360" t="s">
        <v>395</v>
      </c>
      <c r="B360" s="13">
        <v>21</v>
      </c>
      <c r="C360" s="13">
        <v>0</v>
      </c>
      <c r="D360" s="13">
        <v>236</v>
      </c>
      <c r="E360" s="13">
        <v>1.4</v>
      </c>
      <c r="F360" s="13">
        <v>548</v>
      </c>
      <c r="G360" s="13">
        <v>924</v>
      </c>
      <c r="H360" s="13">
        <v>-2.4</v>
      </c>
      <c r="I360" s="13">
        <v>1238</v>
      </c>
      <c r="J360" s="13">
        <v>1513</v>
      </c>
      <c r="K360" s="13">
        <v>1.4</v>
      </c>
      <c r="L360" s="13">
        <v>1821</v>
      </c>
      <c r="M360" s="13">
        <v>2154</v>
      </c>
      <c r="N360" s="13">
        <v>-2.4</v>
      </c>
      <c r="O360" s="13"/>
    </row>
    <row r="361" spans="1:17" ht="17" x14ac:dyDescent="0.2">
      <c r="A361" t="s">
        <v>395</v>
      </c>
      <c r="B361" s="13">
        <v>22</v>
      </c>
      <c r="C361" s="13">
        <v>100</v>
      </c>
      <c r="D361" s="13">
        <v>339</v>
      </c>
      <c r="E361" s="13">
        <v>1.4</v>
      </c>
      <c r="F361" s="13">
        <v>648</v>
      </c>
      <c r="G361" s="13">
        <v>1028</v>
      </c>
      <c r="H361" s="13">
        <v>-2.5</v>
      </c>
      <c r="I361" s="13">
        <v>1338</v>
      </c>
      <c r="J361" s="13">
        <v>1614</v>
      </c>
      <c r="K361" s="13">
        <v>1.4</v>
      </c>
      <c r="L361" s="13">
        <v>1920</v>
      </c>
      <c r="M361" s="13">
        <v>2255</v>
      </c>
      <c r="N361" s="13">
        <v>-2.4</v>
      </c>
      <c r="O361" s="13"/>
      <c r="P361" s="13"/>
      <c r="Q361" s="13"/>
    </row>
    <row r="362" spans="1:17" ht="17" x14ac:dyDescent="0.2">
      <c r="A362" t="s">
        <v>395</v>
      </c>
      <c r="B362" s="13">
        <v>23</v>
      </c>
      <c r="C362" s="13">
        <v>157</v>
      </c>
      <c r="D362" s="13">
        <v>437</v>
      </c>
      <c r="E362" s="13">
        <v>1.5</v>
      </c>
      <c r="F362" s="13">
        <v>745</v>
      </c>
      <c r="G362" s="13">
        <v>1128</v>
      </c>
      <c r="H362" s="13">
        <v>-2.5</v>
      </c>
      <c r="I362" s="13">
        <v>1433</v>
      </c>
      <c r="J362" s="13">
        <v>1710</v>
      </c>
      <c r="K362" s="13">
        <v>1.5</v>
      </c>
      <c r="L362" s="13">
        <v>2015</v>
      </c>
      <c r="M362" s="13">
        <v>2352</v>
      </c>
      <c r="N362" s="13">
        <v>-2.5</v>
      </c>
      <c r="O362" s="13"/>
      <c r="P362" s="13"/>
      <c r="Q362" s="13"/>
    </row>
    <row r="363" spans="1:17" ht="17" x14ac:dyDescent="0.2">
      <c r="A363" t="s">
        <v>395</v>
      </c>
      <c r="B363" s="13">
        <v>24</v>
      </c>
      <c r="C363" s="13">
        <v>250</v>
      </c>
      <c r="D363" s="13">
        <v>532</v>
      </c>
      <c r="E363" s="13">
        <v>1.5</v>
      </c>
      <c r="F363" s="13">
        <v>838</v>
      </c>
      <c r="G363" s="13">
        <v>1222</v>
      </c>
      <c r="H363" s="13">
        <v>-2.5</v>
      </c>
      <c r="I363" s="13">
        <v>1525</v>
      </c>
      <c r="J363" s="13">
        <v>1803</v>
      </c>
      <c r="K363" s="13">
        <v>1.5</v>
      </c>
      <c r="L363" s="13">
        <v>2106</v>
      </c>
      <c r="M363" s="13"/>
      <c r="N363" s="13"/>
      <c r="O363" s="13"/>
      <c r="P363" s="13"/>
      <c r="Q363" s="13"/>
    </row>
    <row r="364" spans="1:17" ht="17" x14ac:dyDescent="0.2">
      <c r="A364" t="s">
        <v>395</v>
      </c>
      <c r="B364" s="13">
        <v>25</v>
      </c>
      <c r="C364" s="13"/>
      <c r="D364" s="13">
        <v>44</v>
      </c>
      <c r="E364" s="13">
        <v>-2.5</v>
      </c>
      <c r="F364" s="13">
        <v>342</v>
      </c>
      <c r="G364" s="13">
        <v>622</v>
      </c>
      <c r="H364" s="13">
        <v>1.6</v>
      </c>
      <c r="I364" s="13">
        <v>929</v>
      </c>
      <c r="J364" s="13">
        <v>1313</v>
      </c>
      <c r="K364" s="13">
        <v>-2.6</v>
      </c>
      <c r="L364" s="13">
        <v>1615</v>
      </c>
      <c r="M364" s="13">
        <v>1852</v>
      </c>
      <c r="N364" s="13">
        <v>1.5</v>
      </c>
      <c r="O364" s="13">
        <v>2156</v>
      </c>
      <c r="P364" s="13"/>
      <c r="Q364" s="13"/>
    </row>
    <row r="365" spans="1:17" ht="17" x14ac:dyDescent="0.2">
      <c r="A365" t="s">
        <v>395</v>
      </c>
      <c r="B365" s="13">
        <v>26</v>
      </c>
      <c r="C365" s="13"/>
      <c r="D365" s="13">
        <v>133</v>
      </c>
      <c r="E365" s="13">
        <v>-2.5</v>
      </c>
      <c r="F365" s="13">
        <v>431</v>
      </c>
      <c r="G365" s="13">
        <v>711</v>
      </c>
      <c r="H365" s="13">
        <v>1.5</v>
      </c>
      <c r="I365" s="13">
        <v>1018</v>
      </c>
      <c r="J365" s="13">
        <v>1359</v>
      </c>
      <c r="K365" s="13">
        <v>-2.5</v>
      </c>
      <c r="L365" s="13">
        <v>1703</v>
      </c>
      <c r="M365" s="13">
        <v>1939</v>
      </c>
      <c r="N365" s="13">
        <v>1.5</v>
      </c>
      <c r="O365" s="13">
        <v>2243</v>
      </c>
      <c r="P365" s="13"/>
      <c r="Q365" s="13"/>
    </row>
    <row r="366" spans="1:17" ht="17" x14ac:dyDescent="0.2">
      <c r="A366" t="s">
        <v>395</v>
      </c>
      <c r="B366" s="13">
        <v>27</v>
      </c>
      <c r="C366" s="13"/>
      <c r="D366" s="13">
        <v>219</v>
      </c>
      <c r="E366" s="13">
        <v>-2.5</v>
      </c>
      <c r="F366" s="13">
        <v>519</v>
      </c>
      <c r="G366" s="13">
        <v>757</v>
      </c>
      <c r="H366" s="13">
        <v>1.5</v>
      </c>
      <c r="I366" s="13">
        <v>1105</v>
      </c>
      <c r="J366" s="13">
        <v>1444</v>
      </c>
      <c r="K366" s="13">
        <v>-2.5</v>
      </c>
      <c r="L366" s="13">
        <v>1750</v>
      </c>
      <c r="M366" s="13">
        <v>2024</v>
      </c>
      <c r="N366" s="13">
        <v>1.4</v>
      </c>
      <c r="O366" s="13">
        <v>2330</v>
      </c>
      <c r="P366" s="13"/>
      <c r="Q366" s="13"/>
    </row>
    <row r="367" spans="1:17" ht="17" x14ac:dyDescent="0.2">
      <c r="A367" t="s">
        <v>395</v>
      </c>
      <c r="B367" s="13">
        <v>28</v>
      </c>
      <c r="C367" s="13"/>
      <c r="D367" s="13">
        <v>303</v>
      </c>
      <c r="E367" s="13">
        <v>-2.5</v>
      </c>
      <c r="F367" s="13">
        <v>607</v>
      </c>
      <c r="G367" s="13">
        <v>843</v>
      </c>
      <c r="H367" s="13">
        <v>1.4</v>
      </c>
      <c r="I367" s="13">
        <v>1152</v>
      </c>
      <c r="J367" s="13">
        <v>1527</v>
      </c>
      <c r="K367" s="13">
        <v>-2.5</v>
      </c>
      <c r="L367" s="13">
        <v>1836</v>
      </c>
      <c r="M367" s="13">
        <v>2109</v>
      </c>
      <c r="N367" s="13">
        <v>1.4</v>
      </c>
      <c r="O367" s="13"/>
      <c r="P367" s="13"/>
      <c r="Q367" s="13"/>
    </row>
    <row r="368" spans="1:17" ht="17" x14ac:dyDescent="0.2">
      <c r="A368" t="s">
        <v>395</v>
      </c>
      <c r="B368" s="13">
        <v>29</v>
      </c>
      <c r="C368" s="13">
        <v>15</v>
      </c>
      <c r="D368" s="13">
        <v>346</v>
      </c>
      <c r="E368" s="13">
        <v>-2.4</v>
      </c>
      <c r="F368" s="13">
        <v>654</v>
      </c>
      <c r="G368" s="13">
        <v>928</v>
      </c>
      <c r="H368" s="13">
        <v>1.4</v>
      </c>
      <c r="I368" s="13">
        <v>1237</v>
      </c>
      <c r="J368" s="13">
        <v>1609</v>
      </c>
      <c r="K368" s="13">
        <v>-2.4</v>
      </c>
      <c r="L368" s="13">
        <v>1923</v>
      </c>
      <c r="M368" s="13">
        <v>2153</v>
      </c>
      <c r="N368" s="13">
        <v>1.3</v>
      </c>
      <c r="O368" s="13"/>
      <c r="P368" s="13"/>
      <c r="Q368" s="13"/>
    </row>
    <row r="369" spans="1:17" ht="17" x14ac:dyDescent="0.2">
      <c r="A369" t="s">
        <v>395</v>
      </c>
      <c r="B369" s="13">
        <v>30</v>
      </c>
      <c r="C369" s="13">
        <v>101</v>
      </c>
      <c r="D369" s="13">
        <v>429</v>
      </c>
      <c r="E369" s="13">
        <v>-2.2999999999999998</v>
      </c>
      <c r="F369" s="13">
        <v>742</v>
      </c>
      <c r="G369" s="13">
        <v>1013</v>
      </c>
      <c r="H369" s="13">
        <v>1.3</v>
      </c>
      <c r="I369" s="13">
        <v>1323</v>
      </c>
      <c r="J369" s="13">
        <v>1652</v>
      </c>
      <c r="K369" s="13">
        <v>-2.2000000000000002</v>
      </c>
      <c r="L369" s="13">
        <v>2010</v>
      </c>
      <c r="M369" s="13">
        <v>2239</v>
      </c>
      <c r="N369" s="13">
        <v>1.2</v>
      </c>
      <c r="O369" s="13"/>
      <c r="P369" s="13"/>
      <c r="Q369" s="13"/>
    </row>
    <row r="370" spans="1:17" ht="17" x14ac:dyDescent="0.2">
      <c r="A370" t="s">
        <v>395</v>
      </c>
      <c r="B370" s="13">
        <v>31</v>
      </c>
      <c r="C370" s="13">
        <v>147</v>
      </c>
      <c r="D370" s="13">
        <v>513</v>
      </c>
      <c r="E370" s="13">
        <v>-2.2000000000000002</v>
      </c>
      <c r="F370" s="13">
        <v>822</v>
      </c>
      <c r="G370" s="13">
        <v>1111</v>
      </c>
      <c r="H370" s="13">
        <v>1.2</v>
      </c>
      <c r="I370" s="13">
        <v>1411</v>
      </c>
      <c r="J370" s="13">
        <v>1737</v>
      </c>
      <c r="K370" s="13">
        <v>-2.2000000000000002</v>
      </c>
      <c r="L370" s="13">
        <v>2049</v>
      </c>
      <c r="M370" s="13">
        <v>2337</v>
      </c>
      <c r="N370" s="13">
        <v>1.2</v>
      </c>
      <c r="O370" s="13"/>
      <c r="P370" s="13"/>
      <c r="Q370" s="13"/>
    </row>
  </sheetData>
  <mergeCells count="2">
    <mergeCell ref="B1:B2"/>
    <mergeCell ref="B3:B4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Export 2014</vt:lpstr>
      <vt:lpstr>Raw Data 2014</vt:lpstr>
      <vt:lpstr>1. NOAA Data</vt:lpstr>
      <vt:lpstr>2. Convert to Time</vt:lpstr>
      <vt:lpstr>3. Remove Empty Cells</vt:lpstr>
      <vt:lpstr>3.5 Format A</vt:lpstr>
      <vt:lpstr>4. Format</vt:lpstr>
      <vt:lpstr>5. Paste</vt:lpstr>
      <vt:lpstr>6. Transpose</vt:lpstr>
      <vt:lpstr>Paste Export</vt:lpstr>
      <vt:lpstr>Merge Cells_Windows</vt:lpstr>
      <vt:lpstr>Export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Sherman</dc:creator>
  <cp:lastModifiedBy>Microsoft Office User</cp:lastModifiedBy>
  <dcterms:created xsi:type="dcterms:W3CDTF">2013-03-18T23:51:40Z</dcterms:created>
  <dcterms:modified xsi:type="dcterms:W3CDTF">2017-03-24T01:08:41Z</dcterms:modified>
</cp:coreProperties>
</file>