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Аркуш1" sheetId="1" state="visible" r:id="rId2"/>
    <sheet name="Аркуш2" sheetId="2" state="visible" r:id="rId3"/>
    <sheet name="Аркуш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<sst xmlns="http://schemas.openxmlformats.org/spreadsheetml/2006/main" count="6" uniqueCount="6">
  <si>
    <t>абс відх.</t>
  </si>
  <si>
    <t>відн. Відх, %</t>
  </si>
  <si>
    <t>alpha</t>
  </si>
  <si>
    <t>theta</t>
  </si>
  <si>
    <t>eta</t>
  </si>
  <si>
    <t>kappa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</si>
</sst>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0"/>
    <numFmt numFmtId="166" formatCode="0.000000"/>
  </numFmts>
  <fonts count="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7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:B"/>
    </sheetView>
  </sheetViews>
  <sheetFormatPr defaultRowHeight="13.8"/>
  <cols>
    <col collapsed="false" hidden="false" max="1" min="1" style="1" width="31.1479591836735"/>
    <col collapsed="false" hidden="false" max="2" min="2" style="2" width="33.4234693877551"/>
    <col collapsed="false" hidden="false" max="3" min="3" style="0" width="17.1428571428571"/>
    <col collapsed="false" hidden="false" max="4" min="4" style="0" width="14.1020408163265"/>
    <col collapsed="false" hidden="false" max="5" min="5" style="0" width="13.3928571428571"/>
    <col collapsed="false" hidden="false" max="7" min="6" style="0" width="8.72959183673469"/>
    <col collapsed="false" hidden="false" max="8" min="8" style="0" width="29.1938775510204"/>
    <col collapsed="false" hidden="false" max="1025" min="9" style="0" width="8.72959183673469"/>
  </cols>
  <sheetData>
    <row r="1" customFormat="false" ht="13.8" hidden="false" customHeight="false" outlineLevel="0" collapsed="false">
      <c r="A1" s="0"/>
      <c r="B1" s="0"/>
      <c r="D1" s="0" t="s">
        <v>0</v>
      </c>
      <c r="E1" s="0" t="s">
        <v>1</v>
      </c>
    </row>
    <row r="2" customFormat="false" ht="13.8" hidden="false" customHeight="false" outlineLevel="0" collapsed="false">
      <c r="A2" s="1" t="n">
        <v>1</v>
      </c>
      <c r="B2" s="2" t="n">
        <v>0</v>
      </c>
      <c r="C2" s="0" t="n">
        <f aca="false">$H$2+$H$3*A2^$H$4/($H$5^$H$4+A2^$H$4)</f>
        <v>-0.00546997678588032</v>
      </c>
      <c r="D2" s="0" t="n">
        <f aca="false">ABS(B2-C2)</f>
        <v>0.00546997678588032</v>
      </c>
      <c r="E2" s="0" t="e">
        <f aca="false">ABS((B2-C2))/B2*100</f>
        <v>#DIV/0!</v>
      </c>
      <c r="G2" s="0" t="s">
        <v>2</v>
      </c>
      <c r="H2" s="0" t="n">
        <f aca="false">-0.0192421104717062</f>
        <v>-0.0192421104717062</v>
      </c>
    </row>
    <row r="3" customFormat="false" ht="13.8" hidden="false" customHeight="false" outlineLevel="0" collapsed="false">
      <c r="A3" s="1" t="n">
        <v>0.998</v>
      </c>
      <c r="B3" s="2" t="n">
        <v>4.67E-006</v>
      </c>
      <c r="C3" s="0" t="n">
        <f aca="false">$H$2+$H$3*A3^$H$4/($H$5^$H$4+A3^$H$4)</f>
        <v>-0.00520110547439757</v>
      </c>
      <c r="D3" s="0" t="n">
        <f aca="false">ABS(B3-C3)</f>
        <v>0.00520577547439757</v>
      </c>
      <c r="E3" s="0" t="n">
        <f aca="false">ABS((B3-C3))/B3*100</f>
        <v>111472.708231211</v>
      </c>
      <c r="G3" s="0" t="s">
        <v>3</v>
      </c>
      <c r="H3" s="0" t="n">
        <v>2.01436048573923</v>
      </c>
    </row>
    <row r="4" customFormat="false" ht="13.8" hidden="false" customHeight="false" outlineLevel="0" collapsed="false">
      <c r="A4" s="1" t="n">
        <v>0.996</v>
      </c>
      <c r="B4" s="2" t="n">
        <v>1.818E-005</v>
      </c>
      <c r="C4" s="0" t="n">
        <f aca="false">$H$2+$H$3*A4^$H$4/($H$5^$H$4+A4^$H$4)</f>
        <v>-0.00492646746848773</v>
      </c>
      <c r="D4" s="0" t="n">
        <f aca="false">ABS(B4-C4)</f>
        <v>0.00494464746848773</v>
      </c>
      <c r="E4" s="0" t="n">
        <f aca="false">ABS((B4-C4))/B4*100</f>
        <v>27198.280904773</v>
      </c>
      <c r="G4" s="0" t="s">
        <v>4</v>
      </c>
      <c r="H4" s="0" t="n">
        <v>-9.72482703154415</v>
      </c>
    </row>
    <row r="5" customFormat="false" ht="13.8" hidden="false" customHeight="false" outlineLevel="0" collapsed="false">
      <c r="A5" s="1" t="n">
        <v>0.994</v>
      </c>
      <c r="B5" s="2" t="n">
        <v>4.257E-005</v>
      </c>
      <c r="C5" s="0" t="n">
        <f aca="false">$H$2+$H$3*A5^$H$4/($H$5^$H$4+A5^$H$4)</f>
        <v>-0.00464592862492425</v>
      </c>
      <c r="D5" s="0" t="n">
        <f aca="false">ABS(B5-C5)</f>
        <v>0.00468849862492425</v>
      </c>
      <c r="E5" s="0" t="n">
        <f aca="false">ABS((B5-C5))/B5*100</f>
        <v>11013.6213881237</v>
      </c>
      <c r="G5" s="0" t="s">
        <v>5</v>
      </c>
      <c r="H5" s="0" t="n">
        <f aca="false">0.599330428472519</f>
        <v>0.599330428472519</v>
      </c>
    </row>
    <row r="6" customFormat="false" ht="13.8" hidden="false" customHeight="false" outlineLevel="0" collapsed="false">
      <c r="A6" s="1" t="n">
        <v>0.992</v>
      </c>
      <c r="B6" s="2" t="n">
        <v>7.616E-005</v>
      </c>
      <c r="C6" s="0" t="n">
        <f aca="false">$H$2+$H$3*A6^$H$4/($H$5^$H$4+A6^$H$4)</f>
        <v>-0.00435935146336036</v>
      </c>
      <c r="D6" s="0" t="n">
        <f aca="false">ABS(B6-C6)</f>
        <v>0.00443551146336036</v>
      </c>
      <c r="E6" s="0" t="n">
        <f aca="false">ABS((B6-C6))/B6*100</f>
        <v>5823.93837100888</v>
      </c>
    </row>
    <row r="7" customFormat="false" ht="13.8" hidden="false" customHeight="false" outlineLevel="0" collapsed="false">
      <c r="A7" s="1" t="n">
        <v>0.99</v>
      </c>
      <c r="B7" s="2" t="n">
        <v>0.0001198</v>
      </c>
      <c r="C7" s="0" t="n">
        <f aca="false">$H$2+$H$3*A7^$H$4/($H$5^$H$4+A7^$H$4)</f>
        <v>-0.00406659507908514</v>
      </c>
      <c r="D7" s="0" t="n">
        <f aca="false">ABS(B7-C7)</f>
        <v>0.00418639507908514</v>
      </c>
      <c r="E7" s="0" t="n">
        <f aca="false">ABS((B7-C7))/B7*100</f>
        <v>3494.48671042165</v>
      </c>
    </row>
    <row r="8" customFormat="false" ht="13.8" hidden="false" customHeight="false" outlineLevel="0" collapsed="false">
      <c r="A8" s="1" t="n">
        <v>0.988</v>
      </c>
      <c r="B8" s="2" t="n">
        <v>0.0001735</v>
      </c>
      <c r="C8" s="0" t="n">
        <f aca="false">$H$2+$H$3*A8^$H$4/($H$5^$H$4+A8^$H$4)</f>
        <v>-0.00376751505344295</v>
      </c>
      <c r="D8" s="0" t="n">
        <f aca="false">ABS(B8-C8)</f>
        <v>0.00394101505344295</v>
      </c>
      <c r="E8" s="0" t="n">
        <f aca="false">ABS((B8-C8))/B8*100</f>
        <v>2271.47841697</v>
      </c>
    </row>
    <row r="9" customFormat="false" ht="13.8" hidden="false" customHeight="false" outlineLevel="0" collapsed="false">
      <c r="A9" s="1" t="n">
        <v>0.986</v>
      </c>
      <c r="B9" s="2" t="n">
        <v>0.0002378</v>
      </c>
      <c r="C9" s="0" t="n">
        <f aca="false">$H$2+$H$3*A9^$H$4/($H$5^$H$4+A9^$H$4)</f>
        <v>-0.00346196336185531</v>
      </c>
      <c r="D9" s="0" t="n">
        <f aca="false">ABS(B9-C9)</f>
        <v>0.00369976336185531</v>
      </c>
      <c r="E9" s="0" t="n">
        <f aca="false">ABS((B9-C9))/B9*100</f>
        <v>1555.82984098205</v>
      </c>
    </row>
    <row r="10" customFormat="false" ht="13.8" hidden="false" customHeight="false" outlineLevel="0" collapsed="false">
      <c r="A10" s="1" t="n">
        <v>0.984</v>
      </c>
      <c r="B10" s="2" t="n">
        <v>0.0003126</v>
      </c>
      <c r="C10" s="0" t="n">
        <f aca="false">$H$2+$H$3*A10^$H$4/($H$5^$H$4+A10^$H$4)</f>
        <v>-0.00314978827938199</v>
      </c>
      <c r="D10" s="0" t="n">
        <f aca="false">ABS(B10-C10)</f>
        <v>0.00346238827938199</v>
      </c>
      <c r="E10" s="0" t="n">
        <f aca="false">ABS((B10-C10))/B10*100</f>
        <v>1107.60981426167</v>
      </c>
    </row>
    <row r="11" customFormat="false" ht="13.8" hidden="false" customHeight="false" outlineLevel="0" collapsed="false">
      <c r="A11" s="1" t="n">
        <v>0.982</v>
      </c>
      <c r="B11" s="2" t="n">
        <v>0.0003982</v>
      </c>
      <c r="C11" s="0" t="n">
        <f aca="false">$H$2+$H$3*A11^$H$4/($H$5^$H$4+A11^$H$4)</f>
        <v>-0.00283083428375782</v>
      </c>
      <c r="D11" s="0" t="n">
        <f aca="false">ABS(B11-C11)</f>
        <v>0.00322903428375782</v>
      </c>
      <c r="E11" s="0" t="n">
        <f aca="false">ABS((B11-C11))/B11*100</f>
        <v>810.907655388705</v>
      </c>
    </row>
    <row r="12" customFormat="false" ht="13.8" hidden="false" customHeight="false" outlineLevel="0" collapsed="false">
      <c r="A12" s="1" t="n">
        <v>0.98</v>
      </c>
      <c r="B12" s="2" t="n">
        <v>0.0004948</v>
      </c>
      <c r="C12" s="0" t="n">
        <f aca="false">$H$2+$H$3*A12^$H$4/($H$5^$H$4+A12^$H$4)</f>
        <v>-0.00250494195583931</v>
      </c>
      <c r="D12" s="0" t="n">
        <f aca="false">ABS(B12-C12)</f>
        <v>0.00299974195583931</v>
      </c>
      <c r="E12" s="0" t="n">
        <f aca="false">ABS((B12-C12))/B12*100</f>
        <v>606.253426806651</v>
      </c>
    </row>
    <row r="13" customFormat="false" ht="13.8" hidden="false" customHeight="false" outlineLevel="0" collapsed="false">
      <c r="A13" s="1" t="n">
        <v>0.978</v>
      </c>
      <c r="B13" s="2" t="n">
        <v>0.0006027</v>
      </c>
      <c r="C13" s="0" t="n">
        <f aca="false">$H$2+$H$3*A13^$H$4/($H$5^$H$4+A13^$H$4)</f>
        <v>-0.00217194787739442</v>
      </c>
      <c r="D13" s="0" t="n">
        <f aca="false">ABS(B13-C13)</f>
        <v>0.00277464787739442</v>
      </c>
      <c r="E13" s="0" t="n">
        <f aca="false">ABS((B13-C13))/B13*100</f>
        <v>460.369649476426</v>
      </c>
    </row>
    <row r="14" customFormat="false" ht="13.8" hidden="false" customHeight="false" outlineLevel="0" collapsed="false">
      <c r="A14" s="1" t="n">
        <v>0.976</v>
      </c>
      <c r="B14" s="2" t="n">
        <v>0.0007221</v>
      </c>
      <c r="C14" s="0" t="n">
        <f aca="false">$H$2+$H$3*A14^$H$4/($H$5^$H$4+A14^$H$4)</f>
        <v>-0.00183168452616692</v>
      </c>
      <c r="D14" s="0" t="n">
        <f aca="false">ABS(B14-C14)</f>
        <v>0.00255378452616692</v>
      </c>
      <c r="E14" s="0" t="n">
        <f aca="false">ABS((B14-C14))/B14*100</f>
        <v>353.660784678981</v>
      </c>
    </row>
    <row r="15" customFormat="false" ht="13.8" hidden="false" customHeight="false" outlineLevel="0" collapsed="false">
      <c r="A15" s="1" t="n">
        <v>0.974</v>
      </c>
      <c r="B15" s="2" t="n">
        <v>0.0008529</v>
      </c>
      <c r="C15" s="0" t="n">
        <f aca="false">$H$2+$H$3*A15^$H$4/($H$5^$H$4+A15^$H$4)</f>
        <v>-0.00148398016814529</v>
      </c>
      <c r="D15" s="0" t="n">
        <f aca="false">ABS(B15-C15)</f>
        <v>0.00233688016814529</v>
      </c>
      <c r="E15" s="0" t="n">
        <f aca="false">ABS((B15-C15))/B15*100</f>
        <v>273.992281409929</v>
      </c>
    </row>
    <row r="16" customFormat="false" ht="13.8" hidden="false" customHeight="false" outlineLevel="0" collapsed="false">
      <c r="A16" s="1" t="n">
        <v>0.972</v>
      </c>
      <c r="B16" s="2" t="n">
        <v>0.0009956</v>
      </c>
      <c r="C16" s="0" t="n">
        <f aca="false">$H$2+$H$3*A16^$H$4/($H$5^$H$4+A16^$H$4)</f>
        <v>-0.00112865874696502</v>
      </c>
      <c r="D16" s="0" t="n">
        <f aca="false">ABS(B16-C16)</f>
        <v>0.00212425874696502</v>
      </c>
      <c r="E16" s="0" t="n">
        <f aca="false">ABS((B16-C16))/B16*100</f>
        <v>213.364679285357</v>
      </c>
    </row>
    <row r="17" customFormat="false" ht="13.8" hidden="false" customHeight="false" outlineLevel="0" collapsed="false">
      <c r="A17" s="1" t="n">
        <v>0.97</v>
      </c>
      <c r="B17" s="2" t="n">
        <v>0.00115</v>
      </c>
      <c r="C17" s="0" t="n">
        <f aca="false">$H$2+$H$3*A17^$H$4/($H$5^$H$4+A17^$H$4)</f>
        <v>-0.000765539770371707</v>
      </c>
      <c r="D17" s="0" t="n">
        <f aca="false">ABS(B17-C17)</f>
        <v>0.00191553977037171</v>
      </c>
      <c r="E17" s="0" t="n">
        <f aca="false">ABS((B17-C17))/B17*100</f>
        <v>166.568675684496</v>
      </c>
    </row>
    <row r="18" customFormat="false" ht="13.8" hidden="false" customHeight="false" outlineLevel="0" collapsed="false">
      <c r="A18" s="1" t="n">
        <v>0.968</v>
      </c>
      <c r="B18" s="2" t="n">
        <v>0.001318</v>
      </c>
      <c r="C18" s="0" t="n">
        <f aca="false">$H$2+$H$3*A18^$H$4/($H$5^$H$4+A18^$H$4)</f>
        <v>-0.000394438193669779</v>
      </c>
      <c r="D18" s="0" t="n">
        <f aca="false">ABS(B18-C18)</f>
        <v>0.00171243819366978</v>
      </c>
      <c r="E18" s="0" t="n">
        <f aca="false">ABS((B18-C18))/B18*100</f>
        <v>129.927025316372</v>
      </c>
    </row>
    <row r="19" customFormat="false" ht="13.8" hidden="false" customHeight="false" outlineLevel="0" collapsed="false">
      <c r="A19" s="1" t="n">
        <v>0.966</v>
      </c>
      <c r="B19" s="2" t="n">
        <v>0.001497</v>
      </c>
      <c r="C19" s="0" t="n">
        <f aca="false">$H$2+$H$3*A19^$H$4/($H$5^$H$4+A19^$H$4)</f>
        <v>-1.51643000819608E-005</v>
      </c>
      <c r="D19" s="0" t="n">
        <f aca="false">ABS(B19-C19)</f>
        <v>0.00151216430008196</v>
      </c>
      <c r="E19" s="0" t="n">
        <f aca="false">ABS((B19-C19))/B19*100</f>
        <v>101.012979297392</v>
      </c>
    </row>
    <row r="20" customFormat="false" ht="13.8" hidden="false" customHeight="false" outlineLevel="0" collapsed="false">
      <c r="A20" s="1" t="n">
        <v>0.964</v>
      </c>
      <c r="B20" s="2" t="n">
        <v>0.00169</v>
      </c>
      <c r="C20" s="0" t="n">
        <f aca="false">$H$2+$H$3*A20^$H$4/($H$5^$H$4+A20^$H$4)</f>
        <v>0.000372476422058555</v>
      </c>
      <c r="D20" s="0" t="n">
        <f aca="false">ABS(B20-C20)</f>
        <v>0.00131752357794145</v>
      </c>
      <c r="E20" s="0" t="n">
        <f aca="false">ABS((B20-C20))/B20*100</f>
        <v>77.959975026121</v>
      </c>
    </row>
    <row r="21" customFormat="false" ht="13.8" hidden="false" customHeight="false" outlineLevel="0" collapsed="false">
      <c r="A21" s="1" t="n">
        <v>0.962</v>
      </c>
      <c r="B21" s="2" t="n">
        <v>0.001895</v>
      </c>
      <c r="C21" s="0" t="n">
        <f aca="false">$H$2+$H$3*A21^$H$4/($H$5^$H$4+A21^$H$4)</f>
        <v>0.0007686834053615</v>
      </c>
      <c r="D21" s="0" t="n">
        <f aca="false">ABS(B21-C21)</f>
        <v>0.0011263165946385</v>
      </c>
      <c r="E21" s="0" t="n">
        <f aca="false">ABS((B21-C21))/B21*100</f>
        <v>59.4362319070448</v>
      </c>
    </row>
    <row r="22" customFormat="false" ht="13.8" hidden="false" customHeight="false" outlineLevel="0" collapsed="false">
      <c r="A22" s="1" t="n">
        <v>0.96</v>
      </c>
      <c r="B22" s="2" t="n">
        <v>0.002114</v>
      </c>
      <c r="C22" s="0" t="n">
        <f aca="false">$H$2+$H$3*A22^$H$4/($H$5^$H$4+A22^$H$4)</f>
        <v>0.00117366113275914</v>
      </c>
      <c r="D22" s="0" t="n">
        <f aca="false">ABS(B22-C22)</f>
        <v>0.00094033886724086</v>
      </c>
      <c r="E22" s="0" t="n">
        <f aca="false">ABS((B22-C22))/B22*100</f>
        <v>44.4814979773349</v>
      </c>
    </row>
    <row r="23" customFormat="false" ht="13.8" hidden="false" customHeight="false" outlineLevel="0" collapsed="false">
      <c r="A23" s="1" t="n">
        <v>0.958</v>
      </c>
      <c r="B23" s="2" t="n">
        <v>0.002346</v>
      </c>
      <c r="C23" s="0" t="n">
        <f aca="false">$H$2+$H$3*A23^$H$4/($H$5^$H$4+A23^$H$4)</f>
        <v>0.00158761927029384</v>
      </c>
      <c r="D23" s="0" t="n">
        <f aca="false">ABS(B23-C23)</f>
        <v>0.000758380729706155</v>
      </c>
      <c r="E23" s="0" t="n">
        <f aca="false">ABS((B23-C23))/B23*100</f>
        <v>32.3265443182504</v>
      </c>
    </row>
    <row r="24" customFormat="false" ht="13.8" hidden="false" customHeight="false" outlineLevel="0" collapsed="false">
      <c r="A24" s="1" t="n">
        <v>0.956</v>
      </c>
      <c r="B24" s="2" t="n">
        <v>0.002593</v>
      </c>
      <c r="C24" s="0" t="n">
        <f aca="false">$H$2+$H$3*A24^$H$4/($H$5^$H$4+A24^$H$4)</f>
        <v>0.00201077280339665</v>
      </c>
      <c r="D24" s="0" t="n">
        <f aca="false">ABS(B24-C24)</f>
        <v>0.000582227196603351</v>
      </c>
      <c r="E24" s="0" t="n">
        <f aca="false">ABS((B24-C24))/B24*100</f>
        <v>22.4538062708581</v>
      </c>
    </row>
    <row r="25" customFormat="false" ht="13.8" hidden="false" customHeight="false" outlineLevel="0" collapsed="false">
      <c r="A25" s="1" t="n">
        <v>0.954</v>
      </c>
      <c r="B25" s="2" t="n">
        <v>0.002853</v>
      </c>
      <c r="C25" s="0" t="n">
        <f aca="false">$H$2+$H$3*A25^$H$4/($H$5^$H$4+A25^$H$4)</f>
        <v>0.00244334217674128</v>
      </c>
      <c r="D25" s="0" t="n">
        <f aca="false">ABS(B25-C25)</f>
        <v>0.000409657823258725</v>
      </c>
      <c r="E25" s="0" t="n">
        <f aca="false">ABS((B25-C25))/B25*100</f>
        <v>14.3588441380555</v>
      </c>
    </row>
    <row r="26" customFormat="false" ht="13.8" hidden="false" customHeight="false" outlineLevel="0" collapsed="false">
      <c r="A26" s="1" t="n">
        <v>0.952</v>
      </c>
      <c r="B26" s="2" t="n">
        <v>0.003128</v>
      </c>
      <c r="C26" s="0" t="n">
        <f aca="false">$H$2+$H$3*A26^$H$4/($H$5^$H$4+A26^$H$4)</f>
        <v>0.0028855534377604</v>
      </c>
      <c r="D26" s="0" t="n">
        <f aca="false">ABS(B26-C26)</f>
        <v>0.000242446562239597</v>
      </c>
      <c r="E26" s="0" t="n">
        <f aca="false">ABS((B26-C26))/B26*100</f>
        <v>7.7508491764577</v>
      </c>
    </row>
    <row r="27" customFormat="false" ht="13.8" hidden="false" customHeight="false" outlineLevel="0" collapsed="false">
      <c r="A27" s="1" t="n">
        <v>0.95</v>
      </c>
      <c r="B27" s="2" t="n">
        <v>0.003417</v>
      </c>
      <c r="C27" s="0" t="n">
        <f aca="false">$H$2+$H$3*A27^$H$4/($H$5^$H$4+A27^$H$4)</f>
        <v>0.00333763838391072</v>
      </c>
      <c r="D27" s="0" t="n">
        <f aca="false">ABS(B27-C27)</f>
        <v>7.93616160892768E-005</v>
      </c>
      <c r="E27" s="0" t="n">
        <f aca="false">ABS((B27-C27))/B27*100</f>
        <v>2.32255241701132</v>
      </c>
    </row>
    <row r="28" customFormat="false" ht="13.8" hidden="false" customHeight="false" outlineLevel="0" collapsed="false">
      <c r="A28" s="1" t="n">
        <v>0.948</v>
      </c>
      <c r="B28" s="2" t="n">
        <v>0.003721</v>
      </c>
      <c r="C28" s="0" t="n">
        <f aca="false">$H$2+$H$3*A28^$H$4/($H$5^$H$4+A28^$H$4)</f>
        <v>0.00379983471377637</v>
      </c>
      <c r="D28" s="0" t="n">
        <f aca="false">ABS(B28-C28)</f>
        <v>7.8834713776366E-005</v>
      </c>
      <c r="E28" s="0" t="n">
        <f aca="false">ABS((B28-C28))/B28*100</f>
        <v>2.11864320817968</v>
      </c>
    </row>
    <row r="29" customFormat="false" ht="13.8" hidden="false" customHeight="false" outlineLevel="0" collapsed="false">
      <c r="A29" s="1" t="n">
        <v>0.946</v>
      </c>
      <c r="B29" s="2" t="n">
        <v>0.00404</v>
      </c>
      <c r="C29" s="0" t="n">
        <f aca="false">$H$2+$H$3*A29^$H$4/($H$5^$H$4+A29^$H$4)</f>
        <v>0.00427238618209998</v>
      </c>
      <c r="D29" s="0" t="n">
        <f aca="false">ABS(B29-C29)</f>
        <v>0.000232386182099977</v>
      </c>
      <c r="E29" s="0" t="n">
        <f aca="false">ABS((B29-C29))/B29*100</f>
        <v>5.75213322029646</v>
      </c>
    </row>
    <row r="30" customFormat="false" ht="13.8" hidden="false" customHeight="false" outlineLevel="0" collapsed="false">
      <c r="A30" s="1" t="n">
        <v>0.944</v>
      </c>
      <c r="B30" s="2" t="n">
        <v>0.004374</v>
      </c>
      <c r="C30" s="0" t="n">
        <f aca="false">$H$2+$H$3*A30^$H$4/($H$5^$H$4+A30^$H$4)</f>
        <v>0.00475554275883382</v>
      </c>
      <c r="D30" s="0" t="n">
        <f aca="false">ABS(B30-C30)</f>
        <v>0.000381542758833823</v>
      </c>
      <c r="E30" s="0" t="n">
        <f aca="false">ABS((B30-C30))/B30*100</f>
        <v>8.72297116675408</v>
      </c>
    </row>
    <row r="31" customFormat="false" ht="13.8" hidden="false" customHeight="false" outlineLevel="0" collapsed="false">
      <c r="A31" s="1" t="n">
        <v>0.942</v>
      </c>
      <c r="B31" s="2" t="n">
        <v>0.004723</v>
      </c>
      <c r="C31" s="0" t="n">
        <f aca="false">$H$2+$H$3*A31^$H$4/($H$5^$H$4+A31^$H$4)</f>
        <v>0.00524956079230261</v>
      </c>
      <c r="D31" s="0" t="n">
        <f aca="false">ABS(B31-C31)</f>
        <v>0.000526560792302606</v>
      </c>
      <c r="E31" s="0" t="n">
        <f aca="false">ABS((B31-C31))/B31*100</f>
        <v>11.1488628478214</v>
      </c>
    </row>
    <row r="32" customFormat="false" ht="13.8" hidden="false" customHeight="false" outlineLevel="0" collapsed="false">
      <c r="A32" s="1" t="n">
        <v>0.94</v>
      </c>
      <c r="B32" s="2" t="n">
        <v>0.00509</v>
      </c>
      <c r="C32" s="0" t="n">
        <f aca="false">$H$2+$H$3*A32^$H$4/($H$5^$H$4+A32^$H$4)</f>
        <v>0.00575470317657244</v>
      </c>
      <c r="D32" s="0" t="n">
        <f aca="false">ABS(B32-C32)</f>
        <v>0.000664703176572437</v>
      </c>
      <c r="E32" s="0" t="n">
        <f aca="false">ABS((B32-C32))/B32*100</f>
        <v>13.0590015043701</v>
      </c>
    </row>
    <row r="33" customFormat="false" ht="13.8" hidden="false" customHeight="false" outlineLevel="0" collapsed="false">
      <c r="A33" s="1" t="n">
        <v>0.938</v>
      </c>
      <c r="B33" s="2" t="n">
        <v>0.005472</v>
      </c>
      <c r="C33" s="0" t="n">
        <f aca="false">$H$2+$H$3*A33^$H$4/($H$5^$H$4+A33^$H$4)</f>
        <v>0.00627123952312008</v>
      </c>
      <c r="D33" s="0" t="n">
        <f aca="false">ABS(B33-C33)</f>
        <v>0.000799239523120083</v>
      </c>
      <c r="E33" s="0" t="n">
        <f aca="false">ABS((B33-C33))/B33*100</f>
        <v>14.605985437136</v>
      </c>
    </row>
    <row r="34" customFormat="false" ht="13.8" hidden="false" customHeight="false" outlineLevel="0" collapsed="false">
      <c r="A34" s="1" t="n">
        <v>0.936</v>
      </c>
      <c r="B34" s="2" t="n">
        <v>0.005871</v>
      </c>
      <c r="C34" s="0" t="n">
        <f aca="false">$H$2+$H$3*A34^$H$4/($H$5^$H$4+A34^$H$4)</f>
        <v>0.00679944633689934</v>
      </c>
      <c r="D34" s="0" t="n">
        <f aca="false">ABS(B34-C34)</f>
        <v>0.000928446336899335</v>
      </c>
      <c r="E34" s="0" t="n">
        <f aca="false">ABS((B34-C34))/B34*100</f>
        <v>15.8141089575768</v>
      </c>
    </row>
    <row r="35" customFormat="false" ht="13.8" hidden="false" customHeight="false" outlineLevel="0" collapsed="false">
      <c r="A35" s="1" t="n">
        <v>0.934</v>
      </c>
      <c r="B35" s="2" t="n">
        <v>0.006287</v>
      </c>
      <c r="C35" s="0" t="n">
        <f aca="false">$H$2+$H$3*A35^$H$4/($H$5^$H$4+A35^$H$4)</f>
        <v>0.00733960719690066</v>
      </c>
      <c r="D35" s="0" t="n">
        <f aca="false">ABS(B35-C35)</f>
        <v>0.00105260719690066</v>
      </c>
      <c r="E35" s="0" t="n">
        <f aca="false">ABS((B35-C35))/B35*100</f>
        <v>16.7425989645404</v>
      </c>
    </row>
    <row r="36" customFormat="false" ht="13.8" hidden="false" customHeight="false" outlineLevel="0" collapsed="false">
      <c r="A36" s="1" t="n">
        <v>0.932</v>
      </c>
      <c r="B36" s="2" t="n">
        <v>0.00672</v>
      </c>
      <c r="C36" s="0" t="n">
        <f aca="false">$H$2+$H$3*A36^$H$4/($H$5^$H$4+A36^$H$4)</f>
        <v>0.00789201294130139</v>
      </c>
      <c r="D36" s="0" t="n">
        <f aca="false">ABS(B36-C36)</f>
        <v>0.00117201294130139</v>
      </c>
      <c r="E36" s="0" t="n">
        <f aca="false">ABS((B36-C36))/B36*100</f>
        <v>17.4406687693659</v>
      </c>
    </row>
    <row r="37" customFormat="false" ht="13.8" hidden="false" customHeight="false" outlineLevel="0" collapsed="false">
      <c r="A37" s="1" t="n">
        <v>0.93</v>
      </c>
      <c r="B37" s="2" t="n">
        <v>0.00717</v>
      </c>
      <c r="C37" s="0" t="n">
        <f aca="false">$H$2+$H$3*A37^$H$4/($H$5^$H$4+A37^$H$4)</f>
        <v>0.00845696185730628</v>
      </c>
      <c r="D37" s="0" t="n">
        <f aca="false">ABS(B37-C37)</f>
        <v>0.00128696185730628</v>
      </c>
      <c r="E37" s="0" t="n">
        <f aca="false">ABS((B37-C37))/B37*100</f>
        <v>17.9492588187766</v>
      </c>
    </row>
    <row r="38" customFormat="false" ht="13.8" hidden="false" customHeight="false" outlineLevel="0" collapsed="false">
      <c r="A38" s="1" t="n">
        <v>0.928</v>
      </c>
      <c r="B38" s="2" t="n">
        <v>0.007638</v>
      </c>
      <c r="C38" s="0" t="n">
        <f aca="false">$H$2+$H$3*A38^$H$4/($H$5^$H$4+A38^$H$4)</f>
        <v>0.00903475987577612</v>
      </c>
      <c r="D38" s="0" t="n">
        <f aca="false">ABS(B38-C38)</f>
        <v>0.00139675987577612</v>
      </c>
      <c r="E38" s="0" t="n">
        <f aca="false">ABS((B38-C38))/B38*100</f>
        <v>18.2869844956287</v>
      </c>
    </row>
    <row r="39" customFormat="false" ht="13.8" hidden="false" customHeight="false" outlineLevel="0" collapsed="false">
      <c r="A39" s="1" t="n">
        <v>0.926</v>
      </c>
      <c r="B39" s="2" t="n">
        <v>0.008127</v>
      </c>
      <c r="C39" s="0" t="n">
        <f aca="false">$H$2+$H$3*A39^$H$4/($H$5^$H$4+A39^$H$4)</f>
        <v>0.00962572077074443</v>
      </c>
      <c r="D39" s="0" t="n">
        <f aca="false">ABS(B39-C39)</f>
        <v>0.00149872077074443</v>
      </c>
      <c r="E39" s="0" t="n">
        <f aca="false">ABS((B39-C39))/B39*100</f>
        <v>18.4412547156937</v>
      </c>
    </row>
    <row r="40" customFormat="false" ht="13.8" hidden="false" customHeight="false" outlineLevel="0" collapsed="false">
      <c r="A40" s="1" t="n">
        <v>0.924</v>
      </c>
      <c r="B40" s="2" t="n">
        <v>0.008632</v>
      </c>
      <c r="C40" s="0" t="n">
        <f aca="false">$H$2+$H$3*A40^$H$4/($H$5^$H$4+A40^$H$4)</f>
        <v>0.0102301663639224</v>
      </c>
      <c r="D40" s="0" t="n">
        <f aca="false">ABS(B40-C40)</f>
        <v>0.00159816636392236</v>
      </c>
      <c r="E40" s="0" t="n">
        <f aca="false">ABS((B40-C40))/B40*100</f>
        <v>18.5144388776918</v>
      </c>
    </row>
    <row r="41" customFormat="false" ht="13.8" hidden="false" customHeight="false" outlineLevel="0" collapsed="false">
      <c r="A41" s="1" t="n">
        <v>0.922</v>
      </c>
      <c r="B41" s="2" t="n">
        <v>0.009155</v>
      </c>
      <c r="C41" s="0" t="n">
        <f aca="false">$H$2+$H$3*A41^$H$4/($H$5^$H$4+A41^$H$4)</f>
        <v>0.0108484267342919</v>
      </c>
      <c r="D41" s="0" t="n">
        <f aca="false">ABS(B41-C41)</f>
        <v>0.00169342673429191</v>
      </c>
      <c r="E41" s="0" t="n">
        <f aca="false">ABS((B41-C41))/B41*100</f>
        <v>18.4972881954332</v>
      </c>
    </row>
    <row r="42" customFormat="false" ht="13.8" hidden="false" customHeight="false" outlineLevel="0" collapsed="false">
      <c r="A42" s="1" t="n">
        <v>0.92</v>
      </c>
      <c r="B42" s="2" t="n">
        <v>0.0097</v>
      </c>
      <c r="C42" s="0" t="n">
        <f aca="false">$H$2+$H$3*A42^$H$4/($H$5^$H$4+A42^$H$4)</f>
        <v>0.0114808404328876</v>
      </c>
      <c r="D42" s="0" t="n">
        <f aca="false">ABS(B42-C42)</f>
        <v>0.00178084043288757</v>
      </c>
      <c r="E42" s="0" t="n">
        <f aca="false">ABS((B42-C42))/B42*100</f>
        <v>18.3591797204904</v>
      </c>
    </row>
    <row r="43" customFormat="false" ht="13.8" hidden="false" customHeight="false" outlineLevel="0" collapsed="false">
      <c r="A43" s="1" t="n">
        <v>0.918</v>
      </c>
      <c r="B43" s="2" t="n">
        <v>0.01025</v>
      </c>
      <c r="C43" s="0" t="n">
        <f aca="false">$H$2+$H$3*A43^$H$4/($H$5^$H$4+A43^$H$4)</f>
        <v>0.0121277547028663</v>
      </c>
      <c r="D43" s="0" t="n">
        <f aca="false">ABS(B43-C43)</f>
        <v>0.00187775470286627</v>
      </c>
      <c r="E43" s="0" t="n">
        <f aca="false">ABS((B43-C43))/B43*100</f>
        <v>18.3195580767441</v>
      </c>
    </row>
    <row r="44" customFormat="false" ht="13.8" hidden="false" customHeight="false" outlineLevel="0" collapsed="false">
      <c r="A44" s="1" t="n">
        <v>0.916</v>
      </c>
      <c r="B44" s="2" t="n">
        <v>0.01085</v>
      </c>
      <c r="C44" s="0" t="n">
        <f aca="false">$H$2+$H$3*A44^$H$4/($H$5^$H$4+A44^$H$4)</f>
        <v>0.012789525704966</v>
      </c>
      <c r="D44" s="0" t="n">
        <f aca="false">ABS(B44-C44)</f>
        <v>0.001939525704966</v>
      </c>
      <c r="E44" s="0" t="n">
        <f aca="false">ABS((B44-C44))/B44*100</f>
        <v>17.8758129489954</v>
      </c>
    </row>
    <row r="45" customFormat="false" ht="13.8" hidden="false" customHeight="false" outlineLevel="0" collapsed="false">
      <c r="A45" s="1" t="n">
        <v>0.914</v>
      </c>
      <c r="B45" s="2" t="n">
        <v>0.01145</v>
      </c>
      <c r="C45" s="0" t="n">
        <f aca="false">$H$2+$H$3*A45^$H$4/($H$5^$H$4+A45^$H$4)</f>
        <v>0.0134665187484522</v>
      </c>
      <c r="D45" s="0" t="n">
        <f aca="false">ABS(B45-C45)</f>
        <v>0.00201651874845219</v>
      </c>
      <c r="E45" s="0" t="n">
        <f aca="false">ABS((B45-C45))/B45*100</f>
        <v>17.6115174537309</v>
      </c>
    </row>
    <row r="46" customFormat="false" ht="13.8" hidden="false" customHeight="false" outlineLevel="0" collapsed="false">
      <c r="A46" s="1" t="n">
        <v>0.912</v>
      </c>
      <c r="B46" s="2" t="n">
        <v>0.01207</v>
      </c>
      <c r="C46" s="0" t="n">
        <f aca="false">$H$2+$H$3*A46^$H$4/($H$5^$H$4+A46^$H$4)</f>
        <v>0.0141591085276502</v>
      </c>
      <c r="D46" s="0" t="n">
        <f aca="false">ABS(B46-C46)</f>
        <v>0.00208910852765021</v>
      </c>
      <c r="E46" s="0" t="n">
        <f aca="false">ABS((B46-C46))/B46*100</f>
        <v>17.3082728057184</v>
      </c>
    </row>
    <row r="47" customFormat="false" ht="13.8" hidden="false" customHeight="false" outlineLevel="0" collapsed="false">
      <c r="A47" s="1" t="n">
        <v>0.91</v>
      </c>
      <c r="B47" s="2" t="n">
        <v>0.01272</v>
      </c>
      <c r="C47" s="0" t="n">
        <f aca="false">$H$2+$H$3*A47^$H$4/($H$5^$H$4+A47^$H$4)</f>
        <v>0.0148676793641614</v>
      </c>
      <c r="D47" s="0" t="n">
        <f aca="false">ABS(B47-C47)</f>
        <v>0.00214767936416145</v>
      </c>
      <c r="E47" s="0" t="n">
        <f aca="false">ABS((B47-C47))/B47*100</f>
        <v>16.884271730829</v>
      </c>
    </row>
    <row r="48" customFormat="false" ht="13.8" hidden="false" customHeight="false" outlineLevel="0" collapsed="false">
      <c r="A48" s="1" t="n">
        <v>0.908</v>
      </c>
      <c r="B48" s="2" t="n">
        <v>0.01339</v>
      </c>
      <c r="C48" s="0" t="n">
        <f aca="false">$H$2+$H$3*A48^$H$4/($H$5^$H$4+A48^$H$4)</f>
        <v>0.0155926254548597</v>
      </c>
      <c r="D48" s="0" t="n">
        <f aca="false">ABS(B48-C48)</f>
        <v>0.00220262545485972</v>
      </c>
      <c r="E48" s="0" t="n">
        <f aca="false">ABS((B48-C48))/B48*100</f>
        <v>16.4497793492137</v>
      </c>
    </row>
    <row r="49" customFormat="false" ht="13.8" hidden="false" customHeight="false" outlineLevel="0" collapsed="false">
      <c r="A49" s="1" t="n">
        <v>0.906</v>
      </c>
      <c r="B49" s="2" t="n">
        <v>0.01407</v>
      </c>
      <c r="C49" s="0" t="n">
        <f aca="false">$H$2+$H$3*A49^$H$4/($H$5^$H$4+A49^$H$4)</f>
        <v>0.0163343511257624</v>
      </c>
      <c r="D49" s="0" t="n">
        <f aca="false">ABS(B49-C49)</f>
        <v>0.00226435112576244</v>
      </c>
      <c r="E49" s="0" t="n">
        <f aca="false">ABS((B49-C49))/B49*100</f>
        <v>16.0934692662576</v>
      </c>
    </row>
    <row r="50" customFormat="false" ht="13.8" hidden="false" customHeight="false" outlineLevel="0" collapsed="false">
      <c r="A50" s="1" t="n">
        <v>0.904</v>
      </c>
      <c r="B50" s="2" t="n">
        <v>0.01478</v>
      </c>
      <c r="C50" s="0" t="n">
        <f aca="false">$H$2+$H$3*A50^$H$4/($H$5^$H$4+A50^$H$4)</f>
        <v>0.0170932710918696</v>
      </c>
      <c r="D50" s="0" t="n">
        <f aca="false">ABS(B50-C50)</f>
        <v>0.00231327109186955</v>
      </c>
      <c r="E50" s="0" t="n">
        <f aca="false">ABS((B50-C50))/B50*100</f>
        <v>15.651360567453</v>
      </c>
    </row>
    <row r="51" customFormat="false" ht="13.8" hidden="false" customHeight="false" outlineLevel="0" collapsed="false">
      <c r="A51" s="1" t="n">
        <v>0.902</v>
      </c>
      <c r="B51" s="2" t="n">
        <v>0.01552</v>
      </c>
      <c r="C51" s="0" t="n">
        <f aca="false">$H$2+$H$3*A51^$H$4/($H$5^$H$4+A51^$H$4)</f>
        <v>0.0178698107230603</v>
      </c>
      <c r="D51" s="0" t="n">
        <f aca="false">ABS(B51-C51)</f>
        <v>0.00234981072306027</v>
      </c>
      <c r="E51" s="0" t="n">
        <f aca="false">ABS((B51-C51))/B51*100</f>
        <v>15.1405330094089</v>
      </c>
    </row>
    <row r="52" customFormat="false" ht="13.8" hidden="false" customHeight="false" outlineLevel="0" collapsed="false">
      <c r="A52" s="1" t="n">
        <v>0.9</v>
      </c>
      <c r="B52" s="2" t="n">
        <v>0.01628</v>
      </c>
      <c r="C52" s="0" t="n">
        <f aca="false">$H$2+$H$3*A52^$H$4/($H$5^$H$4+A52^$H$4)</f>
        <v>0.0186644063161367</v>
      </c>
      <c r="D52" s="0" t="n">
        <f aca="false">ABS(B52-C52)</f>
        <v>0.00238440631613671</v>
      </c>
      <c r="E52" s="0" t="n">
        <f aca="false">ABS((B52-C52))/B52*100</f>
        <v>14.6462304431002</v>
      </c>
    </row>
    <row r="53" customFormat="false" ht="13.8" hidden="false" customHeight="false" outlineLevel="0" collapsed="false">
      <c r="A53" s="1" t="n">
        <v>0.898</v>
      </c>
      <c r="B53" s="2" t="n">
        <v>0.01704</v>
      </c>
      <c r="C53" s="0" t="n">
        <f aca="false">$H$2+$H$3*A53^$H$4/($H$5^$H$4+A53^$H$4)</f>
        <v>0.0194775053730988</v>
      </c>
      <c r="D53" s="0" t="n">
        <f aca="false">ABS(B53-C53)</f>
        <v>0.00243750537309881</v>
      </c>
      <c r="E53" s="0" t="n">
        <f aca="false">ABS((B53-C53))/B53*100</f>
        <v>14.3046089970588</v>
      </c>
    </row>
    <row r="54" customFormat="false" ht="13.8" hidden="false" customHeight="false" outlineLevel="0" collapsed="false">
      <c r="A54" s="1" t="n">
        <v>0.896</v>
      </c>
      <c r="B54" s="2" t="n">
        <v>0.01786</v>
      </c>
      <c r="C54" s="0" t="n">
        <f aca="false">$H$2+$H$3*A54^$H$4/($H$5^$H$4+A54^$H$4)</f>
        <v>0.0203095668857326</v>
      </c>
      <c r="D54" s="0" t="n">
        <f aca="false">ABS(B54-C54)</f>
        <v>0.00244956688573255</v>
      </c>
      <c r="E54" s="0" t="n">
        <f aca="false">ABS((B54-C54))/B54*100</f>
        <v>13.7153800992864</v>
      </c>
    </row>
    <row r="55" customFormat="false" ht="13.8" hidden="false" customHeight="false" outlineLevel="0" collapsed="false">
      <c r="A55" s="1" t="n">
        <v>0.894</v>
      </c>
      <c r="B55" s="2" t="n">
        <v>0.0187</v>
      </c>
      <c r="C55" s="0" t="n">
        <f aca="false">$H$2+$H$3*A55^$H$4/($H$5^$H$4+A55^$H$4)</f>
        <v>0.0211610616265889</v>
      </c>
      <c r="D55" s="0" t="n">
        <f aca="false">ABS(B55-C55)</f>
        <v>0.0024610616265889</v>
      </c>
      <c r="E55" s="0" t="n">
        <f aca="false">ABS((B55-C55))/B55*100</f>
        <v>13.160757361438</v>
      </c>
    </row>
    <row r="56" customFormat="false" ht="13.8" hidden="false" customHeight="false" outlineLevel="0" collapsed="false">
      <c r="A56" s="1" t="n">
        <v>0.892</v>
      </c>
      <c r="B56" s="2" t="n">
        <v>0.01954</v>
      </c>
      <c r="C56" s="0" t="n">
        <f aca="false">$H$2+$H$3*A56^$H$4/($H$5^$H$4+A56^$H$4)</f>
        <v>0.0220324724464275</v>
      </c>
      <c r="D56" s="0" t="n">
        <f aca="false">ABS(B56-C56)</f>
        <v>0.0024924724464275</v>
      </c>
      <c r="E56" s="0" t="n">
        <f aca="false">ABS((B56-C56))/B56*100</f>
        <v>12.755744352239</v>
      </c>
    </row>
    <row r="57" customFormat="false" ht="13.8" hidden="false" customHeight="false" outlineLevel="0" collapsed="false">
      <c r="A57" s="1" t="n">
        <v>0.89</v>
      </c>
      <c r="B57" s="2" t="n">
        <v>0.02043</v>
      </c>
      <c r="C57" s="0" t="n">
        <f aca="false">$H$2+$H$3*A57^$H$4/($H$5^$H$4+A57^$H$4)</f>
        <v>0.022924294578194</v>
      </c>
      <c r="D57" s="0" t="n">
        <f aca="false">ABS(B57-C57)</f>
        <v>0.00249429457819398</v>
      </c>
      <c r="E57" s="0" t="n">
        <f aca="false">ABS((B57-C57))/B57*100</f>
        <v>12.208979824738</v>
      </c>
    </row>
    <row r="58" customFormat="false" ht="13.8" hidden="false" customHeight="false" outlineLevel="0" collapsed="false">
      <c r="A58" s="1" t="n">
        <v>0.888</v>
      </c>
      <c r="B58" s="2" t="n">
        <v>0.02133</v>
      </c>
      <c r="C58" s="0" t="n">
        <f aca="false">$H$2+$H$3*A58^$H$4/($H$5^$H$4+A58^$H$4)</f>
        <v>0.0238370359475933</v>
      </c>
      <c r="D58" s="0" t="n">
        <f aca="false">ABS(B58-C58)</f>
        <v>0.00250703594759335</v>
      </c>
      <c r="E58" s="0" t="n">
        <f aca="false">ABS((B58-C58))/B58*100</f>
        <v>11.7535674992656</v>
      </c>
    </row>
    <row r="59" customFormat="false" ht="13.8" hidden="false" customHeight="false" outlineLevel="0" collapsed="false">
      <c r="A59" s="1" t="n">
        <v>0.886</v>
      </c>
      <c r="B59" s="2" t="n">
        <v>0.02227</v>
      </c>
      <c r="C59" s="0" t="n">
        <f aca="false">$H$2+$H$3*A59^$H$4/($H$5^$H$4+A59^$H$4)</f>
        <v>0.0247712174903173</v>
      </c>
      <c r="D59" s="0" t="n">
        <f aca="false">ABS(B59-C59)</f>
        <v>0.00250121749031725</v>
      </c>
      <c r="E59" s="0" t="n">
        <f aca="false">ABS((B59-C59))/B59*100</f>
        <v>11.2313313440379</v>
      </c>
    </row>
    <row r="60" customFormat="false" ht="13.8" hidden="false" customHeight="false" outlineLevel="0" collapsed="false">
      <c r="A60" s="1" t="n">
        <v>0.884</v>
      </c>
      <c r="B60" s="2" t="n">
        <v>0.02322</v>
      </c>
      <c r="C60" s="0" t="n">
        <f aca="false">$H$2+$H$3*A60^$H$4/($H$5^$H$4+A60^$H$4)</f>
        <v>0.0257273734759756</v>
      </c>
      <c r="D60" s="0" t="n">
        <f aca="false">ABS(B60-C60)</f>
        <v>0.00250737347597557</v>
      </c>
      <c r="E60" s="0" t="n">
        <f aca="false">ABS((B60-C60))/B60*100</f>
        <v>10.7983353831851</v>
      </c>
    </row>
    <row r="61" customFormat="false" ht="13.8" hidden="false" customHeight="false" outlineLevel="0" collapsed="false">
      <c r="A61" s="1" t="n">
        <v>0.882</v>
      </c>
      <c r="B61" s="2" t="n">
        <v>0.0242</v>
      </c>
      <c r="C61" s="0" t="n">
        <f aca="false">$H$2+$H$3*A61^$H$4/($H$5^$H$4+A61^$H$4)</f>
        <v>0.026706051838776</v>
      </c>
      <c r="D61" s="0" t="n">
        <f aca="false">ABS(B61-C61)</f>
        <v>0.00250605183877598</v>
      </c>
      <c r="E61" s="0" t="n">
        <f aca="false">ABS((B61-C61))/B61*100</f>
        <v>10.3555861106445</v>
      </c>
    </row>
    <row r="62" customFormat="false" ht="13.8" hidden="false" customHeight="false" outlineLevel="0" collapsed="false">
      <c r="A62" s="1" t="n">
        <v>0.88</v>
      </c>
      <c r="B62" s="2" t="n">
        <v>0.02521</v>
      </c>
      <c r="C62" s="0" t="n">
        <f aca="false">$H$2+$H$3*A62^$H$4/($H$5^$H$4+A62^$H$4)</f>
        <v>0.027707814514986</v>
      </c>
      <c r="D62" s="0" t="n">
        <f aca="false">ABS(B62-C62)</f>
        <v>0.00249781451498605</v>
      </c>
      <c r="E62" s="0" t="n">
        <f aca="false">ABS((B62-C62))/B62*100</f>
        <v>9.90803060288</v>
      </c>
    </row>
    <row r="63" customFormat="false" ht="13.8" hidden="false" customHeight="false" outlineLevel="0" collapsed="false">
      <c r="A63" s="1" t="n">
        <v>0.878</v>
      </c>
      <c r="B63" s="2" t="n">
        <v>0.02625</v>
      </c>
      <c r="C63" s="0" t="n">
        <f aca="false">$H$2+$H$3*A63^$H$4/($H$5^$H$4+A63^$H$4)</f>
        <v>0.0287332377872043</v>
      </c>
      <c r="D63" s="0" t="n">
        <f aca="false">ABS(B63-C63)</f>
        <v>0.0024832377872043</v>
      </c>
      <c r="E63" s="0" t="n">
        <f aca="false">ABS((B63-C63))/B63*100</f>
        <v>9.459953475064</v>
      </c>
    </row>
    <row r="64" customFormat="false" ht="13.8" hidden="false" customHeight="false" outlineLevel="0" collapsed="false">
      <c r="A64" s="1" t="n">
        <v>0.876</v>
      </c>
      <c r="B64" s="2" t="n">
        <v>0.02734</v>
      </c>
      <c r="C64" s="0" t="n">
        <f aca="false">$H$2+$H$3*A64^$H$4/($H$5^$H$4+A64^$H$4)</f>
        <v>0.0297829126354573</v>
      </c>
      <c r="D64" s="0" t="n">
        <f aca="false">ABS(B64-C64)</f>
        <v>0.00244291263545734</v>
      </c>
      <c r="E64" s="0" t="n">
        <f aca="false">ABS((B64-C64))/B64*100</f>
        <v>8.93530590876864</v>
      </c>
    </row>
    <row r="65" customFormat="false" ht="13.8" hidden="false" customHeight="false" outlineLevel="0" collapsed="false">
      <c r="A65" s="1" t="n">
        <v>0.874</v>
      </c>
      <c r="B65" s="2" t="n">
        <v>0.02844</v>
      </c>
      <c r="C65" s="0" t="n">
        <f aca="false">$H$2+$H$3*A65^$H$4/($H$5^$H$4+A65^$H$4)</f>
        <v>0.0308574450951289</v>
      </c>
      <c r="D65" s="0" t="n">
        <f aca="false">ABS(B65-C65)</f>
        <v>0.00241744509512892</v>
      </c>
      <c r="E65" s="0" t="n">
        <f aca="false">ABS((B65-C65))/B65*100</f>
        <v>8.50015856233797</v>
      </c>
    </row>
    <row r="66" customFormat="false" ht="13.8" hidden="false" customHeight="false" outlineLevel="0" collapsed="false">
      <c r="A66" s="1" t="n">
        <v>0.872</v>
      </c>
      <c r="B66" s="2" t="n">
        <v>0.02955</v>
      </c>
      <c r="C66" s="0" t="n">
        <f aca="false">$H$2+$H$3*A66^$H$4/($H$5^$H$4+A66^$H$4)</f>
        <v>0.0319574566217154</v>
      </c>
      <c r="D66" s="0" t="n">
        <f aca="false">ABS(B66-C66)</f>
        <v>0.00240745662171542</v>
      </c>
      <c r="E66" s="0" t="n">
        <f aca="false">ABS((B66-C66))/B66*100</f>
        <v>8.14706132560211</v>
      </c>
    </row>
    <row r="67" customFormat="false" ht="13.8" hidden="false" customHeight="false" outlineLevel="0" collapsed="false">
      <c r="A67" s="1" t="n">
        <v>0.87</v>
      </c>
      <c r="B67" s="2" t="n">
        <v>0.03072</v>
      </c>
      <c r="C67" s="0" t="n">
        <f aca="false">$H$2+$H$3*A67^$H$4/($H$5^$H$4+A67^$H$4)</f>
        <v>0.0330835844623895</v>
      </c>
      <c r="D67" s="0" t="n">
        <f aca="false">ABS(B67-C67)</f>
        <v>0.00236358446238953</v>
      </c>
      <c r="E67" s="0" t="n">
        <f aca="false">ABS((B67-C67))/B67*100</f>
        <v>7.69395983850758</v>
      </c>
    </row>
    <row r="68" customFormat="false" ht="13.8" hidden="false" customHeight="false" outlineLevel="0" collapsed="false">
      <c r="A68" s="1" t="n">
        <v>0.868</v>
      </c>
      <c r="B68" s="2" t="n">
        <v>0.03192</v>
      </c>
      <c r="C68" s="0" t="n">
        <f aca="false">$H$2+$H$3*A68^$H$4/($H$5^$H$4+A68^$H$4)</f>
        <v>0.0342364820343412</v>
      </c>
      <c r="D68" s="0" t="n">
        <f aca="false">ABS(B68-C68)</f>
        <v>0.0023164820343412</v>
      </c>
      <c r="E68" s="0" t="n">
        <f aca="false">ABS((B68-C68))/B68*100</f>
        <v>7.25714923039223</v>
      </c>
    </row>
    <row r="69" customFormat="false" ht="13.8" hidden="false" customHeight="false" outlineLevel="0" collapsed="false">
      <c r="A69" s="1" t="n">
        <v>0.866</v>
      </c>
      <c r="B69" s="2" t="n">
        <v>0.03314</v>
      </c>
      <c r="C69" s="0" t="n">
        <f aca="false">$H$2+$H$3*A69^$H$4/($H$5^$H$4+A69^$H$4)</f>
        <v>0.0354168193098496</v>
      </c>
      <c r="D69" s="0" t="n">
        <f aca="false">ABS(B69-C69)</f>
        <v>0.0022768193098496</v>
      </c>
      <c r="E69" s="0" t="n">
        <f aca="false">ABS((B69-C69))/B69*100</f>
        <v>6.87030570262403</v>
      </c>
    </row>
    <row r="70" customFormat="false" ht="13.8" hidden="false" customHeight="false" outlineLevel="0" collapsed="false">
      <c r="A70" s="1" t="n">
        <v>0.864</v>
      </c>
      <c r="B70" s="2" t="n">
        <v>0.03441</v>
      </c>
      <c r="C70" s="0" t="n">
        <f aca="false">$H$2+$H$3*A70^$H$4/($H$5^$H$4+A70^$H$4)</f>
        <v>0.0366252832080236</v>
      </c>
      <c r="D70" s="0" t="n">
        <f aca="false">ABS(B70-C70)</f>
        <v>0.0022152832080236</v>
      </c>
      <c r="E70" s="0" t="n">
        <f aca="false">ABS((B70-C70))/B70*100</f>
        <v>6.43790528341646</v>
      </c>
    </row>
    <row r="71" customFormat="false" ht="13.8" hidden="false" customHeight="false" outlineLevel="0" collapsed="false">
      <c r="A71" s="1" t="n">
        <v>0.862</v>
      </c>
      <c r="B71" s="2" t="n">
        <v>0.03569</v>
      </c>
      <c r="C71" s="0" t="n">
        <f aca="false">$H$2+$H$3*A71^$H$4/($H$5^$H$4+A71^$H$4)</f>
        <v>0.0378625779931313</v>
      </c>
      <c r="D71" s="0" t="n">
        <f aca="false">ABS(B71-C71)</f>
        <v>0.00217257799313128</v>
      </c>
      <c r="E71" s="0" t="n">
        <f aca="false">ABS((B71-C71))/B71*100</f>
        <v>6.08735778406075</v>
      </c>
    </row>
    <row r="72" customFormat="false" ht="13.8" hidden="false" customHeight="false" outlineLevel="0" collapsed="false">
      <c r="A72" s="1" t="n">
        <v>0.86</v>
      </c>
      <c r="B72" s="2" t="n">
        <v>0.03702</v>
      </c>
      <c r="C72" s="0" t="n">
        <f aca="false">$H$2+$H$3*A72^$H$4/($H$5^$H$4+A72^$H$4)</f>
        <v>0.0391294256794213</v>
      </c>
      <c r="D72" s="0" t="n">
        <f aca="false">ABS(B72-C72)</f>
        <v>0.00210942567942132</v>
      </c>
      <c r="E72" s="0" t="n">
        <f aca="false">ABS((B72-C72))/B72*100</f>
        <v>5.69807044684312</v>
      </c>
    </row>
    <row r="73" customFormat="false" ht="13.8" hidden="false" customHeight="false" outlineLevel="0" collapsed="false">
      <c r="A73" s="1" t="n">
        <v>0.858</v>
      </c>
      <c r="B73" s="2" t="n">
        <v>0.03838</v>
      </c>
      <c r="C73" s="0" t="n">
        <f aca="false">$H$2+$H$3*A73^$H$4/($H$5^$H$4+A73^$H$4)</f>
        <v>0.0404265664423183</v>
      </c>
      <c r="D73" s="0" t="n">
        <f aca="false">ABS(B73-C73)</f>
        <v>0.00204656644231833</v>
      </c>
      <c r="E73" s="0" t="n">
        <f aca="false">ABS((B73-C73))/B73*100</f>
        <v>5.33237739009467</v>
      </c>
    </row>
    <row r="74" customFormat="false" ht="13.8" hidden="false" customHeight="false" outlineLevel="0" collapsed="false">
      <c r="A74" s="1" t="n">
        <v>0.856</v>
      </c>
      <c r="B74" s="2" t="n">
        <v>0.03978</v>
      </c>
      <c r="C74" s="0" t="n">
        <f aca="false">$H$2+$H$3*A74^$H$4/($H$5^$H$4+A74^$H$4)</f>
        <v>0.0417547590358527</v>
      </c>
      <c r="D74" s="0" t="n">
        <f aca="false">ABS(B74-C74)</f>
        <v>0.00197475903585267</v>
      </c>
      <c r="E74" s="0" t="n">
        <f aca="false">ABS((B74-C74))/B74*100</f>
        <v>4.96420069344564</v>
      </c>
    </row>
    <row r="75" customFormat="false" ht="13.8" hidden="false" customHeight="false" outlineLevel="0" collapsed="false">
      <c r="A75" s="1" t="n">
        <v>0.854</v>
      </c>
      <c r="B75" s="2" t="n">
        <v>0.0412</v>
      </c>
      <c r="C75" s="0" t="n">
        <f aca="false">$H$2+$H$3*A75^$H$4/($H$5^$H$4+A75^$H$4)</f>
        <v>0.043114781216162</v>
      </c>
      <c r="D75" s="0" t="n">
        <f aca="false">ABS(B75-C75)</f>
        <v>0.001914781216162</v>
      </c>
      <c r="E75" s="0" t="n">
        <f aca="false">ABS((B75-C75))/B75*100</f>
        <v>4.64752722369416</v>
      </c>
    </row>
    <row r="76" customFormat="false" ht="13.8" hidden="false" customHeight="false" outlineLevel="0" collapsed="false">
      <c r="A76" s="1" t="n">
        <v>0.852</v>
      </c>
      <c r="B76" s="2" t="n">
        <v>0.04265</v>
      </c>
      <c r="C76" s="0" t="n">
        <f aca="false">$H$2+$H$3*A76^$H$4/($H$5^$H$4+A76^$H$4)</f>
        <v>0.0445074301708784</v>
      </c>
      <c r="D76" s="0" t="n">
        <f aca="false">ABS(B76-C76)</f>
        <v>0.00185743017087837</v>
      </c>
      <c r="E76" s="0" t="n">
        <f aca="false">ABS((B76-C76))/B76*100</f>
        <v>4.35505315563509</v>
      </c>
    </row>
    <row r="77" customFormat="false" ht="13.8" hidden="false" customHeight="false" outlineLevel="0" collapsed="false">
      <c r="A77" s="1" t="n">
        <v>0.85</v>
      </c>
      <c r="B77" s="2" t="n">
        <v>0.04417</v>
      </c>
      <c r="C77" s="0" t="n">
        <f aca="false">$H$2+$H$3*A77^$H$4/($H$5^$H$4+A77^$H$4)</f>
        <v>0.0459335229541874</v>
      </c>
      <c r="D77" s="0" t="n">
        <f aca="false">ABS(B77-C77)</f>
        <v>0.00176352295418741</v>
      </c>
      <c r="E77" s="0" t="n">
        <f aca="false">ABS((B77-C77))/B77*100</f>
        <v>3.99258083356897</v>
      </c>
    </row>
    <row r="78" customFormat="false" ht="13.8" hidden="false" customHeight="false" outlineLevel="0" collapsed="false">
      <c r="A78" s="1" t="n">
        <v>0.848</v>
      </c>
      <c r="B78" s="2" t="n">
        <v>0.0457</v>
      </c>
      <c r="C78" s="0" t="n">
        <f aca="false">$H$2+$H$3*A78^$H$4/($H$5^$H$4+A78^$H$4)</f>
        <v>0.0473938969273169</v>
      </c>
      <c r="D78" s="0" t="n">
        <f aca="false">ABS(B78-C78)</f>
        <v>0.00169389692731685</v>
      </c>
      <c r="E78" s="0" t="n">
        <f aca="false">ABS((B78-C78))/B78*100</f>
        <v>3.7065578278268</v>
      </c>
    </row>
    <row r="79" customFormat="false" ht="13.8" hidden="false" customHeight="false" outlineLevel="0" collapsed="false">
      <c r="A79" s="1" t="n">
        <v>0.846</v>
      </c>
      <c r="B79" s="2" t="n">
        <v>0.0473</v>
      </c>
      <c r="C79" s="0" t="n">
        <f aca="false">$H$2+$H$3*A79^$H$4/($H$5^$H$4+A79^$H$4)</f>
        <v>0.048889410204182</v>
      </c>
      <c r="D79" s="0" t="n">
        <f aca="false">ABS(B79-C79)</f>
        <v>0.00158941020418196</v>
      </c>
      <c r="E79" s="0" t="n">
        <f aca="false">ABS((B79-C79))/B79*100</f>
        <v>3.36027527311197</v>
      </c>
    </row>
    <row r="80" customFormat="false" ht="13.8" hidden="false" customHeight="false" outlineLevel="0" collapsed="false">
      <c r="A80" s="1" t="n">
        <v>0.844</v>
      </c>
      <c r="B80" s="2" t="n">
        <v>0.0489</v>
      </c>
      <c r="C80" s="0" t="n">
        <f aca="false">$H$2+$H$3*A80^$H$4/($H$5^$H$4+A80^$H$4)</f>
        <v>0.0504209421018843</v>
      </c>
      <c r="D80" s="0" t="n">
        <f aca="false">ABS(B80-C80)</f>
        <v>0.00152094210188433</v>
      </c>
      <c r="E80" s="0" t="n">
        <f aca="false">ABS((B80-C80))/B80*100</f>
        <v>3.11031104679822</v>
      </c>
    </row>
    <row r="81" customFormat="false" ht="13.8" hidden="false" customHeight="false" outlineLevel="0" collapsed="false">
      <c r="A81" s="1" t="n">
        <v>0.842</v>
      </c>
      <c r="B81" s="2" t="n">
        <v>0.05055</v>
      </c>
      <c r="C81" s="0" t="n">
        <f aca="false">$H$2+$H$3*A81^$H$4/($H$5^$H$4+A81^$H$4)</f>
        <v>0.0519893935957237</v>
      </c>
      <c r="D81" s="0" t="n">
        <f aca="false">ABS(B81-C81)</f>
        <v>0.0014393935957237</v>
      </c>
      <c r="E81" s="0" t="n">
        <f aca="false">ABS((B81-C81))/B81*100</f>
        <v>2.84746507561564</v>
      </c>
    </row>
    <row r="82" customFormat="false" ht="13.8" hidden="false" customHeight="false" outlineLevel="0" collapsed="false">
      <c r="A82" s="1" t="n">
        <v>0.84</v>
      </c>
      <c r="B82" s="2" t="n">
        <v>0.05226</v>
      </c>
      <c r="C82" s="0" t="n">
        <f aca="false">$H$2+$H$3*A82^$H$4/($H$5^$H$4+A82^$H$4)</f>
        <v>0.0535956877783469</v>
      </c>
      <c r="D82" s="0" t="n">
        <f aca="false">ABS(B82-C82)</f>
        <v>0.0013356877783469</v>
      </c>
      <c r="E82" s="0" t="n">
        <f aca="false">ABS((B82-C82))/B82*100</f>
        <v>2.55585108753713</v>
      </c>
    </row>
    <row r="83" customFormat="false" ht="13.8" hidden="false" customHeight="false" outlineLevel="0" collapsed="false">
      <c r="A83" s="1" t="n">
        <v>0.838</v>
      </c>
      <c r="B83" s="2" t="n">
        <v>0.05399</v>
      </c>
      <c r="C83" s="0" t="n">
        <f aca="false">$H$2+$H$3*A83^$H$4/($H$5^$H$4+A83^$H$4)</f>
        <v>0.0552407703226174</v>
      </c>
      <c r="D83" s="0" t="n">
        <f aca="false">ABS(B83-C83)</f>
        <v>0.00125077032261742</v>
      </c>
      <c r="E83" s="0" t="n">
        <f aca="false">ABS((B83-C83))/B83*100</f>
        <v>2.31667035120842</v>
      </c>
    </row>
    <row r="84" customFormat="false" ht="13.8" hidden="false" customHeight="false" outlineLevel="0" collapsed="false">
      <c r="A84" s="1" t="n">
        <v>0.836</v>
      </c>
      <c r="B84" s="2" t="n">
        <v>0.05577</v>
      </c>
      <c r="C84" s="0" t="n">
        <f aca="false">$H$2+$H$3*A84^$H$4/($H$5^$H$4+A84^$H$4)</f>
        <v>0.0569256099477491</v>
      </c>
      <c r="D84" s="0" t="n">
        <f aca="false">ABS(B84-C84)</f>
        <v>0.00115560994774909</v>
      </c>
      <c r="E84" s="0" t="n">
        <f aca="false">ABS((B84-C84))/B84*100</f>
        <v>2.07209960148662</v>
      </c>
    </row>
    <row r="85" customFormat="false" ht="13.8" hidden="false" customHeight="false" outlineLevel="0" collapsed="false">
      <c r="A85" s="1" t="n">
        <v>0.834</v>
      </c>
      <c r="B85" s="2" t="n">
        <v>0.05761</v>
      </c>
      <c r="C85" s="0" t="n">
        <f aca="false">$H$2+$H$3*A85^$H$4/($H$5^$H$4+A85^$H$4)</f>
        <v>0.058651198888202</v>
      </c>
      <c r="D85" s="0" t="n">
        <f aca="false">ABS(B85-C85)</f>
        <v>0.00104119888820196</v>
      </c>
      <c r="E85" s="0" t="n">
        <f aca="false">ABS((B85-C85))/B85*100</f>
        <v>1.80732318729727</v>
      </c>
    </row>
    <row r="86" customFormat="false" ht="13.8" hidden="false" customHeight="false" outlineLevel="0" collapsed="false">
      <c r="A86" s="1" t="n">
        <v>0.832</v>
      </c>
      <c r="B86" s="2" t="n">
        <v>0.05947</v>
      </c>
      <c r="C86" s="0" t="n">
        <f aca="false">$H$2+$H$3*A86^$H$4/($H$5^$H$4+A86^$H$4)</f>
        <v>0.0604185533647901</v>
      </c>
      <c r="D86" s="0" t="n">
        <f aca="false">ABS(B86-C86)</f>
        <v>0.00094855336479014</v>
      </c>
      <c r="E86" s="0" t="n">
        <f aca="false">ABS((B86-C86))/B86*100</f>
        <v>1.59501154328256</v>
      </c>
    </row>
    <row r="87" customFormat="false" ht="13.8" hidden="false" customHeight="false" outlineLevel="0" collapsed="false">
      <c r="A87" s="1" t="n">
        <v>0.83</v>
      </c>
      <c r="B87" s="2" t="n">
        <v>0.06138</v>
      </c>
      <c r="C87" s="0" t="n">
        <f aca="false">$H$2+$H$3*A87^$H$4/($H$5^$H$4+A87^$H$4)</f>
        <v>0.0622287140574022</v>
      </c>
      <c r="D87" s="0" t="n">
        <f aca="false">ABS(B87-C87)</f>
        <v>0.000848714057402243</v>
      </c>
      <c r="E87" s="0" t="n">
        <f aca="false">ABS((B87-C87))/B87*100</f>
        <v>1.38272084946602</v>
      </c>
    </row>
    <row r="88" customFormat="false" ht="13.8" hidden="false" customHeight="false" outlineLevel="0" collapsed="false">
      <c r="A88" s="1" t="n">
        <v>0.828</v>
      </c>
      <c r="B88" s="2" t="n">
        <v>0.06333</v>
      </c>
      <c r="C88" s="0" t="n">
        <f aca="false">$H$2+$H$3*A88^$H$4/($H$5^$H$4+A88^$H$4)</f>
        <v>0.0640827465786824</v>
      </c>
      <c r="D88" s="0" t="n">
        <f aca="false">ABS(B88-C88)</f>
        <v>0.00075274657868242</v>
      </c>
      <c r="E88" s="0" t="n">
        <f aca="false">ABS((B88-C88))/B88*100</f>
        <v>1.18860978790845</v>
      </c>
    </row>
    <row r="89" customFormat="false" ht="13.8" hidden="false" customHeight="false" outlineLevel="0" collapsed="false">
      <c r="A89" s="1" t="n">
        <v>0.826</v>
      </c>
      <c r="B89" s="2" t="n">
        <v>0.06535</v>
      </c>
      <c r="C89" s="0" t="n">
        <f aca="false">$H$2+$H$3*A89^$H$4/($H$5^$H$4+A89^$H$4)</f>
        <v>0.065981741947963</v>
      </c>
      <c r="D89" s="0" t="n">
        <f aca="false">ABS(B89-C89)</f>
        <v>0.000631741947963019</v>
      </c>
      <c r="E89" s="0" t="n">
        <f aca="false">ABS((B89-C89))/B89*100</f>
        <v>0.966705352659554</v>
      </c>
    </row>
    <row r="90" customFormat="false" ht="13.8" hidden="false" customHeight="false" outlineLevel="0" collapsed="false">
      <c r="A90" s="1" t="n">
        <v>0.824</v>
      </c>
      <c r="B90" s="2" t="n">
        <v>0.06742</v>
      </c>
      <c r="C90" s="0" t="n">
        <f aca="false">$H$2+$H$3*A90^$H$4/($H$5^$H$4+A90^$H$4)</f>
        <v>0.0679268170646795</v>
      </c>
      <c r="D90" s="0" t="n">
        <f aca="false">ABS(B90-C90)</f>
        <v>0.000506817064679532</v>
      </c>
      <c r="E90" s="0" t="n">
        <f aca="false">ABS((B90-C90))/B90*100</f>
        <v>0.751731036309007</v>
      </c>
    </row>
    <row r="91" customFormat="false" ht="13.8" hidden="false" customHeight="false" outlineLevel="0" collapsed="false">
      <c r="A91" s="1" t="n">
        <v>0.822</v>
      </c>
      <c r="B91" s="2" t="n">
        <v>0.06951</v>
      </c>
      <c r="C91" s="0" t="n">
        <f aca="false">$H$2+$H$3*A91^$H$4/($H$5^$H$4+A91^$H$4)</f>
        <v>0.0699191151804357</v>
      </c>
      <c r="D91" s="0" t="n">
        <f aca="false">ABS(B91-C91)</f>
        <v>0.000409115180435737</v>
      </c>
      <c r="E91" s="0" t="n">
        <f aca="false">ABS((B91-C91))/B91*100</f>
        <v>0.588570249511923</v>
      </c>
    </row>
    <row r="92" customFormat="false" ht="13.8" hidden="false" customHeight="false" outlineLevel="0" collapsed="false">
      <c r="A92" s="1" t="n">
        <v>0.82</v>
      </c>
      <c r="B92" s="2" t="n">
        <v>0.07166</v>
      </c>
      <c r="C92" s="0" t="n">
        <f aca="false">$H$2+$H$3*A92^$H$4/($H$5^$H$4+A92^$H$4)</f>
        <v>0.0719598063688223</v>
      </c>
      <c r="D92" s="0" t="n">
        <f aca="false">ABS(B92-C92)</f>
        <v>0.00029980636882232</v>
      </c>
      <c r="E92" s="0" t="n">
        <f aca="false">ABS((B92-C92))/B92*100</f>
        <v>0.418373386578732</v>
      </c>
    </row>
    <row r="93" customFormat="false" ht="13.8" hidden="false" customHeight="false" outlineLevel="0" collapsed="false">
      <c r="A93" s="1" t="n">
        <v>0.818</v>
      </c>
      <c r="B93" s="2" t="n">
        <v>0.07387</v>
      </c>
      <c r="C93" s="0" t="n">
        <f aca="false">$H$2+$H$3*A93^$H$4/($H$5^$H$4+A93^$H$4)</f>
        <v>0.0740500879920198</v>
      </c>
      <c r="D93" s="0" t="n">
        <f aca="false">ABS(B93-C93)</f>
        <v>0.000180087992019781</v>
      </c>
      <c r="E93" s="0" t="n">
        <f aca="false">ABS((B93-C93))/B93*100</f>
        <v>0.243790431866497</v>
      </c>
    </row>
    <row r="94" customFormat="false" ht="13.8" hidden="false" customHeight="false" outlineLevel="0" collapsed="false">
      <c r="A94" s="1" t="n">
        <v>0.816</v>
      </c>
      <c r="B94" s="2" t="n">
        <v>0.07612</v>
      </c>
      <c r="C94" s="0" t="n">
        <f aca="false">$H$2+$H$3*A94^$H$4/($H$5^$H$4+A94^$H$4)</f>
        <v>0.0761911851631425</v>
      </c>
      <c r="D94" s="0" t="n">
        <f aca="false">ABS(B94-C94)</f>
        <v>7.1185163142487E-005</v>
      </c>
      <c r="E94" s="0" t="n">
        <f aca="false">ABS((B94-C94))/B94*100</f>
        <v>0.0935170298771506</v>
      </c>
    </row>
    <row r="95" customFormat="false" ht="13.8" hidden="false" customHeight="false" outlineLevel="0" collapsed="false">
      <c r="A95" s="1" t="n">
        <v>0.814</v>
      </c>
      <c r="B95" s="2" t="n">
        <v>0.07843</v>
      </c>
      <c r="C95" s="0" t="n">
        <f aca="false">$H$2+$H$3*A95^$H$4/($H$5^$H$4+A95^$H$4)</f>
        <v>0.0783843512032035</v>
      </c>
      <c r="D95" s="0" t="n">
        <f aca="false">ABS(B95-C95)</f>
        <v>4.56487967964991E-005</v>
      </c>
      <c r="E95" s="0" t="n">
        <f aca="false">ABS((B95-C95))/B95*100</f>
        <v>0.0582032344721397</v>
      </c>
    </row>
    <row r="96" customFormat="false" ht="13.8" hidden="false" customHeight="false" outlineLevel="0" collapsed="false">
      <c r="A96" s="1" t="n">
        <v>0.812</v>
      </c>
      <c r="B96" s="2" t="n">
        <v>0.08078</v>
      </c>
      <c r="C96" s="0" t="n">
        <f aca="false">$H$2+$H$3*A96^$H$4/($H$5^$H$4+A96^$H$4)</f>
        <v>0.080630868091498</v>
      </c>
      <c r="D96" s="0" t="n">
        <f aca="false">ABS(B96-C96)</f>
        <v>0.000149131908501993</v>
      </c>
      <c r="E96" s="0" t="n">
        <f aca="false">ABS((B96-C96))/B96*100</f>
        <v>0.184614890445646</v>
      </c>
    </row>
    <row r="97" customFormat="false" ht="13.8" hidden="false" customHeight="false" outlineLevel="0" collapsed="false">
      <c r="A97" s="1" t="n">
        <v>0.81</v>
      </c>
      <c r="B97" s="2" t="n">
        <v>0.0832</v>
      </c>
      <c r="C97" s="0" t="n">
        <f aca="false">$H$2+$H$3*A97^$H$4/($H$5^$H$4+A97^$H$4)</f>
        <v>0.0829320469081187</v>
      </c>
      <c r="D97" s="0" t="n">
        <f aca="false">ABS(B97-C97)</f>
        <v>0.000267953091881337</v>
      </c>
      <c r="E97" s="0" t="n">
        <f aca="false">ABS((B97-C97))/B97*100</f>
        <v>0.322059004665069</v>
      </c>
    </row>
    <row r="98" customFormat="false" ht="13.8" hidden="false" customHeight="false" outlineLevel="0" collapsed="false">
      <c r="A98" s="1" t="n">
        <v>0.808</v>
      </c>
      <c r="B98" s="2" t="n">
        <v>0.08566</v>
      </c>
      <c r="C98" s="0" t="n">
        <f aca="false">$H$2+$H$3*A98^$H$4/($H$5^$H$4+A98^$H$4)</f>
        <v>0.0852892282672169</v>
      </c>
      <c r="D98" s="0" t="n">
        <f aca="false">ABS(B98-C98)</f>
        <v>0.000370771732783076</v>
      </c>
      <c r="E98" s="0" t="n">
        <f aca="false">ABS((B98-C98))/B98*100</f>
        <v>0.432841154311319</v>
      </c>
    </row>
    <row r="99" customFormat="false" ht="13.8" hidden="false" customHeight="false" outlineLevel="0" collapsed="false">
      <c r="A99" s="1" t="n">
        <v>0.806</v>
      </c>
      <c r="B99" s="2" t="n">
        <v>0.0882</v>
      </c>
      <c r="C99" s="0" t="n">
        <f aca="false">$H$2+$H$3*A99^$H$4/($H$5^$H$4+A99^$H$4)</f>
        <v>0.087703782739546</v>
      </c>
      <c r="D99" s="0" t="n">
        <f aca="false">ABS(B99-C99)</f>
        <v>0.000496217260454027</v>
      </c>
      <c r="E99" s="0" t="n">
        <f aca="false">ABS((B99-C99))/B99*100</f>
        <v>0.562604603689372</v>
      </c>
    </row>
    <row r="100" customFormat="false" ht="13.8" hidden="false" customHeight="false" outlineLevel="0" collapsed="false">
      <c r="A100" s="1" t="n">
        <v>0.804</v>
      </c>
      <c r="B100" s="2" t="n">
        <v>0.09079</v>
      </c>
      <c r="C100" s="0" t="n">
        <f aca="false">$H$2+$H$3*A100^$H$4/($H$5^$H$4+A100^$H$4)</f>
        <v>0.0901771112627031</v>
      </c>
      <c r="D100" s="0" t="n">
        <f aca="false">ABS(B100-C100)</f>
        <v>0.000612888737296882</v>
      </c>
      <c r="E100" s="0" t="n">
        <f aca="false">ABS((B100-C100))/B100*100</f>
        <v>0.675061942170814</v>
      </c>
    </row>
    <row r="101" customFormat="false" ht="13.8" hidden="false" customHeight="false" outlineLevel="0" collapsed="false">
      <c r="A101" s="1" t="n">
        <v>0.802</v>
      </c>
      <c r="B101" s="2" t="n">
        <v>0.09343</v>
      </c>
      <c r="C101" s="0" t="n">
        <f aca="false">$H$2+$H$3*A101^$H$4/($H$5^$H$4+A101^$H$4)</f>
        <v>0.0927106455374004</v>
      </c>
      <c r="D101" s="0" t="n">
        <f aca="false">ABS(B101-C101)</f>
        <v>0.000719354462599631</v>
      </c>
      <c r="E101" s="0" t="n">
        <f aca="false">ABS((B101-C101))/B101*100</f>
        <v>0.769939486888184</v>
      </c>
    </row>
    <row r="102" customFormat="false" ht="13.8" hidden="false" customHeight="false" outlineLevel="0" collapsed="false">
      <c r="A102" s="1" t="n">
        <v>0.8</v>
      </c>
      <c r="B102" s="2" t="n">
        <v>0.09613</v>
      </c>
      <c r="C102" s="0" t="n">
        <f aca="false">$H$2+$H$3*A102^$H$4/($H$5^$H$4+A102^$H$4)</f>
        <v>0.0953058484079729</v>
      </c>
      <c r="D102" s="0" t="n">
        <f aca="false">ABS(B102-C102)</f>
        <v>0.000824151592027062</v>
      </c>
      <c r="E102" s="0" t="n">
        <f aca="false">ABS((B102-C102))/B102*100</f>
        <v>0.857330273616001</v>
      </c>
    </row>
    <row r="103" customFormat="false" ht="13.8" hidden="false" customHeight="false" outlineLevel="0" collapsed="false">
      <c r="A103" s="1" t="n">
        <v>0.798</v>
      </c>
      <c r="B103" s="2" t="n">
        <v>0.09887</v>
      </c>
      <c r="C103" s="0" t="n">
        <f aca="false">$H$2+$H$3*A103^$H$4/($H$5^$H$4+A103^$H$4)</f>
        <v>0.0979642142252294</v>
      </c>
      <c r="D103" s="0" t="n">
        <f aca="false">ABS(B103-C103)</f>
        <v>0.000905785774770587</v>
      </c>
      <c r="E103" s="0" t="n">
        <f aca="false">ABS((B103-C103))/B103*100</f>
        <v>0.916138135704043</v>
      </c>
    </row>
    <row r="104" customFormat="false" ht="13.8" hidden="false" customHeight="false" outlineLevel="0" collapsed="false">
      <c r="A104" s="1" t="n">
        <v>0.796</v>
      </c>
      <c r="B104" s="2" t="n">
        <v>0.1017</v>
      </c>
      <c r="C104" s="0" t="n">
        <f aca="false">$H$2+$H$3*A104^$H$4/($H$5^$H$4+A104^$H$4)</f>
        <v>0.100687269189626</v>
      </c>
      <c r="D104" s="0" t="n">
        <f aca="false">ABS(B104-C104)</f>
        <v>0.00101273081037383</v>
      </c>
      <c r="E104" s="0" t="n">
        <f aca="false">ABS((B104-C104))/B104*100</f>
        <v>0.995802173425592</v>
      </c>
    </row>
    <row r="105" customFormat="false" ht="13.8" hidden="false" customHeight="false" outlineLevel="0" collapsed="false">
      <c r="A105" s="1" t="n">
        <v>0.794</v>
      </c>
      <c r="B105" s="2" t="n">
        <v>0.1046</v>
      </c>
      <c r="C105" s="0" t="n">
        <f aca="false">$H$2+$H$3*A105^$H$4/($H$5^$H$4+A105^$H$4)</f>
        <v>0.103476571672625</v>
      </c>
      <c r="D105" s="0" t="n">
        <f aca="false">ABS(B105-C105)</f>
        <v>0.00112342832737544</v>
      </c>
      <c r="E105" s="0" t="n">
        <f aca="false">ABS((B105-C105))/B105*100</f>
        <v>1.0740232575291</v>
      </c>
    </row>
    <row r="106" customFormat="false" ht="13.8" hidden="false" customHeight="false" outlineLevel="0" collapsed="false">
      <c r="A106" s="1" t="n">
        <v>0.792</v>
      </c>
      <c r="B106" s="2" t="n">
        <v>0.1075</v>
      </c>
      <c r="C106" s="0" t="n">
        <f aca="false">$H$2+$H$3*A106^$H$4/($H$5^$H$4+A106^$H$4)</f>
        <v>0.106333712513963</v>
      </c>
      <c r="D106" s="0" t="n">
        <f aca="false">ABS(B106-C106)</f>
        <v>0.0011662874860373</v>
      </c>
      <c r="E106" s="0" t="n">
        <f aca="false">ABS((B106-C106))/B106*100</f>
        <v>1.0849185916626</v>
      </c>
    </row>
    <row r="107" customFormat="false" ht="13.8" hidden="false" customHeight="false" outlineLevel="0" collapsed="false">
      <c r="A107" s="1" t="n">
        <v>0.79</v>
      </c>
      <c r="B107" s="2" t="n">
        <v>0.1106</v>
      </c>
      <c r="C107" s="0" t="n">
        <f aca="false">$H$2+$H$3*A107^$H$4/($H$5^$H$4+A107^$H$4)</f>
        <v>0.109260315292446</v>
      </c>
      <c r="D107" s="0" t="n">
        <f aca="false">ABS(B107-C107)</f>
        <v>0.00133968470755395</v>
      </c>
      <c r="E107" s="0" t="n">
        <f aca="false">ABS((B107-C107))/B107*100</f>
        <v>1.21128816234535</v>
      </c>
    </row>
    <row r="108" customFormat="false" ht="13.8" hidden="false" customHeight="false" outlineLevel="0" collapsed="false">
      <c r="A108" s="1" t="n">
        <v>0.788</v>
      </c>
      <c r="B108" s="2" t="n">
        <v>0.1136</v>
      </c>
      <c r="C108" s="0" t="n">
        <f aca="false">$H$2+$H$3*A108^$H$4/($H$5^$H$4+A108^$H$4)</f>
        <v>0.112258036567714</v>
      </c>
      <c r="D108" s="0" t="n">
        <f aca="false">ABS(B108-C108)</f>
        <v>0.00134196343228572</v>
      </c>
      <c r="E108" s="0" t="n">
        <f aca="false">ABS((B108-C108))/B108*100</f>
        <v>1.18130583827969</v>
      </c>
    </row>
    <row r="109" customFormat="false" ht="13.8" hidden="false" customHeight="false" outlineLevel="0" collapsed="false">
      <c r="A109" s="1" t="n">
        <v>0.786</v>
      </c>
      <c r="B109" s="2" t="n">
        <v>0.1168</v>
      </c>
      <c r="C109" s="0" t="n">
        <f aca="false">$H$2+$H$3*A109^$H$4/($H$5^$H$4+A109^$H$4)</f>
        <v>0.11532856609031</v>
      </c>
      <c r="D109" s="0" t="n">
        <f aca="false">ABS(B109-C109)</f>
        <v>0.00147143390969047</v>
      </c>
      <c r="E109" s="0" t="n">
        <f aca="false">ABS((B109-C109))/B109*100</f>
        <v>1.25978930624184</v>
      </c>
    </row>
    <row r="110" customFormat="false" ht="13.8" hidden="false" customHeight="false" outlineLevel="0" collapsed="false">
      <c r="A110" s="1" t="n">
        <v>0.784</v>
      </c>
      <c r="B110" s="2" t="n">
        <v>0.1201</v>
      </c>
      <c r="C110" s="0" t="n">
        <f aca="false">$H$2+$H$3*A110^$H$4/($H$5^$H$4+A110^$H$4)</f>
        <v>0.118473626977219</v>
      </c>
      <c r="D110" s="0" t="n">
        <f aca="false">ABS(B110-C110)</f>
        <v>0.00162637302278137</v>
      </c>
      <c r="E110" s="0" t="n">
        <f aca="false">ABS((B110-C110))/B110*100</f>
        <v>1.35418236701197</v>
      </c>
    </row>
    <row r="111" customFormat="false" ht="13.8" hidden="false" customHeight="false" outlineLevel="0" collapsed="false">
      <c r="A111" s="1" t="n">
        <v>0.782</v>
      </c>
      <c r="B111" s="2" t="n">
        <v>0.1233</v>
      </c>
      <c r="C111" s="0" t="n">
        <f aca="false">$H$2+$H$3*A111^$H$4/($H$5^$H$4+A111^$H$4)</f>
        <v>0.121694975849915</v>
      </c>
      <c r="D111" s="0" t="n">
        <f aca="false">ABS(B111-C111)</f>
        <v>0.00160502415008498</v>
      </c>
      <c r="E111" s="0" t="n">
        <f aca="false">ABS((B111-C111))/B111*100</f>
        <v>1.30172274946065</v>
      </c>
    </row>
    <row r="112" customFormat="false" ht="13.8" hidden="false" customHeight="false" outlineLevel="0" collapsed="false">
      <c r="A112" s="1" t="n">
        <v>0.78</v>
      </c>
      <c r="B112" s="2" t="n">
        <v>0.1267</v>
      </c>
      <c r="C112" s="0" t="n">
        <f aca="false">$H$2+$H$3*A112^$H$4/($H$5^$H$4+A112^$H$4)</f>
        <v>0.124994402931769</v>
      </c>
      <c r="D112" s="0" t="n">
        <f aca="false">ABS(B112-C112)</f>
        <v>0.00170559706823142</v>
      </c>
      <c r="E112" s="0" t="n">
        <f aca="false">ABS((B112-C112))/B112*100</f>
        <v>1.34616974603901</v>
      </c>
    </row>
    <row r="113" customFormat="false" ht="13.8" hidden="false" customHeight="false" outlineLevel="0" collapsed="false">
      <c r="A113" s="1" t="n">
        <v>0.778</v>
      </c>
      <c r="B113" s="2" t="n">
        <v>0.1301</v>
      </c>
      <c r="C113" s="0" t="n">
        <f aca="false">$H$2+$H$3*A113^$H$4/($H$5^$H$4+A113^$H$4)</f>
        <v>0.128373732101535</v>
      </c>
      <c r="D113" s="0" t="n">
        <f aca="false">ABS(B113-C113)</f>
        <v>0.00172626789846478</v>
      </c>
      <c r="E113" s="0" t="n">
        <f aca="false">ABS((B113-C113))/B113*100</f>
        <v>1.32687770827423</v>
      </c>
    </row>
    <row r="114" customFormat="false" ht="13.8" hidden="false" customHeight="false" outlineLevel="0" collapsed="false">
      <c r="A114" s="1" t="n">
        <v>0.776</v>
      </c>
      <c r="B114" s="2" t="n">
        <v>0.1337</v>
      </c>
      <c r="C114" s="0" t="n">
        <f aca="false">$H$2+$H$3*A114^$H$4/($H$5^$H$4+A114^$H$4)</f>
        <v>0.131834820899471</v>
      </c>
      <c r="D114" s="0" t="n">
        <f aca="false">ABS(B114-C114)</f>
        <v>0.00186517910052922</v>
      </c>
      <c r="E114" s="0" t="n">
        <f aca="false">ABS((B114-C114))/B114*100</f>
        <v>1.39504794355215</v>
      </c>
    </row>
    <row r="115" customFormat="false" ht="13.8" hidden="false" customHeight="false" outlineLevel="0" collapsed="false">
      <c r="A115" s="1" t="n">
        <v>0.774</v>
      </c>
      <c r="B115" s="2" t="n">
        <v>0.1373</v>
      </c>
      <c r="C115" s="0" t="n">
        <f aca="false">$H$2+$H$3*A115^$H$4/($H$5^$H$4+A115^$H$4)</f>
        <v>0.135379560482457</v>
      </c>
      <c r="D115" s="0" t="n">
        <f aca="false">ABS(B115-C115)</f>
        <v>0.001920439517543</v>
      </c>
      <c r="E115" s="0" t="n">
        <f aca="false">ABS((B115-C115))/B115*100</f>
        <v>1.39871778408085</v>
      </c>
    </row>
    <row r="116" customFormat="false" ht="13.8" hidden="false" customHeight="false" outlineLevel="0" collapsed="false">
      <c r="A116" s="1" t="n">
        <v>0.772</v>
      </c>
      <c r="B116" s="2" t="n">
        <v>0.141</v>
      </c>
      <c r="C116" s="0" t="n">
        <f aca="false">$H$2+$H$3*A116^$H$4/($H$5^$H$4+A116^$H$4)</f>
        <v>0.139009875524347</v>
      </c>
      <c r="D116" s="0" t="n">
        <f aca="false">ABS(B116-C116)</f>
        <v>0.00199012447565303</v>
      </c>
      <c r="E116" s="0" t="n">
        <f aca="false">ABS((B116-C116))/B116*100</f>
        <v>1.41143579833548</v>
      </c>
    </row>
    <row r="117" customFormat="false" ht="13.8" hidden="false" customHeight="false" outlineLevel="0" collapsed="false">
      <c r="A117" s="1" t="n">
        <v>0.77</v>
      </c>
      <c r="B117" s="2" t="n">
        <v>0.1448</v>
      </c>
      <c r="C117" s="0" t="n">
        <f aca="false">$H$2+$H$3*A117^$H$4/($H$5^$H$4+A117^$H$4)</f>
        <v>0.142727724057576</v>
      </c>
      <c r="D117" s="0" t="n">
        <f aca="false">ABS(B117-C117)</f>
        <v>0.00207227594242373</v>
      </c>
      <c r="E117" s="0" t="n">
        <f aca="false">ABS((B117-C117))/B117*100</f>
        <v>1.43112979449153</v>
      </c>
    </row>
    <row r="118" customFormat="false" ht="13.8" hidden="false" customHeight="false" outlineLevel="0" collapsed="false">
      <c r="A118" s="1" t="n">
        <v>0.768</v>
      </c>
      <c r="B118" s="2" t="n">
        <v>0.1486</v>
      </c>
      <c r="C118" s="0" t="n">
        <f aca="false">$H$2+$H$3*A118^$H$4/($H$5^$H$4+A118^$H$4)</f>
        <v>0.146535097251904</v>
      </c>
      <c r="D118" s="0" t="n">
        <f aca="false">ABS(B118-C118)</f>
        <v>0.00206490274809573</v>
      </c>
      <c r="E118" s="0" t="n">
        <f aca="false">ABS((B118-C118))/B118*100</f>
        <v>1.38957116291772</v>
      </c>
    </row>
    <row r="119" customFormat="false" ht="13.8" hidden="false" customHeight="false" outlineLevel="0" collapsed="false">
      <c r="A119" s="1" t="n">
        <v>0.766</v>
      </c>
      <c r="B119" s="2" t="n">
        <v>0.1525</v>
      </c>
      <c r="C119" s="0" t="n">
        <f aca="false">$H$2+$H$3*A119^$H$4/($H$5^$H$4+A119^$H$4)</f>
        <v>0.150434019125986</v>
      </c>
      <c r="D119" s="0" t="n">
        <f aca="false">ABS(B119-C119)</f>
        <v>0.00206598087401444</v>
      </c>
      <c r="E119" s="0" t="n">
        <f aca="false">ABS((B119-C119))/B119*100</f>
        <v>1.35474155673078</v>
      </c>
    </row>
    <row r="120" customFormat="false" ht="13.8" hidden="false" customHeight="false" outlineLevel="0" collapsed="false">
      <c r="A120" s="1" t="n">
        <v>0.764</v>
      </c>
      <c r="B120" s="2" t="n">
        <v>0.1566</v>
      </c>
      <c r="C120" s="0" t="n">
        <f aca="false">$H$2+$H$3*A120^$H$4/($H$5^$H$4+A120^$H$4)</f>
        <v>0.154426546187284</v>
      </c>
      <c r="D120" s="0" t="n">
        <f aca="false">ABS(B120-C120)</f>
        <v>0.00217345381271589</v>
      </c>
      <c r="E120" s="0" t="n">
        <f aca="false">ABS((B120-C120))/B120*100</f>
        <v>1.38790154068703</v>
      </c>
    </row>
    <row r="121" customFormat="false" ht="13.8" hidden="false" customHeight="false" outlineLevel="0" collapsed="false">
      <c r="A121" s="1" t="n">
        <v>0.762</v>
      </c>
      <c r="B121" s="2" t="n">
        <v>0.1606</v>
      </c>
      <c r="C121" s="0" t="n">
        <f aca="false">$H$2+$H$3*A121^$H$4/($H$5^$H$4+A121^$H$4)</f>
        <v>0.15851476699568</v>
      </c>
      <c r="D121" s="0" t="n">
        <f aca="false">ABS(B121-C121)</f>
        <v>0.00208523300431995</v>
      </c>
      <c r="E121" s="0" t="n">
        <f aca="false">ABS((B121-C121))/B121*100</f>
        <v>1.2984016216189</v>
      </c>
    </row>
    <row r="122" customFormat="false" ht="13.8" hidden="false" customHeight="false" outlineLevel="0" collapsed="false">
      <c r="A122" s="1" t="n">
        <v>0.76</v>
      </c>
      <c r="B122" s="2" t="n">
        <v>0.1649</v>
      </c>
      <c r="C122" s="0" t="n">
        <f aca="false">$H$2+$H$3*A122^$H$4/($H$5^$H$4+A122^$H$4)</f>
        <v>0.162700801645932</v>
      </c>
      <c r="D122" s="0" t="n">
        <f aca="false">ABS(B122-C122)</f>
        <v>0.00219919835406809</v>
      </c>
      <c r="E122" s="0" t="n">
        <f aca="false">ABS((B122-C122))/B122*100</f>
        <v>1.33365576353432</v>
      </c>
    </row>
    <row r="123" customFormat="false" ht="13.8" hidden="false" customHeight="false" outlineLevel="0" collapsed="false">
      <c r="A123" s="1" t="n">
        <v>0.758</v>
      </c>
      <c r="B123" s="2" t="n">
        <v>0.1691</v>
      </c>
      <c r="C123" s="0" t="n">
        <f aca="false">$H$2+$H$3*A123^$H$4/($H$5^$H$4+A123^$H$4)</f>
        <v>0.166986801164002</v>
      </c>
      <c r="D123" s="0" t="n">
        <f aca="false">ABS(B123-C123)</f>
        <v>0.00211319883599825</v>
      </c>
      <c r="E123" s="0" t="n">
        <f aca="false">ABS((B123-C123))/B123*100</f>
        <v>1.2496740603183</v>
      </c>
    </row>
    <row r="124" customFormat="false" ht="13.8" hidden="false" customHeight="false" outlineLevel="0" collapsed="false">
      <c r="A124" s="1" t="n">
        <v>0.756</v>
      </c>
      <c r="B124" s="2" t="n">
        <v>0.1735</v>
      </c>
      <c r="C124" s="0" t="n">
        <f aca="false">$H$2+$H$3*A124^$H$4/($H$5^$H$4+A124^$H$4)</f>
        <v>0.171374946812063</v>
      </c>
      <c r="D124" s="0" t="n">
        <f aca="false">ABS(B124-C124)</f>
        <v>0.00212505318793721</v>
      </c>
      <c r="E124" s="0" t="n">
        <f aca="false">ABS((B124-C124))/B124*100</f>
        <v>1.22481451754306</v>
      </c>
    </row>
    <row r="125" customFormat="false" ht="13.8" hidden="false" customHeight="false" outlineLevel="0" collapsed="false">
      <c r="A125" s="1" t="n">
        <v>0.754</v>
      </c>
      <c r="B125" s="2" t="n">
        <v>0.178</v>
      </c>
      <c r="C125" s="0" t="n">
        <f aca="false">$H$2+$H$3*A125^$H$4/($H$5^$H$4+A125^$H$4)</f>
        <v>0.175867449296862</v>
      </c>
      <c r="D125" s="0" t="n">
        <f aca="false">ABS(B125-C125)</f>
        <v>0.00213255070313764</v>
      </c>
      <c r="E125" s="0" t="n">
        <f aca="false">ABS((B125-C125))/B125*100</f>
        <v>1.19806219277396</v>
      </c>
    </row>
    <row r="126" customFormat="false" ht="13.8" hidden="false" customHeight="false" outlineLevel="0" collapsed="false">
      <c r="A126" s="1" t="n">
        <v>0.752</v>
      </c>
      <c r="B126" s="2" t="n">
        <v>0.1825</v>
      </c>
      <c r="C126" s="0" t="n">
        <f aca="false">$H$2+$H$3*A126^$H$4/($H$5^$H$4+A126^$H$4)</f>
        <v>0.180466547875938</v>
      </c>
      <c r="D126" s="0" t="n">
        <f aca="false">ABS(B126-C126)</f>
        <v>0.0020334521240622</v>
      </c>
      <c r="E126" s="0" t="n">
        <f aca="false">ABS((B126-C126))/B126*100</f>
        <v>1.11422034195189</v>
      </c>
    </row>
    <row r="127" customFormat="false" ht="13.8" hidden="false" customHeight="false" outlineLevel="0" collapsed="false">
      <c r="A127" s="1" t="n">
        <v>0.75</v>
      </c>
      <c r="B127" s="2" t="n">
        <v>0.1872</v>
      </c>
      <c r="C127" s="0" t="n">
        <f aca="false">$H$2+$H$3*A127^$H$4/($H$5^$H$4+A127^$H$4)</f>
        <v>0.185174509356049</v>
      </c>
      <c r="D127" s="0" t="n">
        <f aca="false">ABS(B127-C127)</f>
        <v>0.00202549064395119</v>
      </c>
      <c r="E127" s="0" t="n">
        <f aca="false">ABS((B127-C127))/B127*100</f>
        <v>1.08199286535854</v>
      </c>
    </row>
    <row r="128" customFormat="false" ht="13.8" hidden="false" customHeight="false" outlineLevel="0" collapsed="false">
      <c r="A128" s="1" t="n">
        <v>0.748</v>
      </c>
      <c r="B128" s="2" t="n">
        <v>0.192</v>
      </c>
      <c r="C128" s="0" t="n">
        <f aca="false">$H$2+$H$3*A128^$H$4/($H$5^$H$4+A128^$H$4)</f>
        <v>0.189993626978029</v>
      </c>
      <c r="D128" s="0" t="n">
        <f aca="false">ABS(B128-C128)</f>
        <v>0.00200637302197096</v>
      </c>
      <c r="E128" s="0" t="n">
        <f aca="false">ABS((B128-C128))/B128*100</f>
        <v>1.04498594894321</v>
      </c>
    </row>
    <row r="129" customFormat="false" ht="13.8" hidden="false" customHeight="false" outlineLevel="0" collapsed="false">
      <c r="A129" s="1" t="n">
        <v>0.746</v>
      </c>
      <c r="B129" s="2" t="n">
        <v>0.1969</v>
      </c>
      <c r="C129" s="0" t="n">
        <f aca="false">$H$2+$H$3*A129^$H$4/($H$5^$H$4+A129^$H$4)</f>
        <v>0.194926219182141</v>
      </c>
      <c r="D129" s="0" t="n">
        <f aca="false">ABS(B129-C129)</f>
        <v>0.00197378081785912</v>
      </c>
      <c r="E129" s="0" t="n">
        <f aca="false">ABS((B129-C129))/B129*100</f>
        <v>1.00242804360545</v>
      </c>
    </row>
    <row r="130" customFormat="false" ht="13.8" hidden="false" customHeight="false" outlineLevel="0" collapsed="false">
      <c r="A130" s="1" t="n">
        <v>0.744</v>
      </c>
      <c r="B130" s="2" t="n">
        <v>0.2019</v>
      </c>
      <c r="C130" s="0" t="n">
        <f aca="false">$H$2+$H$3*A130^$H$4/($H$5^$H$4+A130^$H$4)</f>
        <v>0.199974628247885</v>
      </c>
      <c r="D130" s="0" t="n">
        <f aca="false">ABS(B130-C130)</f>
        <v>0.00192537175211463</v>
      </c>
      <c r="E130" s="0" t="n">
        <f aca="false">ABS((B130-C130))/B130*100</f>
        <v>0.953626425019628</v>
      </c>
    </row>
    <row r="131" customFormat="false" ht="13.8" hidden="false" customHeight="false" outlineLevel="0" collapsed="false">
      <c r="A131" s="1" t="n">
        <v>0.742</v>
      </c>
      <c r="B131" s="2" t="n">
        <v>0.207</v>
      </c>
      <c r="C131" s="0" t="n">
        <f aca="false">$H$2+$H$3*A131^$H$4/($H$5^$H$4+A131^$H$4)</f>
        <v>0.205141218802129</v>
      </c>
      <c r="D131" s="0" t="n">
        <f aca="false">ABS(B131-C131)</f>
        <v>0.00185878119787108</v>
      </c>
      <c r="E131" s="0" t="n">
        <f aca="false">ABS((B131-C131))/B131*100</f>
        <v>0.897961931338688</v>
      </c>
    </row>
    <row r="132" customFormat="false" ht="13.8" hidden="false" customHeight="false" outlineLevel="0" collapsed="false">
      <c r="A132" s="1" t="n">
        <v>0.74</v>
      </c>
      <c r="B132" s="2" t="n">
        <v>0.2122</v>
      </c>
      <c r="C132" s="0" t="n">
        <f aca="false">$H$2+$H$3*A132^$H$4/($H$5^$H$4+A132^$H$4)</f>
        <v>0.210428376189297</v>
      </c>
      <c r="D132" s="0" t="n">
        <f aca="false">ABS(B132-C132)</f>
        <v>0.00177162381070273</v>
      </c>
      <c r="E132" s="0" t="n">
        <f aca="false">ABS((B132-C132))/B132*100</f>
        <v>0.834883982423528</v>
      </c>
    </row>
    <row r="133" customFormat="false" ht="13.8" hidden="false" customHeight="false" outlineLevel="0" collapsed="false">
      <c r="A133" s="1" t="n">
        <v>0.738</v>
      </c>
      <c r="B133" s="2" t="n">
        <v>0.2175</v>
      </c>
      <c r="C133" s="0" t="n">
        <f aca="false">$H$2+$H$3*A133^$H$4/($H$5^$H$4+A133^$H$4)</f>
        <v>0.215838504697339</v>
      </c>
      <c r="D133" s="0" t="n">
        <f aca="false">ABS(B133-C133)</f>
        <v>0.00166149530266091</v>
      </c>
      <c r="E133" s="0" t="n">
        <f aca="false">ABS((B133-C133))/B133*100</f>
        <v>0.763905886280878</v>
      </c>
    </row>
    <row r="134" customFormat="false" ht="13.8" hidden="false" customHeight="false" outlineLevel="0" collapsed="false">
      <c r="A134" s="1" t="n">
        <v>0.736</v>
      </c>
      <c r="B134" s="2" t="n">
        <v>0.223</v>
      </c>
      <c r="C134" s="0" t="n">
        <f aca="false">$H$2+$H$3*A134^$H$4/($H$5^$H$4+A134^$H$4)</f>
        <v>0.22137402563309</v>
      </c>
      <c r="D134" s="0" t="n">
        <f aca="false">ABS(B134-C134)</f>
        <v>0.00162597436691023</v>
      </c>
      <c r="E134" s="0" t="n">
        <f aca="false">ABS((B134-C134))/B134*100</f>
        <v>0.729136487403689</v>
      </c>
    </row>
    <row r="135" customFormat="false" ht="13.8" hidden="false" customHeight="false" outlineLevel="0" collapsed="false">
      <c r="A135" s="1" t="n">
        <v>0.734</v>
      </c>
      <c r="B135" s="2" t="n">
        <v>0.2286</v>
      </c>
      <c r="C135" s="0" t="n">
        <f aca="false">$H$2+$H$3*A135^$H$4/($H$5^$H$4+A135^$H$4)</f>
        <v>0.227037375240664</v>
      </c>
      <c r="D135" s="0" t="n">
        <f aca="false">ABS(B135-C135)</f>
        <v>0.001562624759336</v>
      </c>
      <c r="E135" s="0" t="n">
        <f aca="false">ABS((B135-C135))/B135*100</f>
        <v>0.683562886848642</v>
      </c>
    </row>
    <row r="136" customFormat="false" ht="13.8" hidden="false" customHeight="false" outlineLevel="0" collapsed="false">
      <c r="A136" s="1" t="n">
        <v>0.732</v>
      </c>
      <c r="B136" s="2" t="n">
        <v>0.2342</v>
      </c>
      <c r="C136" s="0" t="n">
        <f aca="false">$H$2+$H$3*A136^$H$4/($H$5^$H$4+A136^$H$4)</f>
        <v>0.232831002456483</v>
      </c>
      <c r="D136" s="0" t="n">
        <f aca="false">ABS(B136-C136)</f>
        <v>0.00136899754351708</v>
      </c>
      <c r="E136" s="0" t="n">
        <f aca="false">ABS((B136-C136))/B136*100</f>
        <v>0.584542076651185</v>
      </c>
    </row>
    <row r="137" customFormat="false" ht="13.8" hidden="false" customHeight="false" outlineLevel="0" collapsed="false">
      <c r="A137" s="1" t="n">
        <v>0.73</v>
      </c>
      <c r="B137" s="2" t="n">
        <v>0.24</v>
      </c>
      <c r="C137" s="0" t="n">
        <f aca="false">$H$2+$H$3*A137^$H$4/($H$5^$H$4+A137^$H$4)</f>
        <v>0.238757366494589</v>
      </c>
      <c r="D137" s="0" t="n">
        <f aca="false">ABS(B137-C137)</f>
        <v>0.00124263350541101</v>
      </c>
      <c r="E137" s="0" t="n">
        <f aca="false">ABS((B137-C137))/B137*100</f>
        <v>0.517763960587921</v>
      </c>
    </row>
    <row r="138" customFormat="false" ht="13.8" hidden="false" customHeight="false" outlineLevel="0" collapsed="false">
      <c r="A138" s="1" t="n">
        <v>0.728</v>
      </c>
      <c r="B138" s="2" t="n">
        <v>0.246</v>
      </c>
      <c r="C138" s="0" t="n">
        <f aca="false">$H$2+$H$3*A138^$H$4/($H$5^$H$4+A138^$H$4)</f>
        <v>0.244818934255957</v>
      </c>
      <c r="D138" s="0" t="n">
        <f aca="false">ABS(B138-C138)</f>
        <v>0.001181065744043</v>
      </c>
      <c r="E138" s="0" t="n">
        <f aca="false">ABS((B138-C138))/B138*100</f>
        <v>0.480108026033741</v>
      </c>
    </row>
    <row r="139" customFormat="false" ht="13.8" hidden="false" customHeight="false" outlineLevel="0" collapsed="false">
      <c r="A139" s="1" t="n">
        <v>0.726</v>
      </c>
      <c r="B139" s="2" t="n">
        <v>0.2519</v>
      </c>
      <c r="C139" s="0" t="n">
        <f aca="false">$H$2+$H$3*A139^$H$4/($H$5^$H$4+A139^$H$4)</f>
        <v>0.251018177555612</v>
      </c>
      <c r="D139" s="0" t="n">
        <f aca="false">ABS(B139-C139)</f>
        <v>0.000881822444387947</v>
      </c>
      <c r="E139" s="0" t="n">
        <f aca="false">ABS((B139-C139))/B139*100</f>
        <v>0.350068457478344</v>
      </c>
    </row>
    <row r="140" customFormat="false" ht="13.8" hidden="false" customHeight="false" outlineLevel="0" collapsed="false">
      <c r="A140" s="1" t="n">
        <v>0.724</v>
      </c>
      <c r="B140" s="2" t="n">
        <v>0.2582</v>
      </c>
      <c r="C140" s="0" t="n">
        <f aca="false">$H$2+$H$3*A140^$H$4/($H$5^$H$4+A140^$H$4)</f>
        <v>0.257357570161499</v>
      </c>
      <c r="D140" s="0" t="n">
        <f aca="false">ABS(B140-C140)</f>
        <v>0.000842429838500802</v>
      </c>
      <c r="E140" s="0" t="n">
        <f aca="false">ABS((B140-C140))/B140*100</f>
        <v>0.326270270527034</v>
      </c>
    </row>
    <row r="141" customFormat="false" ht="13.8" hidden="false" customHeight="false" outlineLevel="0" collapsed="false">
      <c r="A141" s="1" t="n">
        <v>0.722</v>
      </c>
      <c r="B141" s="2" t="n">
        <v>0.2644</v>
      </c>
      <c r="C141" s="0" t="n">
        <f aca="false">$H$2+$H$3*A141^$H$4/($H$5^$H$4+A141^$H$4)</f>
        <v>0.263839584639237</v>
      </c>
      <c r="D141" s="0" t="n">
        <f aca="false">ABS(B141-C141)</f>
        <v>0.000560415360762512</v>
      </c>
      <c r="E141" s="0" t="n">
        <f aca="false">ABS((B141-C141))/B141*100</f>
        <v>0.21195739817039</v>
      </c>
    </row>
    <row r="142" customFormat="false" ht="13.8" hidden="false" customHeight="false" outlineLevel="0" collapsed="false">
      <c r="A142" s="1" t="n">
        <v>0.72</v>
      </c>
      <c r="B142" s="2" t="n">
        <v>0.271</v>
      </c>
      <c r="C142" s="0" t="n">
        <f aca="false">$H$2+$H$3*A142^$H$4/($H$5^$H$4+A142^$H$4)</f>
        <v>0.270466688997105</v>
      </c>
      <c r="D142" s="0" t="n">
        <f aca="false">ABS(B142-C142)</f>
        <v>0.00053331100289461</v>
      </c>
      <c r="E142" s="0" t="n">
        <f aca="false">ABS((B142-C142))/B142*100</f>
        <v>0.196793728005391</v>
      </c>
    </row>
    <row r="143" customFormat="false" ht="13.8" hidden="false" customHeight="false" outlineLevel="0" collapsed="false">
      <c r="A143" s="1" t="n">
        <v>0.718</v>
      </c>
      <c r="B143" s="2" t="n">
        <v>0.2776</v>
      </c>
      <c r="C143" s="0" t="n">
        <f aca="false">$H$2+$H$3*A143^$H$4/($H$5^$H$4+A143^$H$4)</f>
        <v>0.277241343125902</v>
      </c>
      <c r="D143" s="0" t="n">
        <f aca="false">ABS(B143-C143)</f>
        <v>0.000358656874097529</v>
      </c>
      <c r="E143" s="0" t="n">
        <f aca="false">ABS((B143-C143))/B143*100</f>
        <v>0.129199162138879</v>
      </c>
    </row>
    <row r="144" customFormat="false" ht="13.8" hidden="false" customHeight="false" outlineLevel="0" collapsed="false">
      <c r="A144" s="1" t="n">
        <v>0.716</v>
      </c>
      <c r="B144" s="2" t="n">
        <v>0.2843</v>
      </c>
      <c r="C144" s="0" t="n">
        <f aca="false">$H$2+$H$3*A144^$H$4/($H$5^$H$4+A144^$H$4)</f>
        <v>0.284165995028637</v>
      </c>
      <c r="D144" s="0" t="n">
        <f aca="false">ABS(B144-C144)</f>
        <v>0.000134004971363066</v>
      </c>
      <c r="E144" s="0" t="n">
        <f aca="false">ABS((B144-C144))/B144*100</f>
        <v>0.0471350585167311</v>
      </c>
    </row>
    <row r="145" customFormat="false" ht="13.8" hidden="false" customHeight="false" outlineLevel="0" collapsed="false">
      <c r="A145" s="1" t="n">
        <v>0.714</v>
      </c>
      <c r="B145" s="2" t="n">
        <v>0.2913</v>
      </c>
      <c r="C145" s="0" t="n">
        <f aca="false">$H$2+$H$3*A145^$H$4/($H$5^$H$4+A145^$H$4)</f>
        <v>0.2912430768354</v>
      </c>
      <c r="D145" s="0" t="n">
        <f aca="false">ABS(B145-C145)</f>
        <v>5.69231645997648E-005</v>
      </c>
      <c r="E145" s="0" t="n">
        <f aca="false">ABS((B145-C145))/B145*100</f>
        <v>0.0195410795055835</v>
      </c>
    </row>
    <row r="146" customFormat="false" ht="13.8" hidden="false" customHeight="false" outlineLevel="0" collapsed="false">
      <c r="A146" s="1" t="n">
        <v>0.712</v>
      </c>
      <c r="B146" s="2" t="n">
        <v>0.2982</v>
      </c>
      <c r="C146" s="0" t="n">
        <f aca="false">$H$2+$H$3*A146^$H$4/($H$5^$H$4+A146^$H$4)</f>
        <v>0.298475000599216</v>
      </c>
      <c r="D146" s="0" t="n">
        <f aca="false">ABS(B146-C146)</f>
        <v>0.000275000599216424</v>
      </c>
      <c r="E146" s="0" t="n">
        <f aca="false">ABS((B146-C146))/B146*100</f>
        <v>0.0922201875306586</v>
      </c>
    </row>
    <row r="147" customFormat="false" ht="13.8" hidden="false" customHeight="false" outlineLevel="0" collapsed="false">
      <c r="A147" s="1" t="n">
        <v>0.71</v>
      </c>
      <c r="B147" s="2" t="n">
        <v>0.3054</v>
      </c>
      <c r="C147" s="0" t="n">
        <f aca="false">$H$2+$H$3*A147^$H$4/($H$5^$H$4+A147^$H$4)</f>
        <v>0.305864153869196</v>
      </c>
      <c r="D147" s="0" t="n">
        <f aca="false">ABS(B147-C147)</f>
        <v>0.000464153869196238</v>
      </c>
      <c r="E147" s="0" t="n">
        <f aca="false">ABS((B147-C147))/B147*100</f>
        <v>0.151982275440811</v>
      </c>
    </row>
    <row r="148" customFormat="false" ht="13.8" hidden="false" customHeight="false" outlineLevel="0" collapsed="false">
      <c r="A148" s="1" t="n">
        <v>0.708</v>
      </c>
      <c r="B148" s="2" t="n">
        <v>0.3128</v>
      </c>
      <c r="C148" s="0" t="n">
        <f aca="false">$H$2+$H$3*A148^$H$4/($H$5^$H$4+A148^$H$4)</f>
        <v>0.313412895037869</v>
      </c>
      <c r="D148" s="0" t="n">
        <f aca="false">ABS(B148-C148)</f>
        <v>0.000612895037869377</v>
      </c>
      <c r="E148" s="0" t="n">
        <f aca="false">ABS((B148-C148))/B148*100</f>
        <v>0.195938311339315</v>
      </c>
    </row>
    <row r="149" customFormat="false" ht="13.8" hidden="false" customHeight="false" outlineLevel="0" collapsed="false">
      <c r="A149" s="1" t="n">
        <v>0.706</v>
      </c>
      <c r="B149" s="2" t="n">
        <v>0.3204</v>
      </c>
      <c r="C149" s="0" t="n">
        <f aca="false">$H$2+$H$3*A149^$H$4/($H$5^$H$4+A149^$H$4)</f>
        <v>0.321123548460266</v>
      </c>
      <c r="D149" s="0" t="n">
        <f aca="false">ABS(B149-C149)</f>
        <v>0.000723548460265677</v>
      </c>
      <c r="E149" s="0" t="n">
        <f aca="false">ABS((B149-C149))/B149*100</f>
        <v>0.225826610569812</v>
      </c>
    </row>
    <row r="150" customFormat="false" ht="13.8" hidden="false" customHeight="false" outlineLevel="0" collapsed="false">
      <c r="A150" s="1" t="n">
        <v>0.704</v>
      </c>
      <c r="B150" s="2" t="n">
        <v>0.328</v>
      </c>
      <c r="C150" s="0" t="n">
        <f aca="false">$H$2+$H$3*A150^$H$4/($H$5^$H$4+A150^$H$4)</f>
        <v>0.328998399343006</v>
      </c>
      <c r="D150" s="0" t="n">
        <f aca="false">ABS(B150-C150)</f>
        <v>0.00099839934300594</v>
      </c>
      <c r="E150" s="0" t="n">
        <f aca="false">ABS((B150-C150))/B150*100</f>
        <v>0.304390043599372</v>
      </c>
    </row>
    <row r="151" customFormat="false" ht="13.8" hidden="false" customHeight="false" outlineLevel="0" collapsed="false">
      <c r="A151" s="1" t="n">
        <v>0.702</v>
      </c>
      <c r="B151" s="2" t="n">
        <v>0.336</v>
      </c>
      <c r="C151" s="0" t="n">
        <f aca="false">$H$2+$H$3*A151^$H$4/($H$5^$H$4+A151^$H$4)</f>
        <v>0.337039688402502</v>
      </c>
      <c r="D151" s="0" t="n">
        <f aca="false">ABS(B151-C151)</f>
        <v>0.00103968840250174</v>
      </c>
      <c r="E151" s="0" t="n">
        <f aca="false">ABS((B151-C151))/B151*100</f>
        <v>0.309431072173136</v>
      </c>
    </row>
    <row r="152" customFormat="false" ht="13.8" hidden="false" customHeight="false" outlineLevel="0" collapsed="false">
      <c r="A152" s="1" t="n">
        <v>0.7</v>
      </c>
      <c r="B152" s="2" t="n">
        <v>0.3439</v>
      </c>
      <c r="C152" s="0" t="n">
        <f aca="false">$H$2+$H$3*A152^$H$4/($H$5^$H$4+A152^$H$4)</f>
        <v>0.345249606292225</v>
      </c>
      <c r="D152" s="0" t="n">
        <f aca="false">ABS(B152-C152)</f>
        <v>0.00134960629222525</v>
      </c>
      <c r="E152" s="0" t="n">
        <f aca="false">ABS((B152-C152))/B152*100</f>
        <v>0.392441492359769</v>
      </c>
    </row>
    <row r="153" customFormat="false" ht="13.8" hidden="false" customHeight="false" outlineLevel="0" collapsed="false">
      <c r="A153" s="1" t="n">
        <v>0.698</v>
      </c>
      <c r="B153" s="2" t="n">
        <v>0.3521</v>
      </c>
      <c r="C153" s="0" t="n">
        <f aca="false">$H$2+$H$3*A153^$H$4/($H$5^$H$4+A153^$H$4)</f>
        <v>0.353630287800016</v>
      </c>
      <c r="D153" s="0" t="n">
        <f aca="false">ABS(B153-C153)</f>
        <v>0.00153028780001591</v>
      </c>
      <c r="E153" s="0" t="n">
        <f aca="false">ABS((B153-C153))/B153*100</f>
        <v>0.434617381430249</v>
      </c>
    </row>
    <row r="154" customFormat="false" ht="13.8" hidden="false" customHeight="false" outlineLevel="0" collapsed="false">
      <c r="A154" s="1" t="n">
        <v>0.696</v>
      </c>
      <c r="B154" s="2" t="n">
        <v>0.3605</v>
      </c>
      <c r="C154" s="0" t="n">
        <f aca="false">$H$2+$H$3*A154^$H$4/($H$5^$H$4+A154^$H$4)</f>
        <v>0.362183805817409</v>
      </c>
      <c r="D154" s="0" t="n">
        <f aca="false">ABS(B154-C154)</f>
        <v>0.00168380581740896</v>
      </c>
      <c r="E154" s="0" t="n">
        <f aca="false">ABS((B154-C154))/B154*100</f>
        <v>0.467075122720931</v>
      </c>
    </row>
    <row r="155" customFormat="false" ht="13.8" hidden="false" customHeight="false" outlineLevel="0" collapsed="false">
      <c r="A155" s="1" t="n">
        <v>0.694</v>
      </c>
      <c r="B155" s="2" t="n">
        <v>0.3689</v>
      </c>
      <c r="C155" s="0" t="n">
        <f aca="false">$H$2+$H$3*A155^$H$4/($H$5^$H$4+A155^$H$4)</f>
        <v>0.370912165084162</v>
      </c>
      <c r="D155" s="0" t="n">
        <f aca="false">ABS(B155-C155)</f>
        <v>0.00201216508416219</v>
      </c>
      <c r="E155" s="0" t="n">
        <f aca="false">ABS((B155-C155))/B155*100</f>
        <v>0.545450009260555</v>
      </c>
    </row>
    <row r="156" customFormat="false" ht="13.8" hidden="false" customHeight="false" outlineLevel="0" collapsed="false">
      <c r="A156" s="1" t="n">
        <v>0.692</v>
      </c>
      <c r="B156" s="2" t="n">
        <v>0.3776</v>
      </c>
      <c r="C156" s="0" t="n">
        <f aca="false">$H$2+$H$3*A156^$H$4/($H$5^$H$4+A156^$H$4)</f>
        <v>0.379817295712344</v>
      </c>
      <c r="D156" s="0" t="n">
        <f aca="false">ABS(B156-C156)</f>
        <v>0.00221729571234408</v>
      </c>
      <c r="E156" s="0" t="n">
        <f aca="false">ABS((B156-C156))/B156*100</f>
        <v>0.587207550938581</v>
      </c>
    </row>
    <row r="157" customFormat="false" ht="13.8" hidden="false" customHeight="false" outlineLevel="0" collapsed="false">
      <c r="A157" s="1" t="n">
        <v>0.69</v>
      </c>
      <c r="B157" s="2" t="n">
        <v>0.3869</v>
      </c>
      <c r="C157" s="0" t="n">
        <f aca="false">$H$2+$H$3*A157^$H$4/($H$5^$H$4+A157^$H$4)</f>
        <v>0.388901046495727</v>
      </c>
      <c r="D157" s="0" t="n">
        <f aca="false">ABS(B157-C157)</f>
        <v>0.00200104649572685</v>
      </c>
      <c r="E157" s="0" t="n">
        <f aca="false">ABS((B157-C157))/B157*100</f>
        <v>0.517199921356127</v>
      </c>
    </row>
    <row r="158" customFormat="false" ht="13.8" hidden="false" customHeight="false" outlineLevel="0" collapsed="false">
      <c r="A158" s="1" t="n">
        <v>0.688</v>
      </c>
      <c r="B158" s="2" t="n">
        <v>0.3959</v>
      </c>
      <c r="C158" s="0" t="n">
        <f aca="false">$H$2+$H$3*A158^$H$4/($H$5^$H$4+A158^$H$4)</f>
        <v>0.398165178011578</v>
      </c>
      <c r="D158" s="0" t="n">
        <f aca="false">ABS(B158-C158)</f>
        <v>0.00226517801157811</v>
      </c>
      <c r="E158" s="0" t="n">
        <f aca="false">ABS((B158-C158))/B158*100</f>
        <v>0.572159134018213</v>
      </c>
    </row>
    <row r="159" customFormat="false" ht="13.8" hidden="false" customHeight="false" outlineLevel="0" collapsed="false">
      <c r="A159" s="1" t="n">
        <v>0.686</v>
      </c>
      <c r="B159" s="2" t="n">
        <v>0.4054</v>
      </c>
      <c r="C159" s="0" t="n">
        <f aca="false">$H$2+$H$3*A159^$H$4/($H$5^$H$4+A159^$H$4)</f>
        <v>0.407611355523507</v>
      </c>
      <c r="D159" s="0" t="n">
        <f aca="false">ABS(B159-C159)</f>
        <v>0.00221135552350749</v>
      </c>
      <c r="E159" s="0" t="n">
        <f aca="false">ABS((B159-C159))/B159*100</f>
        <v>0.545474968798097</v>
      </c>
    </row>
    <row r="160" customFormat="false" ht="13.8" hidden="false" customHeight="false" outlineLevel="0" collapsed="false">
      <c r="A160" s="1" t="n">
        <v>0.684</v>
      </c>
      <c r="B160" s="2" t="n">
        <v>0.4148</v>
      </c>
      <c r="C160" s="0" t="n">
        <f aca="false">$H$2+$H$3*A160^$H$4/($H$5^$H$4+A160^$H$4)</f>
        <v>0.417241141695565</v>
      </c>
      <c r="D160" s="0" t="n">
        <f aca="false">ABS(B160-C160)</f>
        <v>0.00244114169556486</v>
      </c>
      <c r="E160" s="0" t="n">
        <f aca="false">ABS((B160-C160))/B160*100</f>
        <v>0.588510534128463</v>
      </c>
    </row>
    <row r="161" customFormat="false" ht="13.8" hidden="false" customHeight="false" outlineLevel="0" collapsed="false">
      <c r="A161" s="1" t="n">
        <v>0.682</v>
      </c>
      <c r="B161" s="2" t="n">
        <v>0.4247</v>
      </c>
      <c r="C161" s="0" t="n">
        <f aca="false">$H$2+$H$3*A161^$H$4/($H$5^$H$4+A161^$H$4)</f>
        <v>0.42705598912948</v>
      </c>
      <c r="D161" s="0" t="n">
        <f aca="false">ABS(B161-C161)</f>
        <v>0.00235598912948021</v>
      </c>
      <c r="E161" s="0" t="n">
        <f aca="false">ABS((B161-C161))/B161*100</f>
        <v>0.554741965971323</v>
      </c>
    </row>
    <row r="162" customFormat="false" ht="13.8" hidden="false" customHeight="false" outlineLevel="0" collapsed="false">
      <c r="A162" s="1" t="n">
        <v>0.68</v>
      </c>
      <c r="B162" s="2" t="n">
        <v>0.4347</v>
      </c>
      <c r="C162" s="0" t="n">
        <f aca="false">$H$2+$H$3*A162^$H$4/($H$5^$H$4+A162^$H$4)</f>
        <v>0.437057232738673</v>
      </c>
      <c r="D162" s="0" t="n">
        <f aca="false">ABS(B162-C162)</f>
        <v>0.00235723273867333</v>
      </c>
      <c r="E162" s="0" t="n">
        <f aca="false">ABS((B162-C162))/B162*100</f>
        <v>0.542266560541369</v>
      </c>
    </row>
    <row r="163" customFormat="false" ht="13.8" hidden="false" customHeight="false" outlineLevel="0" collapsed="false">
      <c r="A163" s="1" t="n">
        <v>0.678</v>
      </c>
      <c r="B163" s="2" t="n">
        <v>0.4449</v>
      </c>
      <c r="C163" s="0" t="n">
        <f aca="false">$H$2+$H$3*A163^$H$4/($H$5^$H$4+A163^$H$4)</f>
        <v>0.447246081974503</v>
      </c>
      <c r="D163" s="0" t="n">
        <f aca="false">ABS(B163-C163)</f>
        <v>0.00234608197450264</v>
      </c>
      <c r="E163" s="0" t="n">
        <f aca="false">ABS((B163-C163))/B163*100</f>
        <v>0.527327933131635</v>
      </c>
    </row>
    <row r="164" customFormat="false" ht="13.8" hidden="false" customHeight="false" outlineLevel="0" collapsed="false">
      <c r="A164" s="1" t="n">
        <v>0.676</v>
      </c>
      <c r="B164" s="2" t="n">
        <v>0.4555</v>
      </c>
      <c r="C164" s="0" t="n">
        <f aca="false">$H$2+$H$3*A164^$H$4/($H$5^$H$4+A164^$H$4)</f>
        <v>0.457623612922069</v>
      </c>
      <c r="D164" s="0" t="n">
        <f aca="false">ABS(B164-C164)</f>
        <v>0.0021236129220687</v>
      </c>
      <c r="E164" s="0" t="n">
        <f aca="false">ABS((B164-C164))/B164*100</f>
        <v>0.46621578969675</v>
      </c>
    </row>
    <row r="165" customFormat="false" ht="13.8" hidden="false" customHeight="false" outlineLevel="0" collapsed="false">
      <c r="A165" s="1" t="n">
        <v>0.674</v>
      </c>
      <c r="B165" s="2" t="n">
        <v>0.4663</v>
      </c>
      <c r="C165" s="0" t="n">
        <f aca="false">$H$2+$H$3*A165^$H$4/($H$5^$H$4+A165^$H$4)</f>
        <v>0.468190760284898</v>
      </c>
      <c r="D165" s="0" t="n">
        <f aca="false">ABS(B165-C165)</f>
        <v>0.00189076028489782</v>
      </c>
      <c r="E165" s="0" t="n">
        <f aca="false">ABS((B165-C165))/B165*100</f>
        <v>0.405481510808025</v>
      </c>
    </row>
    <row r="166" customFormat="false" ht="13.8" hidden="false" customHeight="false" outlineLevel="0" collapsed="false">
      <c r="A166" s="1" t="n">
        <v>0.672</v>
      </c>
      <c r="B166" s="2" t="n">
        <v>0.4769</v>
      </c>
      <c r="C166" s="0" t="n">
        <f aca="false">$H$2+$H$3*A166^$H$4/($H$5^$H$4+A166^$H$4)</f>
        <v>0.478948309279759</v>
      </c>
      <c r="D166" s="0" t="n">
        <f aca="false">ABS(B166-C166)</f>
        <v>0.00204830927975896</v>
      </c>
      <c r="E166" s="0" t="n">
        <f aca="false">ABS((B166-C166))/B166*100</f>
        <v>0.429504986319766</v>
      </c>
    </row>
    <row r="167" customFormat="false" ht="13.8" hidden="false" customHeight="false" outlineLevel="0" collapsed="false">
      <c r="A167" s="1" t="n">
        <v>0.67</v>
      </c>
      <c r="B167" s="2" t="n">
        <v>0.488</v>
      </c>
      <c r="C167" s="0" t="n">
        <f aca="false">$H$2+$H$3*A167^$H$4/($H$5^$H$4+A167^$H$4)</f>
        <v>0.489896887464978</v>
      </c>
      <c r="D167" s="0" t="n">
        <f aca="false">ABS(B167-C167)</f>
        <v>0.00189688746497813</v>
      </c>
      <c r="E167" s="0" t="n">
        <f aca="false">ABS((B167-C167))/B167*100</f>
        <v>0.388706447741419</v>
      </c>
    </row>
    <row r="168" customFormat="false" ht="13.8" hidden="false" customHeight="false" outlineLevel="0" collapsed="false">
      <c r="A168" s="1" t="n">
        <v>0.668</v>
      </c>
      <c r="B168" s="2" t="n">
        <v>0.4992</v>
      </c>
      <c r="C168" s="0" t="n">
        <f aca="false">$H$2+$H$3*A168^$H$4/($H$5^$H$4+A168^$H$4)</f>
        <v>0.501036956527603</v>
      </c>
      <c r="D168" s="0" t="n">
        <f aca="false">ABS(B168-C168)</f>
        <v>0.00183695652760268</v>
      </c>
      <c r="E168" s="0" t="n">
        <f aca="false">ABS((B168-C168))/B168*100</f>
        <v>0.367980073638358</v>
      </c>
    </row>
    <row r="169" customFormat="false" ht="13.8" hidden="false" customHeight="false" outlineLevel="0" collapsed="false">
      <c r="A169" s="1" t="n">
        <v>0.666</v>
      </c>
      <c r="B169" s="2" t="n">
        <v>0.5113</v>
      </c>
      <c r="C169" s="0" t="n">
        <f aca="false">$H$2+$H$3*A169^$H$4/($H$5^$H$4+A169^$H$4)</f>
        <v>0.512368804056925</v>
      </c>
      <c r="D169" s="0" t="n">
        <f aca="false">ABS(B169-C169)</f>
        <v>0.00106880405692456</v>
      </c>
      <c r="E169" s="0" t="n">
        <f aca="false">ABS((B169-C169))/B169*100</f>
        <v>0.209036584573549</v>
      </c>
    </row>
    <row r="170" customFormat="false" ht="13.8" hidden="false" customHeight="false" outlineLevel="0" collapsed="false">
      <c r="A170" s="1" t="n">
        <v>0.664</v>
      </c>
      <c r="B170" s="2" t="n">
        <v>0.5232</v>
      </c>
      <c r="C170" s="0" t="n">
        <f aca="false">$H$2+$H$3*A170^$H$4/($H$5^$H$4+A170^$H$4)</f>
        <v>0.523892535333868</v>
      </c>
      <c r="D170" s="0" t="n">
        <f aca="false">ABS(B170-C170)</f>
        <v>0.000692535333868372</v>
      </c>
      <c r="E170" s="0" t="n">
        <f aca="false">ABS((B170-C170))/B170*100</f>
        <v>0.13236531610634</v>
      </c>
    </row>
    <row r="171" customFormat="false" ht="13.8" hidden="false" customHeight="false" outlineLevel="0" collapsed="false">
      <c r="A171" s="1" t="n">
        <v>0.662</v>
      </c>
      <c r="B171" s="2" t="n">
        <v>0.5354</v>
      </c>
      <c r="C171" s="0" t="n">
        <f aca="false">$H$2+$H$3*A171^$H$4/($H$5^$H$4+A171^$H$4)</f>
        <v>0.535608065167888</v>
      </c>
      <c r="D171" s="0" t="n">
        <f aca="false">ABS(B171-C171)</f>
        <v>0.000208065167887628</v>
      </c>
      <c r="E171" s="0" t="n">
        <f aca="false">ABS((B171-C171))/B171*100</f>
        <v>0.0388616301620522</v>
      </c>
    </row>
    <row r="172" customFormat="false" ht="13.8" hidden="false" customHeight="false" outlineLevel="0" collapsed="false">
      <c r="A172" s="1" t="n">
        <v>0.66</v>
      </c>
      <c r="B172" s="2" t="n">
        <v>0.548</v>
      </c>
      <c r="C172" s="0" t="n">
        <f aca="false">$H$2+$H$3*A172^$H$4/($H$5^$H$4+A172^$H$4)</f>
        <v>0.547515109814953</v>
      </c>
      <c r="D172" s="0" t="n">
        <f aca="false">ABS(B172-C172)</f>
        <v>0.000484890185047271</v>
      </c>
      <c r="E172" s="0" t="n">
        <f aca="false">ABS((B172-C172))/B172*100</f>
        <v>0.0884836104100859</v>
      </c>
    </row>
    <row r="173" customFormat="false" ht="13.8" hidden="false" customHeight="false" outlineLevel="0" collapsed="false">
      <c r="A173" s="1" t="n">
        <v>0.658</v>
      </c>
      <c r="B173" s="2" t="n">
        <v>0.5607</v>
      </c>
      <c r="C173" s="0" t="n">
        <f aca="false">$H$2+$H$3*A173^$H$4/($H$5^$H$4+A173^$H$4)</f>
        <v>0.559613179012262</v>
      </c>
      <c r="D173" s="0" t="n">
        <f aca="false">ABS(B173-C173)</f>
        <v>0.00108682098773794</v>
      </c>
      <c r="E173" s="0" t="n">
        <f aca="false">ABS((B173-C173))/B173*100</f>
        <v>0.19383288527518</v>
      </c>
    </row>
    <row r="174" customFormat="false" ht="13.8" hidden="false" customHeight="false" outlineLevel="0" collapsed="false">
      <c r="A174" s="1" t="n">
        <v>0.656</v>
      </c>
      <c r="B174" s="2" t="n">
        <v>0.5736</v>
      </c>
      <c r="C174" s="0" t="n">
        <f aca="false">$H$2+$H$3*A174^$H$4/($H$5^$H$4+A174^$H$4)</f>
        <v>0.571901568167107</v>
      </c>
      <c r="D174" s="0" t="n">
        <f aca="false">ABS(B174-C174)</f>
        <v>0.00169843183289298</v>
      </c>
      <c r="E174" s="0" t="n">
        <f aca="false">ABS((B174-C174))/B174*100</f>
        <v>0.296100389277018</v>
      </c>
    </row>
    <row r="175" customFormat="false" ht="13.8" hidden="false" customHeight="false" outlineLevel="0" collapsed="false">
      <c r="A175" s="1" t="n">
        <v>0.654</v>
      </c>
      <c r="B175" s="2" t="n">
        <v>0.5873</v>
      </c>
      <c r="C175" s="0" t="n">
        <f aca="false">$H$2+$H$3*A175^$H$4/($H$5^$H$4+A175^$H$4)</f>
        <v>0.584379350739199</v>
      </c>
      <c r="D175" s="0" t="n">
        <f aca="false">ABS(B175-C175)</f>
        <v>0.00292064926080093</v>
      </c>
      <c r="E175" s="0" t="n">
        <f aca="false">ABS((B175-C175))/B175*100</f>
        <v>0.497301083058221</v>
      </c>
    </row>
    <row r="176" customFormat="false" ht="13.8" hidden="false" customHeight="false" outlineLevel="0" collapsed="false">
      <c r="A176" s="1" t="n">
        <v>0.652</v>
      </c>
      <c r="B176" s="2" t="n">
        <v>0.6009</v>
      </c>
      <c r="C176" s="0" t="n">
        <f aca="false">$H$2+$H$3*A176^$H$4/($H$5^$H$4+A176^$H$4)</f>
        <v>0.597045370857337</v>
      </c>
      <c r="D176" s="0" t="n">
        <f aca="false">ABS(B176-C176)</f>
        <v>0.00385462914266355</v>
      </c>
      <c r="E176" s="0" t="n">
        <f aca="false">ABS((B176-C176))/B176*100</f>
        <v>0.641475976479205</v>
      </c>
    </row>
    <row r="177" customFormat="false" ht="13.8" hidden="false" customHeight="false" outlineLevel="0" collapsed="false">
      <c r="A177" s="1" t="n">
        <v>0.65</v>
      </c>
      <c r="B177" s="2" t="n">
        <v>0.6149</v>
      </c>
      <c r="C177" s="0" t="n">
        <f aca="false">$H$2+$H$3*A177^$H$4/($H$5^$H$4+A177^$H$4)</f>
        <v>0.609898236212897</v>
      </c>
      <c r="D177" s="0" t="n">
        <f aca="false">ABS(B177-C177)</f>
        <v>0.00500176378710282</v>
      </c>
      <c r="E177" s="0" t="n">
        <f aca="false">ABS((B177-C177))/B177*100</f>
        <v>0.813427189315794</v>
      </c>
    </row>
    <row r="179" customFormat="false" ht="13.8" hidden="false" customHeight="false" outlineLevel="0" collapsed="false">
      <c r="D179" s="0" t="n">
        <f aca="false">MAX(D2:D177)</f>
        <v>0.00546997678588032</v>
      </c>
      <c r="E179" s="0" t="e">
        <f aca="false">MAX(E2:E177)</f>
        <v>#DIV/0!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B:B 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95</TotalTime>
  <Application>LibreOffice/4.4.7.2$Linux_X86_64 LibreOffice_project/40$Build-2</Application>
  <Company>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2016-03-28T11:32:56Z</dcterms:created>
  <dc:creator>t</dc:creator>
  <dc:language>uk-UA</dc:language>
  <dcterms:modified xsi:type="dcterms:W3CDTF">2016-03-28T17:00:11Z</dcterms:modified>
  <cp:revision>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